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Advanced Learning Opportunities\Gifted and Talented\"/>
    </mc:Choice>
  </mc:AlternateContent>
  <xr:revisionPtr revIDLastSave="0" documentId="8_{0F74AD2C-AD32-417A-B0C5-21CBBC9ABD1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23-24" sheetId="1" r:id="rId1"/>
  </sheets>
  <definedNames>
    <definedName name="preliminary">'2023-24'!$B$5:$C$331</definedName>
    <definedName name="_xlnm.Print_Titles" localSheetId="0">'2023-24'!$5:$5</definedName>
  </definedNames>
  <calcPr calcId="191029"/>
</workbook>
</file>

<file path=xl/calcChain.xml><?xml version="1.0" encoding="utf-8"?>
<calcChain xmlns="http://schemas.openxmlformats.org/spreadsheetml/2006/main">
  <c r="C14" i="1" l="1"/>
  <c r="D14" i="1" s="1"/>
  <c r="F14" i="1" s="1"/>
  <c r="E14" i="1" s="1"/>
  <c r="C268" i="1"/>
  <c r="D268" i="1" s="1"/>
  <c r="F268" i="1" s="1"/>
  <c r="E268" i="1" s="1"/>
  <c r="D331" i="1"/>
  <c r="F331" i="1" s="1"/>
  <c r="E331" i="1" s="1"/>
  <c r="F30" i="1"/>
  <c r="E30" i="1" s="1"/>
  <c r="F54" i="1"/>
  <c r="E54" i="1" s="1"/>
  <c r="F94" i="1"/>
  <c r="E94" i="1" s="1"/>
  <c r="F119" i="1"/>
  <c r="E119" i="1" s="1"/>
  <c r="D7" i="1"/>
  <c r="F7" i="1" s="1"/>
  <c r="E7" i="1" s="1"/>
  <c r="D8" i="1"/>
  <c r="F8" i="1" s="1"/>
  <c r="E8" i="1" s="1"/>
  <c r="D9" i="1"/>
  <c r="F9" i="1" s="1"/>
  <c r="E9" i="1" s="1"/>
  <c r="D10" i="1"/>
  <c r="F10" i="1" s="1"/>
  <c r="E10" i="1" s="1"/>
  <c r="D11" i="1"/>
  <c r="F11" i="1" s="1"/>
  <c r="E11" i="1" s="1"/>
  <c r="D12" i="1"/>
  <c r="F12" i="1" s="1"/>
  <c r="E12" i="1" s="1"/>
  <c r="D13" i="1"/>
  <c r="F13" i="1" s="1"/>
  <c r="E13" i="1" s="1"/>
  <c r="D15" i="1"/>
  <c r="F15" i="1" s="1"/>
  <c r="E15" i="1" s="1"/>
  <c r="D16" i="1"/>
  <c r="F16" i="1" s="1"/>
  <c r="E16" i="1" s="1"/>
  <c r="D17" i="1"/>
  <c r="F17" i="1" s="1"/>
  <c r="E17" i="1" s="1"/>
  <c r="D18" i="1"/>
  <c r="F18" i="1" s="1"/>
  <c r="E18" i="1" s="1"/>
  <c r="D19" i="1"/>
  <c r="F19" i="1" s="1"/>
  <c r="E19" i="1" s="1"/>
  <c r="D20" i="1"/>
  <c r="F20" i="1" s="1"/>
  <c r="E20" i="1" s="1"/>
  <c r="D21" i="1"/>
  <c r="F21" i="1" s="1"/>
  <c r="E21" i="1" s="1"/>
  <c r="D22" i="1"/>
  <c r="F22" i="1" s="1"/>
  <c r="E22" i="1" s="1"/>
  <c r="D23" i="1"/>
  <c r="F23" i="1" s="1"/>
  <c r="E23" i="1" s="1"/>
  <c r="D24" i="1"/>
  <c r="F24" i="1" s="1"/>
  <c r="E24" i="1" s="1"/>
  <c r="D25" i="1"/>
  <c r="F25" i="1" s="1"/>
  <c r="E25" i="1" s="1"/>
  <c r="D26" i="1"/>
  <c r="F26" i="1" s="1"/>
  <c r="E26" i="1" s="1"/>
  <c r="D27" i="1"/>
  <c r="F27" i="1" s="1"/>
  <c r="E27" i="1" s="1"/>
  <c r="D28" i="1"/>
  <c r="F28" i="1" s="1"/>
  <c r="E28" i="1" s="1"/>
  <c r="D29" i="1"/>
  <c r="F29" i="1" s="1"/>
  <c r="E29" i="1" s="1"/>
  <c r="D30" i="1"/>
  <c r="D31" i="1"/>
  <c r="F31" i="1" s="1"/>
  <c r="E31" i="1" s="1"/>
  <c r="D32" i="1"/>
  <c r="F32" i="1" s="1"/>
  <c r="E32" i="1" s="1"/>
  <c r="D33" i="1"/>
  <c r="F33" i="1" s="1"/>
  <c r="E33" i="1" s="1"/>
  <c r="D34" i="1"/>
  <c r="F34" i="1" s="1"/>
  <c r="E34" i="1" s="1"/>
  <c r="D35" i="1"/>
  <c r="F35" i="1" s="1"/>
  <c r="E35" i="1" s="1"/>
  <c r="D36" i="1"/>
  <c r="F36" i="1" s="1"/>
  <c r="E36" i="1" s="1"/>
  <c r="D37" i="1"/>
  <c r="F37" i="1" s="1"/>
  <c r="E37" i="1" s="1"/>
  <c r="D38" i="1"/>
  <c r="F38" i="1" s="1"/>
  <c r="E38" i="1" s="1"/>
  <c r="D39" i="1"/>
  <c r="F39" i="1" s="1"/>
  <c r="E39" i="1" s="1"/>
  <c r="D40" i="1"/>
  <c r="F40" i="1" s="1"/>
  <c r="E40" i="1" s="1"/>
  <c r="D41" i="1"/>
  <c r="F41" i="1" s="1"/>
  <c r="E41" i="1" s="1"/>
  <c r="D42" i="1"/>
  <c r="F42" i="1" s="1"/>
  <c r="E42" i="1" s="1"/>
  <c r="D43" i="1"/>
  <c r="F43" i="1" s="1"/>
  <c r="E43" i="1" s="1"/>
  <c r="D44" i="1"/>
  <c r="F44" i="1" s="1"/>
  <c r="E44" i="1" s="1"/>
  <c r="D45" i="1"/>
  <c r="F45" i="1" s="1"/>
  <c r="E45" i="1" s="1"/>
  <c r="D46" i="1"/>
  <c r="F46" i="1" s="1"/>
  <c r="E46" i="1" s="1"/>
  <c r="D47" i="1"/>
  <c r="F47" i="1" s="1"/>
  <c r="E47" i="1" s="1"/>
  <c r="D48" i="1"/>
  <c r="F48" i="1" s="1"/>
  <c r="E48" i="1" s="1"/>
  <c r="D49" i="1"/>
  <c r="F49" i="1" s="1"/>
  <c r="E49" i="1" s="1"/>
  <c r="D50" i="1"/>
  <c r="F50" i="1" s="1"/>
  <c r="E50" i="1" s="1"/>
  <c r="D51" i="1"/>
  <c r="F51" i="1" s="1"/>
  <c r="E51" i="1" s="1"/>
  <c r="D52" i="1"/>
  <c r="F52" i="1" s="1"/>
  <c r="E52" i="1" s="1"/>
  <c r="D53" i="1"/>
  <c r="F53" i="1" s="1"/>
  <c r="E53" i="1" s="1"/>
  <c r="D54" i="1"/>
  <c r="D55" i="1"/>
  <c r="F55" i="1" s="1"/>
  <c r="E55" i="1" s="1"/>
  <c r="D56" i="1"/>
  <c r="F56" i="1" s="1"/>
  <c r="E56" i="1" s="1"/>
  <c r="D57" i="1"/>
  <c r="F57" i="1" s="1"/>
  <c r="E57" i="1" s="1"/>
  <c r="D58" i="1"/>
  <c r="F58" i="1" s="1"/>
  <c r="E58" i="1" s="1"/>
  <c r="D59" i="1"/>
  <c r="F59" i="1" s="1"/>
  <c r="E59" i="1" s="1"/>
  <c r="D60" i="1"/>
  <c r="F60" i="1" s="1"/>
  <c r="E60" i="1" s="1"/>
  <c r="D61" i="1"/>
  <c r="F61" i="1" s="1"/>
  <c r="E61" i="1" s="1"/>
  <c r="D62" i="1"/>
  <c r="F62" i="1" s="1"/>
  <c r="E62" i="1" s="1"/>
  <c r="D63" i="1"/>
  <c r="F63" i="1" s="1"/>
  <c r="E63" i="1" s="1"/>
  <c r="D64" i="1"/>
  <c r="F64" i="1" s="1"/>
  <c r="E64" i="1" s="1"/>
  <c r="D65" i="1"/>
  <c r="F65" i="1" s="1"/>
  <c r="E65" i="1" s="1"/>
  <c r="D66" i="1"/>
  <c r="F66" i="1" s="1"/>
  <c r="E66" i="1" s="1"/>
  <c r="D67" i="1"/>
  <c r="F67" i="1" s="1"/>
  <c r="E67" i="1" s="1"/>
  <c r="D68" i="1"/>
  <c r="F68" i="1" s="1"/>
  <c r="E68" i="1" s="1"/>
  <c r="D69" i="1"/>
  <c r="F69" i="1" s="1"/>
  <c r="E69" i="1" s="1"/>
  <c r="D70" i="1"/>
  <c r="F70" i="1" s="1"/>
  <c r="E70" i="1" s="1"/>
  <c r="D71" i="1"/>
  <c r="F71" i="1" s="1"/>
  <c r="E71" i="1" s="1"/>
  <c r="D72" i="1"/>
  <c r="F72" i="1" s="1"/>
  <c r="E72" i="1" s="1"/>
  <c r="D73" i="1"/>
  <c r="F73" i="1" s="1"/>
  <c r="E73" i="1" s="1"/>
  <c r="D74" i="1"/>
  <c r="F74" i="1" s="1"/>
  <c r="E74" i="1" s="1"/>
  <c r="D75" i="1"/>
  <c r="F75" i="1" s="1"/>
  <c r="E75" i="1" s="1"/>
  <c r="D76" i="1"/>
  <c r="F76" i="1" s="1"/>
  <c r="E76" i="1" s="1"/>
  <c r="D77" i="1"/>
  <c r="F77" i="1" s="1"/>
  <c r="E77" i="1" s="1"/>
  <c r="D78" i="1"/>
  <c r="F78" i="1" s="1"/>
  <c r="E78" i="1" s="1"/>
  <c r="D79" i="1"/>
  <c r="F79" i="1" s="1"/>
  <c r="E79" i="1" s="1"/>
  <c r="D80" i="1"/>
  <c r="F80" i="1" s="1"/>
  <c r="E80" i="1" s="1"/>
  <c r="D81" i="1"/>
  <c r="F81" i="1" s="1"/>
  <c r="E81" i="1" s="1"/>
  <c r="D82" i="1"/>
  <c r="F82" i="1" s="1"/>
  <c r="E82" i="1" s="1"/>
  <c r="D83" i="1"/>
  <c r="F83" i="1" s="1"/>
  <c r="E83" i="1" s="1"/>
  <c r="D84" i="1"/>
  <c r="F84" i="1" s="1"/>
  <c r="E84" i="1" s="1"/>
  <c r="D85" i="1"/>
  <c r="F85" i="1" s="1"/>
  <c r="E85" i="1" s="1"/>
  <c r="D86" i="1"/>
  <c r="F86" i="1" s="1"/>
  <c r="E86" i="1" s="1"/>
  <c r="D87" i="1"/>
  <c r="F87" i="1" s="1"/>
  <c r="E87" i="1" s="1"/>
  <c r="D88" i="1"/>
  <c r="F88" i="1" s="1"/>
  <c r="E88" i="1" s="1"/>
  <c r="D89" i="1"/>
  <c r="F89" i="1" s="1"/>
  <c r="E89" i="1" s="1"/>
  <c r="D90" i="1"/>
  <c r="F90" i="1" s="1"/>
  <c r="E90" i="1" s="1"/>
  <c r="D91" i="1"/>
  <c r="F91" i="1" s="1"/>
  <c r="E91" i="1" s="1"/>
  <c r="D92" i="1"/>
  <c r="F92" i="1" s="1"/>
  <c r="E92" i="1" s="1"/>
  <c r="D93" i="1"/>
  <c r="F93" i="1" s="1"/>
  <c r="E93" i="1" s="1"/>
  <c r="D94" i="1"/>
  <c r="D95" i="1"/>
  <c r="F95" i="1" s="1"/>
  <c r="E95" i="1" s="1"/>
  <c r="D96" i="1"/>
  <c r="F96" i="1" s="1"/>
  <c r="E96" i="1" s="1"/>
  <c r="D97" i="1"/>
  <c r="F97" i="1" s="1"/>
  <c r="E97" i="1" s="1"/>
  <c r="D98" i="1"/>
  <c r="F98" i="1" s="1"/>
  <c r="E98" i="1" s="1"/>
  <c r="D99" i="1"/>
  <c r="F99" i="1" s="1"/>
  <c r="E99" i="1" s="1"/>
  <c r="D100" i="1"/>
  <c r="F100" i="1" s="1"/>
  <c r="E100" i="1" s="1"/>
  <c r="D101" i="1"/>
  <c r="F101" i="1" s="1"/>
  <c r="E101" i="1" s="1"/>
  <c r="D102" i="1"/>
  <c r="F102" i="1" s="1"/>
  <c r="E102" i="1" s="1"/>
  <c r="D103" i="1"/>
  <c r="F103" i="1" s="1"/>
  <c r="E103" i="1" s="1"/>
  <c r="D104" i="1"/>
  <c r="F104" i="1" s="1"/>
  <c r="E104" i="1" s="1"/>
  <c r="D105" i="1"/>
  <c r="F105" i="1" s="1"/>
  <c r="E105" i="1" s="1"/>
  <c r="D106" i="1"/>
  <c r="F106" i="1" s="1"/>
  <c r="E106" i="1" s="1"/>
  <c r="D107" i="1"/>
  <c r="F107" i="1" s="1"/>
  <c r="E107" i="1" s="1"/>
  <c r="D108" i="1"/>
  <c r="F108" i="1" s="1"/>
  <c r="E108" i="1" s="1"/>
  <c r="D109" i="1"/>
  <c r="F109" i="1" s="1"/>
  <c r="D110" i="1"/>
  <c r="F110" i="1" s="1"/>
  <c r="E110" i="1" s="1"/>
  <c r="D111" i="1"/>
  <c r="F111" i="1" s="1"/>
  <c r="E111" i="1" s="1"/>
  <c r="D112" i="1"/>
  <c r="F112" i="1" s="1"/>
  <c r="E112" i="1" s="1"/>
  <c r="D113" i="1"/>
  <c r="F113" i="1" s="1"/>
  <c r="E113" i="1" s="1"/>
  <c r="D114" i="1"/>
  <c r="F114" i="1" s="1"/>
  <c r="E114" i="1" s="1"/>
  <c r="D115" i="1"/>
  <c r="F115" i="1" s="1"/>
  <c r="E115" i="1" s="1"/>
  <c r="D116" i="1"/>
  <c r="F116" i="1" s="1"/>
  <c r="E116" i="1" s="1"/>
  <c r="D117" i="1"/>
  <c r="F117" i="1" s="1"/>
  <c r="E117" i="1" s="1"/>
  <c r="D118" i="1"/>
  <c r="F118" i="1" s="1"/>
  <c r="E118" i="1" s="1"/>
  <c r="D119" i="1"/>
  <c r="D120" i="1"/>
  <c r="F120" i="1" s="1"/>
  <c r="E120" i="1" s="1"/>
  <c r="D121" i="1"/>
  <c r="F121" i="1" s="1"/>
  <c r="E121" i="1" s="1"/>
  <c r="D122" i="1"/>
  <c r="F122" i="1" s="1"/>
  <c r="E122" i="1" s="1"/>
  <c r="D123" i="1"/>
  <c r="F123" i="1" s="1"/>
  <c r="E123" i="1" s="1"/>
  <c r="D124" i="1"/>
  <c r="F124" i="1" s="1"/>
  <c r="E124" i="1" s="1"/>
  <c r="D125" i="1"/>
  <c r="F125" i="1" s="1"/>
  <c r="E125" i="1" s="1"/>
  <c r="D126" i="1"/>
  <c r="F126" i="1" s="1"/>
  <c r="E126" i="1" s="1"/>
  <c r="D127" i="1"/>
  <c r="F127" i="1" s="1"/>
  <c r="E127" i="1" s="1"/>
  <c r="D128" i="1"/>
  <c r="F128" i="1" s="1"/>
  <c r="E128" i="1" s="1"/>
  <c r="D129" i="1"/>
  <c r="F129" i="1" s="1"/>
  <c r="E129" i="1" s="1"/>
  <c r="D130" i="1"/>
  <c r="F130" i="1" s="1"/>
  <c r="E130" i="1" s="1"/>
  <c r="D131" i="1"/>
  <c r="F131" i="1" s="1"/>
  <c r="E131" i="1" s="1"/>
  <c r="D132" i="1"/>
  <c r="F132" i="1" s="1"/>
  <c r="E132" i="1" s="1"/>
  <c r="D133" i="1"/>
  <c r="F133" i="1" s="1"/>
  <c r="E133" i="1" s="1"/>
  <c r="D134" i="1"/>
  <c r="F134" i="1" s="1"/>
  <c r="E134" i="1" s="1"/>
  <c r="D135" i="1"/>
  <c r="F135" i="1" s="1"/>
  <c r="E135" i="1" s="1"/>
  <c r="D136" i="1"/>
  <c r="F136" i="1" s="1"/>
  <c r="E136" i="1" s="1"/>
  <c r="D137" i="1"/>
  <c r="F137" i="1" s="1"/>
  <c r="E137" i="1" s="1"/>
  <c r="D138" i="1"/>
  <c r="F138" i="1" s="1"/>
  <c r="E138" i="1" s="1"/>
  <c r="D139" i="1"/>
  <c r="F139" i="1" s="1"/>
  <c r="E139" i="1" s="1"/>
  <c r="D140" i="1"/>
  <c r="F140" i="1" s="1"/>
  <c r="E140" i="1" s="1"/>
  <c r="D141" i="1"/>
  <c r="F141" i="1" s="1"/>
  <c r="E141" i="1" s="1"/>
  <c r="D142" i="1"/>
  <c r="F142" i="1" s="1"/>
  <c r="E142" i="1" s="1"/>
  <c r="D143" i="1"/>
  <c r="F143" i="1" s="1"/>
  <c r="E143" i="1" s="1"/>
  <c r="D144" i="1"/>
  <c r="F144" i="1" s="1"/>
  <c r="E144" i="1" s="1"/>
  <c r="D145" i="1"/>
  <c r="F145" i="1" s="1"/>
  <c r="E145" i="1" s="1"/>
  <c r="D146" i="1"/>
  <c r="F146" i="1" s="1"/>
  <c r="E146" i="1" s="1"/>
  <c r="D147" i="1"/>
  <c r="F147" i="1" s="1"/>
  <c r="E147" i="1" s="1"/>
  <c r="D148" i="1"/>
  <c r="F148" i="1" s="1"/>
  <c r="E148" i="1" s="1"/>
  <c r="D149" i="1"/>
  <c r="F149" i="1" s="1"/>
  <c r="E149" i="1" s="1"/>
  <c r="D150" i="1"/>
  <c r="F150" i="1" s="1"/>
  <c r="E150" i="1" s="1"/>
  <c r="D151" i="1"/>
  <c r="F151" i="1" s="1"/>
  <c r="E151" i="1" s="1"/>
  <c r="D152" i="1"/>
  <c r="F152" i="1" s="1"/>
  <c r="E152" i="1" s="1"/>
  <c r="D153" i="1"/>
  <c r="F153" i="1" s="1"/>
  <c r="E153" i="1" s="1"/>
  <c r="D154" i="1"/>
  <c r="F154" i="1" s="1"/>
  <c r="E154" i="1" s="1"/>
  <c r="D155" i="1"/>
  <c r="F155" i="1" s="1"/>
  <c r="E155" i="1" s="1"/>
  <c r="D156" i="1"/>
  <c r="F156" i="1" s="1"/>
  <c r="E156" i="1" s="1"/>
  <c r="D157" i="1"/>
  <c r="F157" i="1" s="1"/>
  <c r="E157" i="1" s="1"/>
  <c r="D158" i="1"/>
  <c r="F158" i="1" s="1"/>
  <c r="E158" i="1" s="1"/>
  <c r="D159" i="1"/>
  <c r="F159" i="1" s="1"/>
  <c r="E159" i="1" s="1"/>
  <c r="D160" i="1"/>
  <c r="F160" i="1" s="1"/>
  <c r="E160" i="1" s="1"/>
  <c r="D161" i="1"/>
  <c r="F161" i="1" s="1"/>
  <c r="E161" i="1" s="1"/>
  <c r="D162" i="1"/>
  <c r="F162" i="1" s="1"/>
  <c r="E162" i="1" s="1"/>
  <c r="D163" i="1"/>
  <c r="F163" i="1" s="1"/>
  <c r="E163" i="1" s="1"/>
  <c r="D164" i="1"/>
  <c r="F164" i="1" s="1"/>
  <c r="E164" i="1" s="1"/>
  <c r="D165" i="1"/>
  <c r="F165" i="1" s="1"/>
  <c r="E165" i="1" s="1"/>
  <c r="D166" i="1"/>
  <c r="F166" i="1" s="1"/>
  <c r="E166" i="1" s="1"/>
  <c r="D167" i="1"/>
  <c r="F167" i="1" s="1"/>
  <c r="E167" i="1" s="1"/>
  <c r="D168" i="1"/>
  <c r="F168" i="1" s="1"/>
  <c r="E168" i="1" s="1"/>
  <c r="D169" i="1"/>
  <c r="F169" i="1" s="1"/>
  <c r="E169" i="1" s="1"/>
  <c r="D170" i="1"/>
  <c r="F170" i="1" s="1"/>
  <c r="E170" i="1" s="1"/>
  <c r="D171" i="1"/>
  <c r="F171" i="1" s="1"/>
  <c r="E171" i="1" s="1"/>
  <c r="D172" i="1"/>
  <c r="F172" i="1" s="1"/>
  <c r="E172" i="1" s="1"/>
  <c r="D173" i="1"/>
  <c r="F173" i="1" s="1"/>
  <c r="E173" i="1" s="1"/>
  <c r="D174" i="1"/>
  <c r="F174" i="1" s="1"/>
  <c r="E174" i="1" s="1"/>
  <c r="D175" i="1"/>
  <c r="F175" i="1" s="1"/>
  <c r="E175" i="1" s="1"/>
  <c r="D176" i="1"/>
  <c r="F176" i="1" s="1"/>
  <c r="E176" i="1" s="1"/>
  <c r="D177" i="1"/>
  <c r="F177" i="1" s="1"/>
  <c r="E177" i="1" s="1"/>
  <c r="D178" i="1"/>
  <c r="F178" i="1" s="1"/>
  <c r="E178" i="1" s="1"/>
  <c r="D179" i="1"/>
  <c r="F179" i="1" s="1"/>
  <c r="E179" i="1" s="1"/>
  <c r="D180" i="1"/>
  <c r="F180" i="1" s="1"/>
  <c r="E180" i="1" s="1"/>
  <c r="D181" i="1"/>
  <c r="F181" i="1" s="1"/>
  <c r="E181" i="1" s="1"/>
  <c r="D182" i="1"/>
  <c r="F182" i="1" s="1"/>
  <c r="E182" i="1" s="1"/>
  <c r="D183" i="1"/>
  <c r="F183" i="1" s="1"/>
  <c r="E183" i="1" s="1"/>
  <c r="D184" i="1"/>
  <c r="F184" i="1" s="1"/>
  <c r="E184" i="1" s="1"/>
  <c r="D185" i="1"/>
  <c r="F185" i="1" s="1"/>
  <c r="E185" i="1" s="1"/>
  <c r="D186" i="1"/>
  <c r="F186" i="1" s="1"/>
  <c r="E186" i="1" s="1"/>
  <c r="D187" i="1"/>
  <c r="F187" i="1" s="1"/>
  <c r="E187" i="1" s="1"/>
  <c r="D188" i="1"/>
  <c r="F188" i="1" s="1"/>
  <c r="E188" i="1" s="1"/>
  <c r="D189" i="1"/>
  <c r="F189" i="1" s="1"/>
  <c r="E189" i="1" s="1"/>
  <c r="D190" i="1"/>
  <c r="F190" i="1" s="1"/>
  <c r="E190" i="1" s="1"/>
  <c r="D191" i="1"/>
  <c r="F191" i="1" s="1"/>
  <c r="E191" i="1" s="1"/>
  <c r="D192" i="1"/>
  <c r="F192" i="1" s="1"/>
  <c r="E192" i="1" s="1"/>
  <c r="D193" i="1"/>
  <c r="F193" i="1" s="1"/>
  <c r="E193" i="1" s="1"/>
  <c r="D194" i="1"/>
  <c r="F194" i="1" s="1"/>
  <c r="E194" i="1" s="1"/>
  <c r="D195" i="1"/>
  <c r="F195" i="1" s="1"/>
  <c r="E195" i="1" s="1"/>
  <c r="D196" i="1"/>
  <c r="F196" i="1" s="1"/>
  <c r="E196" i="1" s="1"/>
  <c r="D197" i="1"/>
  <c r="F197" i="1" s="1"/>
  <c r="E197" i="1" s="1"/>
  <c r="D198" i="1"/>
  <c r="F198" i="1" s="1"/>
  <c r="E198" i="1" s="1"/>
  <c r="D199" i="1"/>
  <c r="F199" i="1" s="1"/>
  <c r="E199" i="1" s="1"/>
  <c r="D200" i="1"/>
  <c r="F200" i="1" s="1"/>
  <c r="E200" i="1" s="1"/>
  <c r="D201" i="1"/>
  <c r="F201" i="1" s="1"/>
  <c r="E201" i="1" s="1"/>
  <c r="D202" i="1"/>
  <c r="F202" i="1" s="1"/>
  <c r="E202" i="1" s="1"/>
  <c r="D203" i="1"/>
  <c r="F203" i="1" s="1"/>
  <c r="E203" i="1" s="1"/>
  <c r="D204" i="1"/>
  <c r="F204" i="1" s="1"/>
  <c r="E204" i="1" s="1"/>
  <c r="D205" i="1"/>
  <c r="F205" i="1" s="1"/>
  <c r="E205" i="1" s="1"/>
  <c r="D206" i="1"/>
  <c r="F206" i="1" s="1"/>
  <c r="E206" i="1" s="1"/>
  <c r="D207" i="1"/>
  <c r="F207" i="1" s="1"/>
  <c r="E207" i="1" s="1"/>
  <c r="D208" i="1"/>
  <c r="F208" i="1" s="1"/>
  <c r="E208" i="1" s="1"/>
  <c r="D209" i="1"/>
  <c r="F209" i="1" s="1"/>
  <c r="E209" i="1" s="1"/>
  <c r="D210" i="1"/>
  <c r="F210" i="1" s="1"/>
  <c r="E210" i="1" s="1"/>
  <c r="D211" i="1"/>
  <c r="F211" i="1" s="1"/>
  <c r="E211" i="1" s="1"/>
  <c r="D212" i="1"/>
  <c r="F212" i="1" s="1"/>
  <c r="E212" i="1" s="1"/>
  <c r="D213" i="1"/>
  <c r="F213" i="1" s="1"/>
  <c r="E213" i="1" s="1"/>
  <c r="D214" i="1"/>
  <c r="F214" i="1" s="1"/>
  <c r="E214" i="1" s="1"/>
  <c r="D215" i="1"/>
  <c r="F215" i="1" s="1"/>
  <c r="E215" i="1" s="1"/>
  <c r="D216" i="1"/>
  <c r="F216" i="1" s="1"/>
  <c r="E216" i="1" s="1"/>
  <c r="D217" i="1"/>
  <c r="F217" i="1" s="1"/>
  <c r="E217" i="1" s="1"/>
  <c r="D218" i="1"/>
  <c r="F218" i="1" s="1"/>
  <c r="E218" i="1" s="1"/>
  <c r="D219" i="1"/>
  <c r="F219" i="1" s="1"/>
  <c r="E219" i="1" s="1"/>
  <c r="D220" i="1"/>
  <c r="F220" i="1" s="1"/>
  <c r="E220" i="1" s="1"/>
  <c r="D221" i="1"/>
  <c r="F221" i="1" s="1"/>
  <c r="E221" i="1" s="1"/>
  <c r="D222" i="1"/>
  <c r="F222" i="1" s="1"/>
  <c r="E222" i="1" s="1"/>
  <c r="D223" i="1"/>
  <c r="F223" i="1" s="1"/>
  <c r="E223" i="1" s="1"/>
  <c r="D224" i="1"/>
  <c r="F224" i="1" s="1"/>
  <c r="E224" i="1" s="1"/>
  <c r="D225" i="1"/>
  <c r="F225" i="1" s="1"/>
  <c r="E225" i="1" s="1"/>
  <c r="D226" i="1"/>
  <c r="F226" i="1" s="1"/>
  <c r="E226" i="1" s="1"/>
  <c r="D227" i="1"/>
  <c r="F227" i="1" s="1"/>
  <c r="E227" i="1" s="1"/>
  <c r="D228" i="1"/>
  <c r="F228" i="1" s="1"/>
  <c r="E228" i="1" s="1"/>
  <c r="D229" i="1"/>
  <c r="F229" i="1" s="1"/>
  <c r="E229" i="1" s="1"/>
  <c r="D230" i="1"/>
  <c r="F230" i="1" s="1"/>
  <c r="E230" i="1" s="1"/>
  <c r="D231" i="1"/>
  <c r="F231" i="1" s="1"/>
  <c r="E231" i="1" s="1"/>
  <c r="D232" i="1"/>
  <c r="F232" i="1" s="1"/>
  <c r="E232" i="1" s="1"/>
  <c r="D233" i="1"/>
  <c r="F233" i="1" s="1"/>
  <c r="E233" i="1" s="1"/>
  <c r="D234" i="1"/>
  <c r="F234" i="1" s="1"/>
  <c r="E234" i="1" s="1"/>
  <c r="D235" i="1"/>
  <c r="F235" i="1" s="1"/>
  <c r="E235" i="1" s="1"/>
  <c r="D236" i="1"/>
  <c r="F236" i="1" s="1"/>
  <c r="E236" i="1" s="1"/>
  <c r="D237" i="1"/>
  <c r="F237" i="1" s="1"/>
  <c r="E237" i="1" s="1"/>
  <c r="D238" i="1"/>
  <c r="F238" i="1" s="1"/>
  <c r="E238" i="1" s="1"/>
  <c r="D239" i="1"/>
  <c r="F239" i="1" s="1"/>
  <c r="E239" i="1" s="1"/>
  <c r="D240" i="1"/>
  <c r="F240" i="1" s="1"/>
  <c r="E240" i="1" s="1"/>
  <c r="D241" i="1"/>
  <c r="F241" i="1" s="1"/>
  <c r="E241" i="1" s="1"/>
  <c r="D242" i="1"/>
  <c r="F242" i="1" s="1"/>
  <c r="E242" i="1" s="1"/>
  <c r="D243" i="1"/>
  <c r="F243" i="1" s="1"/>
  <c r="E243" i="1" s="1"/>
  <c r="D244" i="1"/>
  <c r="F244" i="1" s="1"/>
  <c r="E244" i="1" s="1"/>
  <c r="D245" i="1"/>
  <c r="F245" i="1" s="1"/>
  <c r="E245" i="1" s="1"/>
  <c r="D246" i="1"/>
  <c r="F246" i="1" s="1"/>
  <c r="E246" i="1" s="1"/>
  <c r="D247" i="1"/>
  <c r="F247" i="1" s="1"/>
  <c r="E247" i="1" s="1"/>
  <c r="D248" i="1"/>
  <c r="F248" i="1" s="1"/>
  <c r="E248" i="1" s="1"/>
  <c r="D249" i="1"/>
  <c r="F249" i="1" s="1"/>
  <c r="E249" i="1" s="1"/>
  <c r="D250" i="1"/>
  <c r="F250" i="1" s="1"/>
  <c r="E250" i="1" s="1"/>
  <c r="D251" i="1"/>
  <c r="F251" i="1" s="1"/>
  <c r="E251" i="1" s="1"/>
  <c r="D252" i="1"/>
  <c r="F252" i="1" s="1"/>
  <c r="E252" i="1" s="1"/>
  <c r="D253" i="1"/>
  <c r="F253" i="1" s="1"/>
  <c r="E253" i="1" s="1"/>
  <c r="D254" i="1"/>
  <c r="F254" i="1" s="1"/>
  <c r="E254" i="1" s="1"/>
  <c r="D255" i="1"/>
  <c r="F255" i="1" s="1"/>
  <c r="E255" i="1" s="1"/>
  <c r="D256" i="1"/>
  <c r="F256" i="1" s="1"/>
  <c r="E256" i="1" s="1"/>
  <c r="D257" i="1"/>
  <c r="F257" i="1" s="1"/>
  <c r="E257" i="1" s="1"/>
  <c r="D258" i="1"/>
  <c r="F258" i="1" s="1"/>
  <c r="E258" i="1" s="1"/>
  <c r="D259" i="1"/>
  <c r="F259" i="1" s="1"/>
  <c r="E259" i="1" s="1"/>
  <c r="D260" i="1"/>
  <c r="F260" i="1" s="1"/>
  <c r="E260" i="1" s="1"/>
  <c r="D261" i="1"/>
  <c r="F261" i="1" s="1"/>
  <c r="E261" i="1" s="1"/>
  <c r="D262" i="1"/>
  <c r="F262" i="1" s="1"/>
  <c r="E262" i="1" s="1"/>
  <c r="D263" i="1"/>
  <c r="F263" i="1" s="1"/>
  <c r="E263" i="1" s="1"/>
  <c r="D264" i="1"/>
  <c r="F264" i="1" s="1"/>
  <c r="E264" i="1" s="1"/>
  <c r="D265" i="1"/>
  <c r="F265" i="1" s="1"/>
  <c r="E265" i="1" s="1"/>
  <c r="D266" i="1"/>
  <c r="F266" i="1" s="1"/>
  <c r="E266" i="1" s="1"/>
  <c r="D267" i="1"/>
  <c r="F267" i="1" s="1"/>
  <c r="E267" i="1" s="1"/>
  <c r="D269" i="1"/>
  <c r="F269" i="1" s="1"/>
  <c r="E269" i="1" s="1"/>
  <c r="D270" i="1"/>
  <c r="F270" i="1" s="1"/>
  <c r="E270" i="1" s="1"/>
  <c r="D271" i="1"/>
  <c r="F271" i="1" s="1"/>
  <c r="E271" i="1" s="1"/>
  <c r="D272" i="1"/>
  <c r="F272" i="1" s="1"/>
  <c r="E272" i="1" s="1"/>
  <c r="D273" i="1"/>
  <c r="F273" i="1" s="1"/>
  <c r="E273" i="1" s="1"/>
  <c r="D274" i="1"/>
  <c r="F274" i="1" s="1"/>
  <c r="E274" i="1" s="1"/>
  <c r="D275" i="1"/>
  <c r="F275" i="1" s="1"/>
  <c r="E275" i="1" s="1"/>
  <c r="D276" i="1"/>
  <c r="F276" i="1" s="1"/>
  <c r="E276" i="1" s="1"/>
  <c r="D277" i="1"/>
  <c r="F277" i="1" s="1"/>
  <c r="E277" i="1" s="1"/>
  <c r="D278" i="1"/>
  <c r="F278" i="1" s="1"/>
  <c r="E278" i="1" s="1"/>
  <c r="D279" i="1"/>
  <c r="F279" i="1" s="1"/>
  <c r="E279" i="1" s="1"/>
  <c r="D280" i="1"/>
  <c r="F280" i="1" s="1"/>
  <c r="E280" i="1" s="1"/>
  <c r="D281" i="1"/>
  <c r="F281" i="1" s="1"/>
  <c r="E281" i="1" s="1"/>
  <c r="D282" i="1"/>
  <c r="F282" i="1" s="1"/>
  <c r="E282" i="1" s="1"/>
  <c r="D283" i="1"/>
  <c r="F283" i="1" s="1"/>
  <c r="E283" i="1" s="1"/>
  <c r="D284" i="1"/>
  <c r="F284" i="1" s="1"/>
  <c r="E284" i="1" s="1"/>
  <c r="D285" i="1"/>
  <c r="F285" i="1" s="1"/>
  <c r="E285" i="1" s="1"/>
  <c r="D286" i="1"/>
  <c r="F286" i="1" s="1"/>
  <c r="E286" i="1" s="1"/>
  <c r="D287" i="1"/>
  <c r="F287" i="1" s="1"/>
  <c r="E287" i="1" s="1"/>
  <c r="D288" i="1"/>
  <c r="F288" i="1" s="1"/>
  <c r="E288" i="1" s="1"/>
  <c r="D289" i="1"/>
  <c r="F289" i="1" s="1"/>
  <c r="E289" i="1" s="1"/>
  <c r="D290" i="1"/>
  <c r="F290" i="1" s="1"/>
  <c r="E290" i="1" s="1"/>
  <c r="D291" i="1"/>
  <c r="F291" i="1" s="1"/>
  <c r="E291" i="1" s="1"/>
  <c r="D292" i="1"/>
  <c r="F292" i="1" s="1"/>
  <c r="E292" i="1" s="1"/>
  <c r="D293" i="1"/>
  <c r="F293" i="1" s="1"/>
  <c r="E293" i="1" s="1"/>
  <c r="D294" i="1"/>
  <c r="F294" i="1" s="1"/>
  <c r="E294" i="1" s="1"/>
  <c r="D295" i="1"/>
  <c r="F295" i="1" s="1"/>
  <c r="E295" i="1" s="1"/>
  <c r="D296" i="1"/>
  <c r="F296" i="1" s="1"/>
  <c r="E296" i="1" s="1"/>
  <c r="D297" i="1"/>
  <c r="F297" i="1" s="1"/>
  <c r="E297" i="1" s="1"/>
  <c r="D298" i="1"/>
  <c r="F298" i="1" s="1"/>
  <c r="E298" i="1" s="1"/>
  <c r="D299" i="1"/>
  <c r="F299" i="1" s="1"/>
  <c r="E299" i="1" s="1"/>
  <c r="D300" i="1"/>
  <c r="F300" i="1" s="1"/>
  <c r="E300" i="1" s="1"/>
  <c r="D301" i="1"/>
  <c r="F301" i="1" s="1"/>
  <c r="E301" i="1" s="1"/>
  <c r="D302" i="1"/>
  <c r="F302" i="1" s="1"/>
  <c r="E302" i="1" s="1"/>
  <c r="D303" i="1"/>
  <c r="F303" i="1" s="1"/>
  <c r="E303" i="1" s="1"/>
  <c r="D304" i="1"/>
  <c r="F304" i="1" s="1"/>
  <c r="E304" i="1" s="1"/>
  <c r="D305" i="1"/>
  <c r="F305" i="1" s="1"/>
  <c r="E305" i="1" s="1"/>
  <c r="D306" i="1"/>
  <c r="F306" i="1" s="1"/>
  <c r="E306" i="1" s="1"/>
  <c r="D307" i="1"/>
  <c r="F307" i="1" s="1"/>
  <c r="E307" i="1" s="1"/>
  <c r="D308" i="1"/>
  <c r="F308" i="1" s="1"/>
  <c r="E308" i="1" s="1"/>
  <c r="D309" i="1"/>
  <c r="F309" i="1" s="1"/>
  <c r="E309" i="1" s="1"/>
  <c r="D310" i="1"/>
  <c r="F310" i="1" s="1"/>
  <c r="E310" i="1" s="1"/>
  <c r="D311" i="1"/>
  <c r="F311" i="1" s="1"/>
  <c r="E311" i="1" s="1"/>
  <c r="D312" i="1"/>
  <c r="F312" i="1" s="1"/>
  <c r="E312" i="1" s="1"/>
  <c r="D313" i="1"/>
  <c r="F313" i="1" s="1"/>
  <c r="E313" i="1" s="1"/>
  <c r="D314" i="1"/>
  <c r="F314" i="1" s="1"/>
  <c r="E314" i="1" s="1"/>
  <c r="D315" i="1"/>
  <c r="F315" i="1" s="1"/>
  <c r="E315" i="1" s="1"/>
  <c r="D316" i="1"/>
  <c r="F316" i="1" s="1"/>
  <c r="E316" i="1" s="1"/>
  <c r="D317" i="1"/>
  <c r="F317" i="1" s="1"/>
  <c r="E317" i="1" s="1"/>
  <c r="D318" i="1"/>
  <c r="F318" i="1" s="1"/>
  <c r="E318" i="1" s="1"/>
  <c r="D319" i="1"/>
  <c r="F319" i="1" s="1"/>
  <c r="E319" i="1" s="1"/>
  <c r="D320" i="1"/>
  <c r="F320" i="1" s="1"/>
  <c r="E320" i="1" s="1"/>
  <c r="D321" i="1"/>
  <c r="F321" i="1" s="1"/>
  <c r="E321" i="1" s="1"/>
  <c r="D322" i="1"/>
  <c r="F322" i="1" s="1"/>
  <c r="E322" i="1" s="1"/>
  <c r="D323" i="1"/>
  <c r="F323" i="1" s="1"/>
  <c r="E323" i="1" s="1"/>
  <c r="D324" i="1"/>
  <c r="F324" i="1" s="1"/>
  <c r="E324" i="1" s="1"/>
  <c r="D325" i="1"/>
  <c r="F325" i="1" s="1"/>
  <c r="E325" i="1" s="1"/>
  <c r="D326" i="1"/>
  <c r="F326" i="1" s="1"/>
  <c r="E326" i="1" s="1"/>
  <c r="D327" i="1"/>
  <c r="F327" i="1" s="1"/>
  <c r="E327" i="1" s="1"/>
  <c r="D328" i="1"/>
  <c r="F328" i="1" s="1"/>
  <c r="E328" i="1" s="1"/>
  <c r="D329" i="1"/>
  <c r="F329" i="1" s="1"/>
  <c r="E329" i="1" s="1"/>
  <c r="D330" i="1"/>
  <c r="F330" i="1" s="1"/>
  <c r="E330" i="1" s="1"/>
  <c r="D6" i="1"/>
  <c r="D332" i="1" l="1"/>
  <c r="F6" i="1"/>
  <c r="E6" i="1" s="1"/>
  <c r="E109" i="1"/>
  <c r="E332" i="1" s="1"/>
  <c r="C332" i="1"/>
  <c r="F332" i="1" l="1"/>
</calcChain>
</file>

<file path=xl/sharedStrings.xml><?xml version="1.0" encoding="utf-8"?>
<sst xmlns="http://schemas.openxmlformats.org/spreadsheetml/2006/main" count="662" uniqueCount="662">
  <si>
    <t>AGWSR Comm School District</t>
  </si>
  <si>
    <t>0009</t>
  </si>
  <si>
    <t>Adair-Casey Comm School District</t>
  </si>
  <si>
    <t>0018</t>
  </si>
  <si>
    <t>Adel DeSoto Minburn Comm School District</t>
  </si>
  <si>
    <t>0027</t>
  </si>
  <si>
    <t>Akron Westfield Comm School District</t>
  </si>
  <si>
    <t>0063</t>
  </si>
  <si>
    <t>Albert City-Truesdale Comm School District</t>
  </si>
  <si>
    <t>0072</t>
  </si>
  <si>
    <t>Albia Comm School District</t>
  </si>
  <si>
    <t>0081</t>
  </si>
  <si>
    <t>Alburnett Comm School District</t>
  </si>
  <si>
    <t>0099</t>
  </si>
  <si>
    <t>Alden Comm School District</t>
  </si>
  <si>
    <t>0108</t>
  </si>
  <si>
    <t>Algona Comm School District</t>
  </si>
  <si>
    <t>0126</t>
  </si>
  <si>
    <t>Allamakee Comm School District</t>
  </si>
  <si>
    <t>0135</t>
  </si>
  <si>
    <t>North Butler Comm School District</t>
  </si>
  <si>
    <t>0153</t>
  </si>
  <si>
    <t>Alta-Aurelia Comm School District</t>
  </si>
  <si>
    <t>0171</t>
  </si>
  <si>
    <t>Ames Comm School District</t>
  </si>
  <si>
    <t>0225</t>
  </si>
  <si>
    <t>Anamosa Comm School District</t>
  </si>
  <si>
    <t>0234</t>
  </si>
  <si>
    <t>Andrew Comm School District</t>
  </si>
  <si>
    <t>0243</t>
  </si>
  <si>
    <t>Ankeny Comm School District</t>
  </si>
  <si>
    <t>0261</t>
  </si>
  <si>
    <t>Aplington-Parkersburg Comm School District</t>
  </si>
  <si>
    <t>0279</t>
  </si>
  <si>
    <t>North Union Comm School District</t>
  </si>
  <si>
    <t>0333</t>
  </si>
  <si>
    <t>Ar-We-Va Comm School District</t>
  </si>
  <si>
    <t>0355</t>
  </si>
  <si>
    <t>Atlantic Comm School District</t>
  </si>
  <si>
    <t>0387</t>
  </si>
  <si>
    <t>Audubon Comm School District</t>
  </si>
  <si>
    <t>0414</t>
  </si>
  <si>
    <t>AHSTW Comm School District</t>
  </si>
  <si>
    <t>0441</t>
  </si>
  <si>
    <t>Ballard Comm School District</t>
  </si>
  <si>
    <t>0472</t>
  </si>
  <si>
    <t>Baxter Comm School District</t>
  </si>
  <si>
    <t>0513</t>
  </si>
  <si>
    <t>BCLUW Comm School District</t>
  </si>
  <si>
    <t>0540</t>
  </si>
  <si>
    <t>Bedford Comm School District</t>
  </si>
  <si>
    <t>0549</t>
  </si>
  <si>
    <t>Belle Plaine Comm School District</t>
  </si>
  <si>
    <t>0576</t>
  </si>
  <si>
    <t>Bellevue Comm School District</t>
  </si>
  <si>
    <t>0585</t>
  </si>
  <si>
    <t>Belmond-Klemme Comm School District</t>
  </si>
  <si>
    <t>0594</t>
  </si>
  <si>
    <t>Bennett Comm School District</t>
  </si>
  <si>
    <t>0603</t>
  </si>
  <si>
    <t>Benton Comm School District</t>
  </si>
  <si>
    <t>0609</t>
  </si>
  <si>
    <t>Bettendorf Comm School District</t>
  </si>
  <si>
    <t>0621</t>
  </si>
  <si>
    <t>Eddyville-Blakesburg- Fremont CSD</t>
  </si>
  <si>
    <t>0657</t>
  </si>
  <si>
    <t>Bondurant-Farrar Comm School District</t>
  </si>
  <si>
    <t>0720</t>
  </si>
  <si>
    <t>Boone Comm School District</t>
  </si>
  <si>
    <t>0729</t>
  </si>
  <si>
    <t>Boyden-Hull Comm School District</t>
  </si>
  <si>
    <t>0747</t>
  </si>
  <si>
    <t>West Hancock Comm School District</t>
  </si>
  <si>
    <t>0819</t>
  </si>
  <si>
    <t>Brooklyn-Guernsey-Malcom Comm School District</t>
  </si>
  <si>
    <t>0846</t>
  </si>
  <si>
    <t>North Iowa Comm School District</t>
  </si>
  <si>
    <t>0873</t>
  </si>
  <si>
    <t>Burlington Comm School District</t>
  </si>
  <si>
    <t>0882</t>
  </si>
  <si>
    <t>CAM Comm School District</t>
  </si>
  <si>
    <t>0914</t>
  </si>
  <si>
    <t>CAL Comm School District</t>
  </si>
  <si>
    <t>0916</t>
  </si>
  <si>
    <t>Calamus-Wheatland Comm School District</t>
  </si>
  <si>
    <t>0918</t>
  </si>
  <si>
    <t>Camanche Comm School District</t>
  </si>
  <si>
    <t>0936</t>
  </si>
  <si>
    <t>Cardinal Comm School District</t>
  </si>
  <si>
    <t>0977</t>
  </si>
  <si>
    <t>Carlisle Comm School District</t>
  </si>
  <si>
    <t>0981</t>
  </si>
  <si>
    <t>Carroll Comm School District</t>
  </si>
  <si>
    <t>0999</t>
  </si>
  <si>
    <t>Cedar Falls Comm School District</t>
  </si>
  <si>
    <t>1044</t>
  </si>
  <si>
    <t>Cedar Rapids Comm School District</t>
  </si>
  <si>
    <t>1053</t>
  </si>
  <si>
    <t>Center Point-Urbana Comm School District</t>
  </si>
  <si>
    <t>1062</t>
  </si>
  <si>
    <t>Centerville Comm School District</t>
  </si>
  <si>
    <t>1071</t>
  </si>
  <si>
    <t>Central Lee Comm School District</t>
  </si>
  <si>
    <t>1079</t>
  </si>
  <si>
    <t>Central Comm School District</t>
  </si>
  <si>
    <t>1080</t>
  </si>
  <si>
    <t>Central DeWitt School District</t>
  </si>
  <si>
    <t>1082</t>
  </si>
  <si>
    <t>Central City Comm School District</t>
  </si>
  <si>
    <t>1089</t>
  </si>
  <si>
    <t>Central Decatur Comm School District</t>
  </si>
  <si>
    <t>1093</t>
  </si>
  <si>
    <t>Central Lyon Comm School District</t>
  </si>
  <si>
    <t>1095</t>
  </si>
  <si>
    <t>Chariton Comm School District</t>
  </si>
  <si>
    <t>1107</t>
  </si>
  <si>
    <t>Charles City Comm School District</t>
  </si>
  <si>
    <t>1116</t>
  </si>
  <si>
    <t>Charter Oak-Ute Comm School District</t>
  </si>
  <si>
    <t>1134</t>
  </si>
  <si>
    <t>Cherokee Comm School District</t>
  </si>
  <si>
    <t>1152</t>
  </si>
  <si>
    <t>Clarinda Comm School District</t>
  </si>
  <si>
    <t>1197</t>
  </si>
  <si>
    <t>Clarion-Goldfield-Dows Comm School District</t>
  </si>
  <si>
    <t>1206</t>
  </si>
  <si>
    <t>Clarke Comm School District</t>
  </si>
  <si>
    <t>1211</t>
  </si>
  <si>
    <t>Clarksville Comm School District</t>
  </si>
  <si>
    <t>1215</t>
  </si>
  <si>
    <t>Clay Central-Everly Comm School District</t>
  </si>
  <si>
    <t>1218</t>
  </si>
  <si>
    <t>Clear Creek Amana Comm School District</t>
  </si>
  <si>
    <t>1221</t>
  </si>
  <si>
    <t>Clear Lake Comm School District</t>
  </si>
  <si>
    <t>1233</t>
  </si>
  <si>
    <t>Clinton Comm School District</t>
  </si>
  <si>
    <t>1278</t>
  </si>
  <si>
    <t>Colfax-Mingo Comm School District</t>
  </si>
  <si>
    <t>1332</t>
  </si>
  <si>
    <t>College Comm School District</t>
  </si>
  <si>
    <t>1337</t>
  </si>
  <si>
    <t>Collins-Maxwell Comm School District</t>
  </si>
  <si>
    <t>1350</t>
  </si>
  <si>
    <t>Colo-NESCO  Comm School District</t>
  </si>
  <si>
    <t>1359</t>
  </si>
  <si>
    <t>Columbus Comm School District</t>
  </si>
  <si>
    <t>1368</t>
  </si>
  <si>
    <t>Coon Rapids-Bayard Comm School District</t>
  </si>
  <si>
    <t>1413</t>
  </si>
  <si>
    <t>Corning Comm School District</t>
  </si>
  <si>
    <t>1431</t>
  </si>
  <si>
    <t>Council Bluffs Comm School District</t>
  </si>
  <si>
    <t>1476</t>
  </si>
  <si>
    <t>Creston Comm School District</t>
  </si>
  <si>
    <t>1503</t>
  </si>
  <si>
    <t>Dallas Center-Grimes Comm School District</t>
  </si>
  <si>
    <t>1576</t>
  </si>
  <si>
    <t>Danville  Comm School District</t>
  </si>
  <si>
    <t>1602</t>
  </si>
  <si>
    <t>Davenport Comm School District</t>
  </si>
  <si>
    <t>1611</t>
  </si>
  <si>
    <t>Davis County Comm School District</t>
  </si>
  <si>
    <t>1619</t>
  </si>
  <si>
    <t>Decorah Community School District</t>
  </si>
  <si>
    <t>1638</t>
  </si>
  <si>
    <t>Delwood Comm School District</t>
  </si>
  <si>
    <t>1675</t>
  </si>
  <si>
    <t>Denison Comm School District</t>
  </si>
  <si>
    <t>1701</t>
  </si>
  <si>
    <t>Denver Comm School District</t>
  </si>
  <si>
    <t>1719</t>
  </si>
  <si>
    <t>Des Moines Independent Comm School District</t>
  </si>
  <si>
    <t>1737</t>
  </si>
  <si>
    <t>Diagonal Comm School District</t>
  </si>
  <si>
    <t>1782</t>
  </si>
  <si>
    <t>Dike-New Hartford Comm School District</t>
  </si>
  <si>
    <t>1791</t>
  </si>
  <si>
    <t>Dubuque Comm School District</t>
  </si>
  <si>
    <t>1863</t>
  </si>
  <si>
    <t>Dunkerton Comm School District</t>
  </si>
  <si>
    <t>1908</t>
  </si>
  <si>
    <t>Boyer Valley Comm School District</t>
  </si>
  <si>
    <t>1917</t>
  </si>
  <si>
    <t>Durant Comm School District</t>
  </si>
  <si>
    <t>1926</t>
  </si>
  <si>
    <t>Eagle Grove Comm School District</t>
  </si>
  <si>
    <t>1944</t>
  </si>
  <si>
    <t>Earlham Comm School District</t>
  </si>
  <si>
    <t>1953</t>
  </si>
  <si>
    <t>East Buchanan Comm School District</t>
  </si>
  <si>
    <t>1963</t>
  </si>
  <si>
    <t>Easton Valley Comm School District</t>
  </si>
  <si>
    <t>1965</t>
  </si>
  <si>
    <t>East Marshall Comm School District</t>
  </si>
  <si>
    <t>1968</t>
  </si>
  <si>
    <t>East Union Comm School District</t>
  </si>
  <si>
    <t>1970</t>
  </si>
  <si>
    <t>Eastern Allamakee Comm School District</t>
  </si>
  <si>
    <t>1972</t>
  </si>
  <si>
    <t>River Valley Comm School District</t>
  </si>
  <si>
    <t>1975</t>
  </si>
  <si>
    <t>Edgewood-Colesburg Comm School District</t>
  </si>
  <si>
    <t>1989</t>
  </si>
  <si>
    <t>Eldora-New Providence Comm School District</t>
  </si>
  <si>
    <t>2007</t>
  </si>
  <si>
    <t>Emmetsburg Comm School District</t>
  </si>
  <si>
    <t>2088</t>
  </si>
  <si>
    <t>English Valleys Comm School District</t>
  </si>
  <si>
    <t>2097</t>
  </si>
  <si>
    <t>Essex Comm School District</t>
  </si>
  <si>
    <t>2113</t>
  </si>
  <si>
    <t>Estherville Lincoln Central Com Sch Dist</t>
  </si>
  <si>
    <t>2124</t>
  </si>
  <si>
    <t>Exira-Elk Horn- Kimballton Comm Sch Dist</t>
  </si>
  <si>
    <t>2151</t>
  </si>
  <si>
    <t>Fairfield Comm School District</t>
  </si>
  <si>
    <t>2169</t>
  </si>
  <si>
    <t>Forest City Comm School District</t>
  </si>
  <si>
    <t>2295</t>
  </si>
  <si>
    <t>Fort Dodge Comm School District</t>
  </si>
  <si>
    <t>2313</t>
  </si>
  <si>
    <t>Fort Madison Comm School District</t>
  </si>
  <si>
    <t>2322</t>
  </si>
  <si>
    <t>Fremont-Mills Comm School District</t>
  </si>
  <si>
    <t>2369</t>
  </si>
  <si>
    <t>Galva-Holstein Comm School District</t>
  </si>
  <si>
    <t>2376</t>
  </si>
  <si>
    <t>Garner-Hayfield-Ventura Comm School District</t>
  </si>
  <si>
    <t>2403</t>
  </si>
  <si>
    <t>George-Little Rock Comm School District</t>
  </si>
  <si>
    <t>2457</t>
  </si>
  <si>
    <t>Gilbert Comm School District</t>
  </si>
  <si>
    <t>2466</t>
  </si>
  <si>
    <t>Gilmore City-Bradgate Comm School District</t>
  </si>
  <si>
    <t>2493</t>
  </si>
  <si>
    <t>Gladbrook-Reinbeck Comm School District</t>
  </si>
  <si>
    <t>2502</t>
  </si>
  <si>
    <t>Glenwood Comm School District</t>
  </si>
  <si>
    <t>2511</t>
  </si>
  <si>
    <t>Glidden-Ralston Comm School District</t>
  </si>
  <si>
    <t>2520</t>
  </si>
  <si>
    <t>Graettinger-Terril Comm School District</t>
  </si>
  <si>
    <t>2556</t>
  </si>
  <si>
    <t>Nodaway Valley Comm School District</t>
  </si>
  <si>
    <t>2673</t>
  </si>
  <si>
    <t>GMG Comm School District</t>
  </si>
  <si>
    <t>2682</t>
  </si>
  <si>
    <t>Grinnell-Newburg Comm School District</t>
  </si>
  <si>
    <t>2709</t>
  </si>
  <si>
    <t>Griswold Comm School District</t>
  </si>
  <si>
    <t>2718</t>
  </si>
  <si>
    <t>Grundy Center Comm School District</t>
  </si>
  <si>
    <t>2727</t>
  </si>
  <si>
    <t>Guthrie Center Comm School District</t>
  </si>
  <si>
    <t>2754</t>
  </si>
  <si>
    <t>Clayton Ridge Comm School District</t>
  </si>
  <si>
    <t>2763</t>
  </si>
  <si>
    <t>H-L-V Comm School District</t>
  </si>
  <si>
    <t>2766</t>
  </si>
  <si>
    <t>Hamburg Comm School District</t>
  </si>
  <si>
    <t>2772</t>
  </si>
  <si>
    <t>Hampton-Dumont Comm School District</t>
  </si>
  <si>
    <t>2781</t>
  </si>
  <si>
    <t>Harlan Comm School District</t>
  </si>
  <si>
    <t>2826</t>
  </si>
  <si>
    <t>Harris-Lake Park Comm School District</t>
  </si>
  <si>
    <t>2846</t>
  </si>
  <si>
    <t>Hartley-Melvin-Sanborn Comm School District</t>
  </si>
  <si>
    <t>2862</t>
  </si>
  <si>
    <t>Highland  Comm School District</t>
  </si>
  <si>
    <t>2977</t>
  </si>
  <si>
    <t>Hinton Comm School District</t>
  </si>
  <si>
    <t>2988</t>
  </si>
  <si>
    <t>Howard-Winneshiek Comm School District</t>
  </si>
  <si>
    <t>3029</t>
  </si>
  <si>
    <t>Hubbard-Radcliffe Comm School District</t>
  </si>
  <si>
    <t>3033</t>
  </si>
  <si>
    <t>Hudson Comm School District</t>
  </si>
  <si>
    <t>3042</t>
  </si>
  <si>
    <t>Humboldt Comm School District</t>
  </si>
  <si>
    <t>3060</t>
  </si>
  <si>
    <t>Independence Comm School District</t>
  </si>
  <si>
    <t>3105</t>
  </si>
  <si>
    <t>Indianola Comm School District</t>
  </si>
  <si>
    <t>3114</t>
  </si>
  <si>
    <t>Interstate 35 Comm School District</t>
  </si>
  <si>
    <t>3119</t>
  </si>
  <si>
    <t>Iowa City Comm School District</t>
  </si>
  <si>
    <t>3141</t>
  </si>
  <si>
    <t>Iowa Falls Comm School District</t>
  </si>
  <si>
    <t>3150</t>
  </si>
  <si>
    <t>Iowa Valley Comm School District</t>
  </si>
  <si>
    <t>3154</t>
  </si>
  <si>
    <t>IKM-Manning Comm School District</t>
  </si>
  <si>
    <t>3168</t>
  </si>
  <si>
    <t>Janesville Consolidated School District</t>
  </si>
  <si>
    <t>3186</t>
  </si>
  <si>
    <t>Greene County Comm School District</t>
  </si>
  <si>
    <t>3195</t>
  </si>
  <si>
    <t>Jesup Comm School District</t>
  </si>
  <si>
    <t>3204</t>
  </si>
  <si>
    <t>Johnston Comm School District</t>
  </si>
  <si>
    <t>3231</t>
  </si>
  <si>
    <t>Keokuk Comm School District</t>
  </si>
  <si>
    <t>3312</t>
  </si>
  <si>
    <t>Keota Comm School District</t>
  </si>
  <si>
    <t>3330</t>
  </si>
  <si>
    <t>Kingsley-Pierson Comm School District</t>
  </si>
  <si>
    <t>3348</t>
  </si>
  <si>
    <t>Knoxville Comm School District</t>
  </si>
  <si>
    <t>3375</t>
  </si>
  <si>
    <t>Lake Mills Comm School District</t>
  </si>
  <si>
    <t>3420</t>
  </si>
  <si>
    <t>Lamoni Comm School District</t>
  </si>
  <si>
    <t>3465</t>
  </si>
  <si>
    <t>Laurens-Marathon Comm School District</t>
  </si>
  <si>
    <t>3537</t>
  </si>
  <si>
    <t>Lawton-Bronson Comm School District</t>
  </si>
  <si>
    <t>3555</t>
  </si>
  <si>
    <t>Le Mars Comm School District</t>
  </si>
  <si>
    <t>3600</t>
  </si>
  <si>
    <t>Lenox Comm School District</t>
  </si>
  <si>
    <t>3609</t>
  </si>
  <si>
    <t>Lewis Central Comm School District</t>
  </si>
  <si>
    <t>3645</t>
  </si>
  <si>
    <t>North Cedar Comm School District</t>
  </si>
  <si>
    <t>3691</t>
  </si>
  <si>
    <t>Linn-Mar Comm School District</t>
  </si>
  <si>
    <t>3715</t>
  </si>
  <si>
    <t>Lisbon Comm School District</t>
  </si>
  <si>
    <t>3744</t>
  </si>
  <si>
    <t>Logan-Magnolia Comm School District</t>
  </si>
  <si>
    <t>3798</t>
  </si>
  <si>
    <t>Lone Tree Comm School District</t>
  </si>
  <si>
    <t>3816</t>
  </si>
  <si>
    <t>Louisa-Muscatine Comm School District</t>
  </si>
  <si>
    <t>3841</t>
  </si>
  <si>
    <t>Lynnville-Sully Comm School District</t>
  </si>
  <si>
    <t>3906</t>
  </si>
  <si>
    <t>Madrid Comm School District</t>
  </si>
  <si>
    <t>3942</t>
  </si>
  <si>
    <t>East Mills Comm School District</t>
  </si>
  <si>
    <t>3978</t>
  </si>
  <si>
    <t>Manson Northwest Webster Comm School District</t>
  </si>
  <si>
    <t>4023</t>
  </si>
  <si>
    <t>Maple Valley-Anthon Oto Comm School District</t>
  </si>
  <si>
    <t>4033</t>
  </si>
  <si>
    <t>Maquoketa Comm School District</t>
  </si>
  <si>
    <t>4041</t>
  </si>
  <si>
    <t>Maquoketa Valley Comm School District</t>
  </si>
  <si>
    <t>4043</t>
  </si>
  <si>
    <t>Marcus-Meriden-Cleghorn Comm School District</t>
  </si>
  <si>
    <t>4068</t>
  </si>
  <si>
    <t>Marion Independent School District</t>
  </si>
  <si>
    <t>4086</t>
  </si>
  <si>
    <t>Marshalltown Comm School District</t>
  </si>
  <si>
    <t>4104</t>
  </si>
  <si>
    <t>Martensdale-St Marys Comm School District</t>
  </si>
  <si>
    <t>4122</t>
  </si>
  <si>
    <t>Mason City Comm School District</t>
  </si>
  <si>
    <t>4131</t>
  </si>
  <si>
    <t>MOC-Floyd Valley Comm School District</t>
  </si>
  <si>
    <t>4149</t>
  </si>
  <si>
    <t>Mediapolis Comm School District</t>
  </si>
  <si>
    <t>4203</t>
  </si>
  <si>
    <t>Melcher-Dallas Comm School District</t>
  </si>
  <si>
    <t>4212</t>
  </si>
  <si>
    <t>Midland Comm School District</t>
  </si>
  <si>
    <t>4269</t>
  </si>
  <si>
    <t>Mid-Prairie Comm School District</t>
  </si>
  <si>
    <t>4271</t>
  </si>
  <si>
    <t>Missouri Valley Comm School District</t>
  </si>
  <si>
    <t>4356</t>
  </si>
  <si>
    <t>MFL MarMac Comm School District</t>
  </si>
  <si>
    <t>4419</t>
  </si>
  <si>
    <t>Montezuma Comm School District</t>
  </si>
  <si>
    <t>4437</t>
  </si>
  <si>
    <t>Monticello Comm School District</t>
  </si>
  <si>
    <t>4446</t>
  </si>
  <si>
    <t>Moravia Comm School District</t>
  </si>
  <si>
    <t>4491</t>
  </si>
  <si>
    <t>Mormon Trail Comm School District</t>
  </si>
  <si>
    <t>4505</t>
  </si>
  <si>
    <t>Morning Sun Comm School District</t>
  </si>
  <si>
    <t>4509</t>
  </si>
  <si>
    <t>Moulton-Udell Comm School District</t>
  </si>
  <si>
    <t>4518</t>
  </si>
  <si>
    <t>Mount Ayr Comm School District</t>
  </si>
  <si>
    <t>4527</t>
  </si>
  <si>
    <t>Mount Pleasant Comm School District</t>
  </si>
  <si>
    <t>4536</t>
  </si>
  <si>
    <t>Mount Vernon Comm School District</t>
  </si>
  <si>
    <t>4554</t>
  </si>
  <si>
    <t>Murray Comm School District</t>
  </si>
  <si>
    <t>4572</t>
  </si>
  <si>
    <t>Muscatine Comm School District</t>
  </si>
  <si>
    <t>4581</t>
  </si>
  <si>
    <t>Nashua-Plainfield Comm School District</t>
  </si>
  <si>
    <t>4599</t>
  </si>
  <si>
    <t>Nevada Comm School District</t>
  </si>
  <si>
    <t>4617</t>
  </si>
  <si>
    <t>Newell-Fonda Comm School District</t>
  </si>
  <si>
    <t>4644</t>
  </si>
  <si>
    <t>New Hampton Comm School District</t>
  </si>
  <si>
    <t>4662</t>
  </si>
  <si>
    <t>New London Comm School District</t>
  </si>
  <si>
    <t>4689</t>
  </si>
  <si>
    <t>Newton Comm School District</t>
  </si>
  <si>
    <t>4725</t>
  </si>
  <si>
    <t>Central Springs Comm School District</t>
  </si>
  <si>
    <t>4772</t>
  </si>
  <si>
    <t>Northeast Comm School District</t>
  </si>
  <si>
    <t>4773</t>
  </si>
  <si>
    <t>North Fayette Valley Comm School District</t>
  </si>
  <si>
    <t>4774</t>
  </si>
  <si>
    <t>North Mahaska Comm School District</t>
  </si>
  <si>
    <t>4776</t>
  </si>
  <si>
    <t>North Linn Comm School District</t>
  </si>
  <si>
    <t>4777</t>
  </si>
  <si>
    <t>North Kossuth Comm School District</t>
  </si>
  <si>
    <t>4778</t>
  </si>
  <si>
    <t>North Polk Comm School District</t>
  </si>
  <si>
    <t>4779</t>
  </si>
  <si>
    <t>North Scott Comm School District</t>
  </si>
  <si>
    <t>4784</t>
  </si>
  <si>
    <t>North Tama County Comm School District</t>
  </si>
  <si>
    <t>4785</t>
  </si>
  <si>
    <t>Northwood-Kensett Comm School District</t>
  </si>
  <si>
    <t>4788</t>
  </si>
  <si>
    <t>Norwalk Comm School District</t>
  </si>
  <si>
    <t>4797</t>
  </si>
  <si>
    <t>Odebolt Arthur Battle Creek Ida Grove Comm School District</t>
  </si>
  <si>
    <t>4860</t>
  </si>
  <si>
    <t>Oelwein Comm School District</t>
  </si>
  <si>
    <t>4869</t>
  </si>
  <si>
    <t>Ogden Comm School District</t>
  </si>
  <si>
    <t>4878</t>
  </si>
  <si>
    <t>Okoboji Comm School District</t>
  </si>
  <si>
    <t>4890</t>
  </si>
  <si>
    <t>Olin Consolidated School District</t>
  </si>
  <si>
    <t>4905</t>
  </si>
  <si>
    <t>Orient-Macksburg Comm School District</t>
  </si>
  <si>
    <t>4978</t>
  </si>
  <si>
    <t>Osage Comm School District</t>
  </si>
  <si>
    <t>4995</t>
  </si>
  <si>
    <t>Oskaloosa Comm School District</t>
  </si>
  <si>
    <t>5013</t>
  </si>
  <si>
    <t>Ottumwa Comm School District</t>
  </si>
  <si>
    <t>5049</t>
  </si>
  <si>
    <t>Panorama Comm School District</t>
  </si>
  <si>
    <t>5121</t>
  </si>
  <si>
    <t>Paton-Churdan Comm School District</t>
  </si>
  <si>
    <t>5139</t>
  </si>
  <si>
    <t>PCM Comm School District</t>
  </si>
  <si>
    <t>5160</t>
  </si>
  <si>
    <t>Pekin Comm School District</t>
  </si>
  <si>
    <t>5163</t>
  </si>
  <si>
    <t>Pella Comm School District</t>
  </si>
  <si>
    <t>5166</t>
  </si>
  <si>
    <t>Perry Comm School District</t>
  </si>
  <si>
    <t>5184</t>
  </si>
  <si>
    <t>Pleasant Valley Comm School District</t>
  </si>
  <si>
    <t>5250</t>
  </si>
  <si>
    <t>Pleasantville Comm School District</t>
  </si>
  <si>
    <t>5256</t>
  </si>
  <si>
    <t>Pocahontas Area Comm School District</t>
  </si>
  <si>
    <t>5283</t>
  </si>
  <si>
    <t>Postville Comm School District</t>
  </si>
  <si>
    <t>5310</t>
  </si>
  <si>
    <t>Red Oak Comm School District</t>
  </si>
  <si>
    <t>5463</t>
  </si>
  <si>
    <t>Remsen-Union Comm School District</t>
  </si>
  <si>
    <t>5486</t>
  </si>
  <si>
    <t>Riceville Comm School District</t>
  </si>
  <si>
    <t>5508</t>
  </si>
  <si>
    <t>Riverside Comm School District</t>
  </si>
  <si>
    <t>5510</t>
  </si>
  <si>
    <t>Rock Valley Comm School District</t>
  </si>
  <si>
    <t>5607</t>
  </si>
  <si>
    <t>Roland-Story Comm School District</t>
  </si>
  <si>
    <t>5643</t>
  </si>
  <si>
    <t>Rudd-Rockford-Marble Rk Comm School District</t>
  </si>
  <si>
    <t>5697</t>
  </si>
  <si>
    <t>Ruthven-Ayrshire Comm School District</t>
  </si>
  <si>
    <t>5724</t>
  </si>
  <si>
    <t>St Ansgar Comm School District</t>
  </si>
  <si>
    <t>5751</t>
  </si>
  <si>
    <t>Saydel Comm School District</t>
  </si>
  <si>
    <t>5805</t>
  </si>
  <si>
    <t>Schaller-Crestland Comm School District</t>
  </si>
  <si>
    <t>5823</t>
  </si>
  <si>
    <t>Schleswig Comm School District</t>
  </si>
  <si>
    <t>5832</t>
  </si>
  <si>
    <t>Sergeant Bluff-Luton Comm School District</t>
  </si>
  <si>
    <t>5877</t>
  </si>
  <si>
    <t>Seymour Comm School District</t>
  </si>
  <si>
    <t>5895</t>
  </si>
  <si>
    <t>West Fork Comm School District</t>
  </si>
  <si>
    <t>5922</t>
  </si>
  <si>
    <t>Sheldon Comm School District</t>
  </si>
  <si>
    <t>5949</t>
  </si>
  <si>
    <t>Shenandoah Comm School District</t>
  </si>
  <si>
    <t>5976</t>
  </si>
  <si>
    <t>Sibley-Ocheyedan Comm School District</t>
  </si>
  <si>
    <t>5994</t>
  </si>
  <si>
    <t>Sidney Comm School District</t>
  </si>
  <si>
    <t>6003</t>
  </si>
  <si>
    <t>Sigourney Comm School District</t>
  </si>
  <si>
    <t>6012</t>
  </si>
  <si>
    <t>Sioux Center Comm School District</t>
  </si>
  <si>
    <t>6030</t>
  </si>
  <si>
    <t>Sioux Central Comm School District</t>
  </si>
  <si>
    <t>6035</t>
  </si>
  <si>
    <t>Sioux City Comm School District</t>
  </si>
  <si>
    <t>6039</t>
  </si>
  <si>
    <t>South Central Calhoun Comm School District</t>
  </si>
  <si>
    <t>6091</t>
  </si>
  <si>
    <t>Solon Comm School District</t>
  </si>
  <si>
    <t>6093</t>
  </si>
  <si>
    <t>Southeast Warren Comm School District</t>
  </si>
  <si>
    <t>6094</t>
  </si>
  <si>
    <t>South Hamilton Comm School District</t>
  </si>
  <si>
    <t>6095</t>
  </si>
  <si>
    <t>6096</t>
  </si>
  <si>
    <t>South Page Comm School District</t>
  </si>
  <si>
    <t>6097</t>
  </si>
  <si>
    <t>South Tama County</t>
  </si>
  <si>
    <t>6098</t>
  </si>
  <si>
    <t>South O'Brien  Comm School District</t>
  </si>
  <si>
    <t>6099</t>
  </si>
  <si>
    <t>South Winneshiek Comm School District</t>
  </si>
  <si>
    <t>6100</t>
  </si>
  <si>
    <t>Southeast Polk Comm School District</t>
  </si>
  <si>
    <t>6101</t>
  </si>
  <si>
    <t>Spencer Comm School District</t>
  </si>
  <si>
    <t>6102</t>
  </si>
  <si>
    <t>Spirit Lake Comm School District</t>
  </si>
  <si>
    <t>6120</t>
  </si>
  <si>
    <t>Springville Comm School District</t>
  </si>
  <si>
    <t>6138</t>
  </si>
  <si>
    <t>Stanton Comm School District</t>
  </si>
  <si>
    <t>6165</t>
  </si>
  <si>
    <t>Starmont Comm School District</t>
  </si>
  <si>
    <t>6175</t>
  </si>
  <si>
    <t>Storm Lake Comm School District</t>
  </si>
  <si>
    <t>6219</t>
  </si>
  <si>
    <t>Stratford Comm School District</t>
  </si>
  <si>
    <t>6246</t>
  </si>
  <si>
    <t>West Central Valley Comm School District</t>
  </si>
  <si>
    <t>6264</t>
  </si>
  <si>
    <t>Sumner-Fredericksburg Comm School District</t>
  </si>
  <si>
    <t>6273</t>
  </si>
  <si>
    <t>Tipton Comm School District</t>
  </si>
  <si>
    <t>6408</t>
  </si>
  <si>
    <t>Treynor Comm School District</t>
  </si>
  <si>
    <t>6453</t>
  </si>
  <si>
    <t>Tri-Center Comm School District</t>
  </si>
  <si>
    <t>6460</t>
  </si>
  <si>
    <t>Tri-County Comm School District</t>
  </si>
  <si>
    <t>6462</t>
  </si>
  <si>
    <t>Tripoli Comm School District</t>
  </si>
  <si>
    <t>6471</t>
  </si>
  <si>
    <t>Turkey Valley Comm School District</t>
  </si>
  <si>
    <t>6509</t>
  </si>
  <si>
    <t>Twin Cedars Comm School District</t>
  </si>
  <si>
    <t>6512</t>
  </si>
  <si>
    <t>Twin Rivers Comm School District</t>
  </si>
  <si>
    <t>6516</t>
  </si>
  <si>
    <t>Underwood Comm School District</t>
  </si>
  <si>
    <t>6534</t>
  </si>
  <si>
    <t>Union Comm School District</t>
  </si>
  <si>
    <t>6536</t>
  </si>
  <si>
    <t>United Comm School District</t>
  </si>
  <si>
    <t>6561</t>
  </si>
  <si>
    <t>Urbandale Comm School District</t>
  </si>
  <si>
    <t>6579</t>
  </si>
  <si>
    <t>Van Buren County Comm School District</t>
  </si>
  <si>
    <t>6592</t>
  </si>
  <si>
    <t>Van Meter Comm School District</t>
  </si>
  <si>
    <t>6615</t>
  </si>
  <si>
    <t>Villisca Comm School District</t>
  </si>
  <si>
    <t>6651</t>
  </si>
  <si>
    <t>Vinton-Shellsburg Comm School District</t>
  </si>
  <si>
    <t>6660</t>
  </si>
  <si>
    <t>Waco Comm School District</t>
  </si>
  <si>
    <t>6700</t>
  </si>
  <si>
    <t>East Sac County Comm School District</t>
  </si>
  <si>
    <t>6741</t>
  </si>
  <si>
    <t>Wapello Comm School District</t>
  </si>
  <si>
    <t>6759</t>
  </si>
  <si>
    <t>Wapsie Valley Comm School District</t>
  </si>
  <si>
    <t>6762</t>
  </si>
  <si>
    <t>Washington Comm School District</t>
  </si>
  <si>
    <t>6768</t>
  </si>
  <si>
    <t>Waterloo Comm School District</t>
  </si>
  <si>
    <t>6795</t>
  </si>
  <si>
    <t>Waukee Comm School District</t>
  </si>
  <si>
    <t>6822</t>
  </si>
  <si>
    <t>Waverly-Shell Rock Comm School District</t>
  </si>
  <si>
    <t>6840</t>
  </si>
  <si>
    <t>Wayne Comm School District</t>
  </si>
  <si>
    <t>6854</t>
  </si>
  <si>
    <t>Webster City Comm School District</t>
  </si>
  <si>
    <t>6867</t>
  </si>
  <si>
    <t>West Bend-Mallard Comm School District</t>
  </si>
  <si>
    <t>6921</t>
  </si>
  <si>
    <t>West Branch Comm School District</t>
  </si>
  <si>
    <t>6930</t>
  </si>
  <si>
    <t>West Burlington Ind School District</t>
  </si>
  <si>
    <t>6937</t>
  </si>
  <si>
    <t>West Central Comm School District</t>
  </si>
  <si>
    <t>6943</t>
  </si>
  <si>
    <t>West Delaware County Comm School District</t>
  </si>
  <si>
    <t>6950</t>
  </si>
  <si>
    <t>West Des Moines Comm School District</t>
  </si>
  <si>
    <t>6957</t>
  </si>
  <si>
    <t>Western Dubuque Comm School District</t>
  </si>
  <si>
    <t>6961</t>
  </si>
  <si>
    <t>West Harrison Comm School District</t>
  </si>
  <si>
    <t>6969</t>
  </si>
  <si>
    <t>West Liberty Comm School District</t>
  </si>
  <si>
    <t>6975</t>
  </si>
  <si>
    <t>West Lyon Comm School District</t>
  </si>
  <si>
    <t>6983</t>
  </si>
  <si>
    <t>West Marshall Comm School District</t>
  </si>
  <si>
    <t>6985</t>
  </si>
  <si>
    <t>West Monona Comm School District</t>
  </si>
  <si>
    <t>6987</t>
  </si>
  <si>
    <t>West Sioux Comm School District</t>
  </si>
  <si>
    <t>6990</t>
  </si>
  <si>
    <t>Westwood Comm School District</t>
  </si>
  <si>
    <t>6992</t>
  </si>
  <si>
    <t>Whiting Comm School District</t>
  </si>
  <si>
    <t>7002</t>
  </si>
  <si>
    <t>Williamsburg Comm School District</t>
  </si>
  <si>
    <t>7029</t>
  </si>
  <si>
    <t>Wilton Comm School District</t>
  </si>
  <si>
    <t>7038</t>
  </si>
  <si>
    <t>Winfield-Mt Union Comm School District</t>
  </si>
  <si>
    <t>7047</t>
  </si>
  <si>
    <t>Winterset Comm School District</t>
  </si>
  <si>
    <t>7056</t>
  </si>
  <si>
    <t>Woodbine Comm School District</t>
  </si>
  <si>
    <t>7092</t>
  </si>
  <si>
    <t>Woodbury Central Comm School District</t>
  </si>
  <si>
    <t>7098</t>
  </si>
  <si>
    <t>Woodward-Granger Comm School District</t>
  </si>
  <si>
    <t>7110</t>
  </si>
  <si>
    <t>Choice Charter Schools</t>
  </si>
  <si>
    <t>8100</t>
  </si>
  <si>
    <t>District Number</t>
  </si>
  <si>
    <t>Budget Enrollment</t>
  </si>
  <si>
    <t>PROGRAM ALLOCATIONS</t>
  </si>
  <si>
    <t>FOR FISCAL YEAR ENDING JUNE 30, 2024</t>
  </si>
  <si>
    <t>State Total</t>
  </si>
  <si>
    <t>Southeast Valley Comm School District</t>
  </si>
  <si>
    <t>TAG Required Local Match</t>
  </si>
  <si>
    <t>TALENTED AND GIFTED (TAG) PROGRAM</t>
  </si>
  <si>
    <t>District Name</t>
  </si>
  <si>
    <t>FY23 TAG Funding through School Aid Formula</t>
  </si>
  <si>
    <t xml:space="preserve"> FY23 TAG 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</si>
</sst>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2" fillId="0" borderId="0" xfId="1" applyNumberFormat="1" applyFont="1"/>
    <xf numFmtId="41" fontId="0" fillId="0" borderId="0" xfId="0" applyNumberFormat="1"/>
    <xf numFmtId="41" fontId="0" fillId="0" borderId="1" xfId="0" applyNumberFormat="1" applyFont="1" applyBorder="1"/>
    <xf numFmtId="0" fontId="3" fillId="0" borderId="0" xfId="0" applyFont="1"/>
    <xf numFmtId="0" fontId="0" fillId="0" borderId="0" xfId="0" applyFont="1"/>
    <xf numFmtId="164" fontId="3" fillId="0" borderId="0" xfId="1" applyNumberFormat="1" applyFont="1"/>
    <xf numFmtId="164" fontId="3" fillId="0" borderId="1" xfId="1" applyNumberFormat="1" applyFont="1" applyBorder="1" applyAlignment="1">
      <alignment horizontal="center" wrapText="1"/>
    </xf>
    <xf numFmtId="0" fontId="0" fillId="0" borderId="1" xfId="0" applyFont="1" applyBorder="1"/>
    <xf numFmtId="164" fontId="0" fillId="0" borderId="1" xfId="1" applyNumberFormat="1" applyFont="1" applyBorder="1"/>
    <xf numFmtId="0" fontId="0" fillId="0" borderId="1" xfId="0" applyFont="1" applyBorder="1" applyAlignment="1">
      <alignment horizontal="right"/>
    </xf>
    <xf numFmtId="164" fontId="1" fillId="0" borderId="1" xfId="1" applyNumberFormat="1" applyFont="1" applyBorder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2"/>
  <sheetViews>
    <sheetView tabSelected="1" zoomScaleNormal="100" workbookViewId="0">
      <selection sqref="A1:F1"/>
    </sheetView>
  </sheetViews>
  <sheetFormatPr defaultRowHeight="15" x14ac:dyDescent="0.25"/>
  <cols>
    <col min="1" max="1" width="13.28515625" style="1" customWidth="1"/>
    <col min="2" max="2" width="41" style="1" customWidth="1"/>
    <col min="3" max="3" width="13" style="2" customWidth="1"/>
    <col min="4" max="5" width="18.85546875" bestFit="1" customWidth="1"/>
    <col min="6" max="6" width="18.42578125" bestFit="1" customWidth="1"/>
    <col min="7" max="7" width="11" bestFit="1" customWidth="1"/>
  </cols>
  <sheetData>
    <row r="1" spans="1:6" x14ac:dyDescent="0.25">
      <c r="A1" s="13" t="s">
        <v>658</v>
      </c>
      <c r="B1" s="13"/>
      <c r="C1" s="13"/>
      <c r="D1" s="13"/>
      <c r="E1" s="13"/>
      <c r="F1" s="13"/>
    </row>
    <row r="2" spans="1:6" x14ac:dyDescent="0.25">
      <c r="A2" s="13" t="s">
        <v>653</v>
      </c>
      <c r="B2" s="13"/>
      <c r="C2" s="13"/>
      <c r="D2" s="13"/>
      <c r="E2" s="13"/>
      <c r="F2" s="13"/>
    </row>
    <row r="3" spans="1:6" x14ac:dyDescent="0.25">
      <c r="A3" s="13" t="s">
        <v>654</v>
      </c>
      <c r="B3" s="13"/>
      <c r="C3" s="13"/>
      <c r="D3" s="13"/>
      <c r="E3" s="13"/>
      <c r="F3" s="13"/>
    </row>
    <row r="4" spans="1:6" x14ac:dyDescent="0.25">
      <c r="A4" s="5"/>
      <c r="B4" s="6"/>
      <c r="C4" s="7"/>
      <c r="D4" s="6"/>
      <c r="E4" s="6"/>
      <c r="F4" s="6"/>
    </row>
    <row r="5" spans="1:6" ht="45" x14ac:dyDescent="0.25">
      <c r="A5" s="8" t="s">
        <v>651</v>
      </c>
      <c r="B5" s="8" t="s">
        <v>659</v>
      </c>
      <c r="C5" s="8" t="s">
        <v>652</v>
      </c>
      <c r="D5" s="8" t="s">
        <v>660</v>
      </c>
      <c r="E5" s="8" t="s">
        <v>657</v>
      </c>
      <c r="F5" s="8" t="s">
        <v>661</v>
      </c>
    </row>
    <row r="6" spans="1:6" x14ac:dyDescent="0.25">
      <c r="A6" s="9" t="s">
        <v>1</v>
      </c>
      <c r="B6" s="9" t="s">
        <v>0</v>
      </c>
      <c r="C6" s="10">
        <v>686.4</v>
      </c>
      <c r="D6" s="4">
        <f>ROUND(C6*71,0)</f>
        <v>48734</v>
      </c>
      <c r="E6" s="4">
        <f>F6-D6</f>
        <v>16245</v>
      </c>
      <c r="F6" s="4">
        <f>ROUND(D6/0.75,0)</f>
        <v>64979</v>
      </c>
    </row>
    <row r="7" spans="1:6" x14ac:dyDescent="0.25">
      <c r="A7" s="9" t="s">
        <v>3</v>
      </c>
      <c r="B7" s="9" t="s">
        <v>2</v>
      </c>
      <c r="C7" s="10">
        <v>306.3</v>
      </c>
      <c r="D7" s="4">
        <f t="shared" ref="D7:D70" si="0">ROUND(C7*71,0)</f>
        <v>21747</v>
      </c>
      <c r="E7" s="4">
        <f t="shared" ref="E7:E70" si="1">F7-D7</f>
        <v>7249</v>
      </c>
      <c r="F7" s="4">
        <f t="shared" ref="F7:F70" si="2">ROUND(D7/0.75,0)</f>
        <v>28996</v>
      </c>
    </row>
    <row r="8" spans="1:6" x14ac:dyDescent="0.25">
      <c r="A8" s="9" t="s">
        <v>5</v>
      </c>
      <c r="B8" s="9" t="s">
        <v>4</v>
      </c>
      <c r="C8" s="10">
        <v>2130.9</v>
      </c>
      <c r="D8" s="4">
        <f t="shared" si="0"/>
        <v>151294</v>
      </c>
      <c r="E8" s="4">
        <f t="shared" si="1"/>
        <v>50431</v>
      </c>
      <c r="F8" s="4">
        <f t="shared" si="2"/>
        <v>201725</v>
      </c>
    </row>
    <row r="9" spans="1:6" x14ac:dyDescent="0.25">
      <c r="A9" s="9" t="s">
        <v>7</v>
      </c>
      <c r="B9" s="9" t="s">
        <v>6</v>
      </c>
      <c r="C9" s="10">
        <v>555.20000000000005</v>
      </c>
      <c r="D9" s="4">
        <f t="shared" si="0"/>
        <v>39419</v>
      </c>
      <c r="E9" s="4">
        <f t="shared" si="1"/>
        <v>13140</v>
      </c>
      <c r="F9" s="4">
        <f t="shared" si="2"/>
        <v>52559</v>
      </c>
    </row>
    <row r="10" spans="1:6" x14ac:dyDescent="0.25">
      <c r="A10" s="9" t="s">
        <v>9</v>
      </c>
      <c r="B10" s="9" t="s">
        <v>8</v>
      </c>
      <c r="C10" s="10">
        <v>209.6</v>
      </c>
      <c r="D10" s="4">
        <f t="shared" si="0"/>
        <v>14882</v>
      </c>
      <c r="E10" s="4">
        <f t="shared" si="1"/>
        <v>4961</v>
      </c>
      <c r="F10" s="4">
        <f t="shared" si="2"/>
        <v>19843</v>
      </c>
    </row>
    <row r="11" spans="1:6" x14ac:dyDescent="0.25">
      <c r="A11" s="9" t="s">
        <v>11</v>
      </c>
      <c r="B11" s="9" t="s">
        <v>10</v>
      </c>
      <c r="C11" s="10">
        <v>1099.4000000000001</v>
      </c>
      <c r="D11" s="4">
        <f t="shared" si="0"/>
        <v>78057</v>
      </c>
      <c r="E11" s="4">
        <f t="shared" si="1"/>
        <v>26019</v>
      </c>
      <c r="F11" s="4">
        <f t="shared" si="2"/>
        <v>104076</v>
      </c>
    </row>
    <row r="12" spans="1:6" x14ac:dyDescent="0.25">
      <c r="A12" s="9" t="s">
        <v>13</v>
      </c>
      <c r="B12" s="9" t="s">
        <v>12</v>
      </c>
      <c r="C12" s="10">
        <v>526.5</v>
      </c>
      <c r="D12" s="4">
        <f t="shared" si="0"/>
        <v>37382</v>
      </c>
      <c r="E12" s="4">
        <f t="shared" si="1"/>
        <v>12461</v>
      </c>
      <c r="F12" s="4">
        <f t="shared" si="2"/>
        <v>49843</v>
      </c>
    </row>
    <row r="13" spans="1:6" x14ac:dyDescent="0.25">
      <c r="A13" s="9" t="s">
        <v>15</v>
      </c>
      <c r="B13" s="9" t="s">
        <v>14</v>
      </c>
      <c r="C13" s="10">
        <v>273.7</v>
      </c>
      <c r="D13" s="4">
        <f t="shared" si="0"/>
        <v>19433</v>
      </c>
      <c r="E13" s="4">
        <f t="shared" si="1"/>
        <v>6478</v>
      </c>
      <c r="F13" s="4">
        <f t="shared" si="2"/>
        <v>25911</v>
      </c>
    </row>
    <row r="14" spans="1:6" s="6" customFormat="1" x14ac:dyDescent="0.25">
      <c r="A14" s="9" t="s">
        <v>17</v>
      </c>
      <c r="B14" s="9" t="s">
        <v>16</v>
      </c>
      <c r="C14" s="12">
        <f>1307.3+139.1</f>
        <v>1446.3999999999999</v>
      </c>
      <c r="D14" s="4">
        <f t="shared" si="0"/>
        <v>102694</v>
      </c>
      <c r="E14" s="4">
        <f t="shared" si="1"/>
        <v>34231</v>
      </c>
      <c r="F14" s="4">
        <f t="shared" si="2"/>
        <v>136925</v>
      </c>
    </row>
    <row r="15" spans="1:6" x14ac:dyDescent="0.25">
      <c r="A15" s="9" t="s">
        <v>19</v>
      </c>
      <c r="B15" s="9" t="s">
        <v>18</v>
      </c>
      <c r="C15" s="10">
        <v>1087.4000000000001</v>
      </c>
      <c r="D15" s="4">
        <f t="shared" si="0"/>
        <v>77205</v>
      </c>
      <c r="E15" s="4">
        <f t="shared" si="1"/>
        <v>25735</v>
      </c>
      <c r="F15" s="4">
        <f t="shared" si="2"/>
        <v>102940</v>
      </c>
    </row>
    <row r="16" spans="1:6" x14ac:dyDescent="0.25">
      <c r="A16" s="9" t="s">
        <v>21</v>
      </c>
      <c r="B16" s="9" t="s">
        <v>20</v>
      </c>
      <c r="C16" s="10">
        <v>536.6</v>
      </c>
      <c r="D16" s="4">
        <f t="shared" si="0"/>
        <v>38099</v>
      </c>
      <c r="E16" s="4">
        <f t="shared" si="1"/>
        <v>12700</v>
      </c>
      <c r="F16" s="4">
        <f t="shared" si="2"/>
        <v>50799</v>
      </c>
    </row>
    <row r="17" spans="1:6" x14ac:dyDescent="0.25">
      <c r="A17" s="9" t="s">
        <v>23</v>
      </c>
      <c r="B17" s="9" t="s">
        <v>22</v>
      </c>
      <c r="C17" s="10">
        <v>872.8</v>
      </c>
      <c r="D17" s="4">
        <f t="shared" si="0"/>
        <v>61969</v>
      </c>
      <c r="E17" s="4">
        <f t="shared" si="1"/>
        <v>20656</v>
      </c>
      <c r="F17" s="4">
        <f t="shared" si="2"/>
        <v>82625</v>
      </c>
    </row>
    <row r="18" spans="1:6" x14ac:dyDescent="0.25">
      <c r="A18" s="9" t="s">
        <v>25</v>
      </c>
      <c r="B18" s="9" t="s">
        <v>24</v>
      </c>
      <c r="C18" s="10">
        <v>4439.6000000000004</v>
      </c>
      <c r="D18" s="4">
        <f t="shared" si="0"/>
        <v>315212</v>
      </c>
      <c r="E18" s="4">
        <f t="shared" si="1"/>
        <v>105071</v>
      </c>
      <c r="F18" s="4">
        <f t="shared" si="2"/>
        <v>420283</v>
      </c>
    </row>
    <row r="19" spans="1:6" x14ac:dyDescent="0.25">
      <c r="A19" s="9" t="s">
        <v>27</v>
      </c>
      <c r="B19" s="9" t="s">
        <v>26</v>
      </c>
      <c r="C19" s="10">
        <v>1256.0999999999999</v>
      </c>
      <c r="D19" s="4">
        <f t="shared" si="0"/>
        <v>89183</v>
      </c>
      <c r="E19" s="4">
        <f t="shared" si="1"/>
        <v>29728</v>
      </c>
      <c r="F19" s="4">
        <f t="shared" si="2"/>
        <v>118911</v>
      </c>
    </row>
    <row r="20" spans="1:6" x14ac:dyDescent="0.25">
      <c r="A20" s="9" t="s">
        <v>29</v>
      </c>
      <c r="B20" s="9" t="s">
        <v>28</v>
      </c>
      <c r="C20" s="10">
        <v>233</v>
      </c>
      <c r="D20" s="4">
        <f t="shared" si="0"/>
        <v>16543</v>
      </c>
      <c r="E20" s="4">
        <f t="shared" si="1"/>
        <v>5514</v>
      </c>
      <c r="F20" s="4">
        <f t="shared" si="2"/>
        <v>22057</v>
      </c>
    </row>
    <row r="21" spans="1:6" x14ac:dyDescent="0.25">
      <c r="A21" s="9" t="s">
        <v>31</v>
      </c>
      <c r="B21" s="9" t="s">
        <v>30</v>
      </c>
      <c r="C21" s="10">
        <v>12671.4</v>
      </c>
      <c r="D21" s="4">
        <f t="shared" si="0"/>
        <v>899669</v>
      </c>
      <c r="E21" s="4">
        <f t="shared" si="1"/>
        <v>299890</v>
      </c>
      <c r="F21" s="4">
        <f t="shared" si="2"/>
        <v>1199559</v>
      </c>
    </row>
    <row r="22" spans="1:6" x14ac:dyDescent="0.25">
      <c r="A22" s="9" t="s">
        <v>33</v>
      </c>
      <c r="B22" s="9" t="s">
        <v>32</v>
      </c>
      <c r="C22" s="10">
        <v>813.2</v>
      </c>
      <c r="D22" s="4">
        <f t="shared" si="0"/>
        <v>57737</v>
      </c>
      <c r="E22" s="4">
        <f t="shared" si="1"/>
        <v>19246</v>
      </c>
      <c r="F22" s="4">
        <f t="shared" si="2"/>
        <v>76983</v>
      </c>
    </row>
    <row r="23" spans="1:6" x14ac:dyDescent="0.25">
      <c r="A23" s="9" t="s">
        <v>35</v>
      </c>
      <c r="B23" s="9" t="s">
        <v>34</v>
      </c>
      <c r="C23" s="10">
        <v>402</v>
      </c>
      <c r="D23" s="4">
        <f t="shared" si="0"/>
        <v>28542</v>
      </c>
      <c r="E23" s="4">
        <f t="shared" si="1"/>
        <v>9514</v>
      </c>
      <c r="F23" s="4">
        <f t="shared" si="2"/>
        <v>38056</v>
      </c>
    </row>
    <row r="24" spans="1:6" x14ac:dyDescent="0.25">
      <c r="A24" s="9" t="s">
        <v>37</v>
      </c>
      <c r="B24" s="9" t="s">
        <v>36</v>
      </c>
      <c r="C24" s="10">
        <v>276.2</v>
      </c>
      <c r="D24" s="4">
        <f t="shared" si="0"/>
        <v>19610</v>
      </c>
      <c r="E24" s="4">
        <f t="shared" si="1"/>
        <v>6537</v>
      </c>
      <c r="F24" s="4">
        <f t="shared" si="2"/>
        <v>26147</v>
      </c>
    </row>
    <row r="25" spans="1:6" x14ac:dyDescent="0.25">
      <c r="A25" s="9" t="s">
        <v>39</v>
      </c>
      <c r="B25" s="9" t="s">
        <v>38</v>
      </c>
      <c r="C25" s="10">
        <v>1401.9</v>
      </c>
      <c r="D25" s="4">
        <f t="shared" si="0"/>
        <v>99535</v>
      </c>
      <c r="E25" s="4">
        <f t="shared" si="1"/>
        <v>33178</v>
      </c>
      <c r="F25" s="4">
        <f t="shared" si="2"/>
        <v>132713</v>
      </c>
    </row>
    <row r="26" spans="1:6" x14ac:dyDescent="0.25">
      <c r="A26" s="9" t="s">
        <v>41</v>
      </c>
      <c r="B26" s="9" t="s">
        <v>40</v>
      </c>
      <c r="C26" s="10">
        <v>510.6</v>
      </c>
      <c r="D26" s="4">
        <f t="shared" si="0"/>
        <v>36253</v>
      </c>
      <c r="E26" s="4">
        <f t="shared" si="1"/>
        <v>12084</v>
      </c>
      <c r="F26" s="4">
        <f t="shared" si="2"/>
        <v>48337</v>
      </c>
    </row>
    <row r="27" spans="1:6" x14ac:dyDescent="0.25">
      <c r="A27" s="9" t="s">
        <v>43</v>
      </c>
      <c r="B27" s="9" t="s">
        <v>42</v>
      </c>
      <c r="C27" s="10">
        <v>792.6</v>
      </c>
      <c r="D27" s="4">
        <f t="shared" si="0"/>
        <v>56275</v>
      </c>
      <c r="E27" s="4">
        <f t="shared" si="1"/>
        <v>18758</v>
      </c>
      <c r="F27" s="4">
        <f t="shared" si="2"/>
        <v>75033</v>
      </c>
    </row>
    <row r="28" spans="1:6" x14ac:dyDescent="0.25">
      <c r="A28" s="9" t="s">
        <v>45</v>
      </c>
      <c r="B28" s="9" t="s">
        <v>44</v>
      </c>
      <c r="C28" s="10">
        <v>1759.2</v>
      </c>
      <c r="D28" s="4">
        <f t="shared" si="0"/>
        <v>124903</v>
      </c>
      <c r="E28" s="4">
        <f t="shared" si="1"/>
        <v>41634</v>
      </c>
      <c r="F28" s="4">
        <f t="shared" si="2"/>
        <v>166537</v>
      </c>
    </row>
    <row r="29" spans="1:6" x14ac:dyDescent="0.25">
      <c r="A29" s="9" t="s">
        <v>47</v>
      </c>
      <c r="B29" s="9" t="s">
        <v>46</v>
      </c>
      <c r="C29" s="10">
        <v>360.7</v>
      </c>
      <c r="D29" s="4">
        <f t="shared" si="0"/>
        <v>25610</v>
      </c>
      <c r="E29" s="4">
        <f t="shared" si="1"/>
        <v>8537</v>
      </c>
      <c r="F29" s="4">
        <f t="shared" si="2"/>
        <v>34147</v>
      </c>
    </row>
    <row r="30" spans="1:6" x14ac:dyDescent="0.25">
      <c r="A30" s="9" t="s">
        <v>49</v>
      </c>
      <c r="B30" s="9" t="s">
        <v>48</v>
      </c>
      <c r="C30" s="10">
        <v>461.6</v>
      </c>
      <c r="D30" s="4">
        <f t="shared" si="0"/>
        <v>32774</v>
      </c>
      <c r="E30" s="4">
        <f t="shared" si="1"/>
        <v>10925</v>
      </c>
      <c r="F30" s="4">
        <f t="shared" si="2"/>
        <v>43699</v>
      </c>
    </row>
    <row r="31" spans="1:6" x14ac:dyDescent="0.25">
      <c r="A31" s="9" t="s">
        <v>51</v>
      </c>
      <c r="B31" s="9" t="s">
        <v>50</v>
      </c>
      <c r="C31" s="10">
        <v>501.8</v>
      </c>
      <c r="D31" s="4">
        <f t="shared" si="0"/>
        <v>35628</v>
      </c>
      <c r="E31" s="4">
        <f t="shared" si="1"/>
        <v>11876</v>
      </c>
      <c r="F31" s="4">
        <f t="shared" si="2"/>
        <v>47504</v>
      </c>
    </row>
    <row r="32" spans="1:6" x14ac:dyDescent="0.25">
      <c r="A32" s="9" t="s">
        <v>53</v>
      </c>
      <c r="B32" s="9" t="s">
        <v>52</v>
      </c>
      <c r="C32" s="10">
        <v>472.7</v>
      </c>
      <c r="D32" s="4">
        <f t="shared" si="0"/>
        <v>33562</v>
      </c>
      <c r="E32" s="4">
        <f t="shared" si="1"/>
        <v>11187</v>
      </c>
      <c r="F32" s="4">
        <f t="shared" si="2"/>
        <v>44749</v>
      </c>
    </row>
    <row r="33" spans="1:6" x14ac:dyDescent="0.25">
      <c r="A33" s="9" t="s">
        <v>55</v>
      </c>
      <c r="B33" s="9" t="s">
        <v>54</v>
      </c>
      <c r="C33" s="10">
        <v>631.70000000000005</v>
      </c>
      <c r="D33" s="4">
        <f t="shared" si="0"/>
        <v>44851</v>
      </c>
      <c r="E33" s="4">
        <f t="shared" si="1"/>
        <v>14950</v>
      </c>
      <c r="F33" s="4">
        <f t="shared" si="2"/>
        <v>59801</v>
      </c>
    </row>
    <row r="34" spans="1:6" x14ac:dyDescent="0.25">
      <c r="A34" s="9" t="s">
        <v>57</v>
      </c>
      <c r="B34" s="9" t="s">
        <v>56</v>
      </c>
      <c r="C34" s="10">
        <v>740.1</v>
      </c>
      <c r="D34" s="4">
        <f t="shared" si="0"/>
        <v>52547</v>
      </c>
      <c r="E34" s="4">
        <f t="shared" si="1"/>
        <v>17516</v>
      </c>
      <c r="F34" s="4">
        <f t="shared" si="2"/>
        <v>70063</v>
      </c>
    </row>
    <row r="35" spans="1:6" x14ac:dyDescent="0.25">
      <c r="A35" s="9" t="s">
        <v>59</v>
      </c>
      <c r="B35" s="9" t="s">
        <v>58</v>
      </c>
      <c r="C35" s="10">
        <v>175.2</v>
      </c>
      <c r="D35" s="4">
        <f t="shared" si="0"/>
        <v>12439</v>
      </c>
      <c r="E35" s="4">
        <f t="shared" si="1"/>
        <v>4146</v>
      </c>
      <c r="F35" s="4">
        <f t="shared" si="2"/>
        <v>16585</v>
      </c>
    </row>
    <row r="36" spans="1:6" x14ac:dyDescent="0.25">
      <c r="A36" s="9" t="s">
        <v>61</v>
      </c>
      <c r="B36" s="9" t="s">
        <v>60</v>
      </c>
      <c r="C36" s="10">
        <v>1537.7</v>
      </c>
      <c r="D36" s="4">
        <f t="shared" si="0"/>
        <v>109177</v>
      </c>
      <c r="E36" s="4">
        <f t="shared" si="1"/>
        <v>36392</v>
      </c>
      <c r="F36" s="4">
        <f t="shared" si="2"/>
        <v>145569</v>
      </c>
    </row>
    <row r="37" spans="1:6" x14ac:dyDescent="0.25">
      <c r="A37" s="9" t="s">
        <v>63</v>
      </c>
      <c r="B37" s="9" t="s">
        <v>62</v>
      </c>
      <c r="C37" s="10">
        <v>4017.2</v>
      </c>
      <c r="D37" s="4">
        <f t="shared" si="0"/>
        <v>285221</v>
      </c>
      <c r="E37" s="4">
        <f t="shared" si="1"/>
        <v>95074</v>
      </c>
      <c r="F37" s="4">
        <f t="shared" si="2"/>
        <v>380295</v>
      </c>
    </row>
    <row r="38" spans="1:6" x14ac:dyDescent="0.25">
      <c r="A38" s="9" t="s">
        <v>65</v>
      </c>
      <c r="B38" s="9" t="s">
        <v>64</v>
      </c>
      <c r="C38" s="10">
        <v>835.6</v>
      </c>
      <c r="D38" s="4">
        <f t="shared" si="0"/>
        <v>59328</v>
      </c>
      <c r="E38" s="4">
        <f t="shared" si="1"/>
        <v>19776</v>
      </c>
      <c r="F38" s="4">
        <f t="shared" si="2"/>
        <v>79104</v>
      </c>
    </row>
    <row r="39" spans="1:6" x14ac:dyDescent="0.25">
      <c r="A39" s="9" t="s">
        <v>67</v>
      </c>
      <c r="B39" s="9" t="s">
        <v>66</v>
      </c>
      <c r="C39" s="10">
        <v>2514.9</v>
      </c>
      <c r="D39" s="4">
        <f t="shared" si="0"/>
        <v>178558</v>
      </c>
      <c r="E39" s="4">
        <f t="shared" si="1"/>
        <v>59519</v>
      </c>
      <c r="F39" s="4">
        <f t="shared" si="2"/>
        <v>238077</v>
      </c>
    </row>
    <row r="40" spans="1:6" x14ac:dyDescent="0.25">
      <c r="A40" s="9" t="s">
        <v>69</v>
      </c>
      <c r="B40" s="9" t="s">
        <v>68</v>
      </c>
      <c r="C40" s="10">
        <v>2037.5</v>
      </c>
      <c r="D40" s="4">
        <f t="shared" si="0"/>
        <v>144663</v>
      </c>
      <c r="E40" s="4">
        <f t="shared" si="1"/>
        <v>48221</v>
      </c>
      <c r="F40" s="4">
        <f t="shared" si="2"/>
        <v>192884</v>
      </c>
    </row>
    <row r="41" spans="1:6" x14ac:dyDescent="0.25">
      <c r="A41" s="9" t="s">
        <v>71</v>
      </c>
      <c r="B41" s="9" t="s">
        <v>70</v>
      </c>
      <c r="C41" s="10">
        <v>568.5</v>
      </c>
      <c r="D41" s="4">
        <f t="shared" si="0"/>
        <v>40364</v>
      </c>
      <c r="E41" s="4">
        <f t="shared" si="1"/>
        <v>13455</v>
      </c>
      <c r="F41" s="4">
        <f t="shared" si="2"/>
        <v>53819</v>
      </c>
    </row>
    <row r="42" spans="1:6" x14ac:dyDescent="0.25">
      <c r="A42" s="9" t="s">
        <v>73</v>
      </c>
      <c r="B42" s="9" t="s">
        <v>72</v>
      </c>
      <c r="C42" s="10">
        <v>559.29999999999995</v>
      </c>
      <c r="D42" s="4">
        <f t="shared" si="0"/>
        <v>39710</v>
      </c>
      <c r="E42" s="4">
        <f t="shared" si="1"/>
        <v>13237</v>
      </c>
      <c r="F42" s="4">
        <f t="shared" si="2"/>
        <v>52947</v>
      </c>
    </row>
    <row r="43" spans="1:6" x14ac:dyDescent="0.25">
      <c r="A43" s="9" t="s">
        <v>75</v>
      </c>
      <c r="B43" s="9" t="s">
        <v>74</v>
      </c>
      <c r="C43" s="10">
        <v>514.70000000000005</v>
      </c>
      <c r="D43" s="4">
        <f t="shared" si="0"/>
        <v>36544</v>
      </c>
      <c r="E43" s="4">
        <f t="shared" si="1"/>
        <v>12181</v>
      </c>
      <c r="F43" s="4">
        <f t="shared" si="2"/>
        <v>48725</v>
      </c>
    </row>
    <row r="44" spans="1:6" x14ac:dyDescent="0.25">
      <c r="A44" s="9" t="s">
        <v>77</v>
      </c>
      <c r="B44" s="9" t="s">
        <v>76</v>
      </c>
      <c r="C44" s="10">
        <v>483.5</v>
      </c>
      <c r="D44" s="4">
        <f t="shared" si="0"/>
        <v>34329</v>
      </c>
      <c r="E44" s="4">
        <f t="shared" si="1"/>
        <v>11443</v>
      </c>
      <c r="F44" s="4">
        <f t="shared" si="2"/>
        <v>45772</v>
      </c>
    </row>
    <row r="45" spans="1:6" x14ac:dyDescent="0.25">
      <c r="A45" s="9" t="s">
        <v>79</v>
      </c>
      <c r="B45" s="9" t="s">
        <v>78</v>
      </c>
      <c r="C45" s="10">
        <v>3860.2</v>
      </c>
      <c r="D45" s="4">
        <f t="shared" si="0"/>
        <v>274074</v>
      </c>
      <c r="E45" s="4">
        <f t="shared" si="1"/>
        <v>91358</v>
      </c>
      <c r="F45" s="4">
        <f t="shared" si="2"/>
        <v>365432</v>
      </c>
    </row>
    <row r="46" spans="1:6" x14ac:dyDescent="0.25">
      <c r="A46" s="9" t="s">
        <v>81</v>
      </c>
      <c r="B46" s="9" t="s">
        <v>80</v>
      </c>
      <c r="C46" s="10">
        <v>463.9</v>
      </c>
      <c r="D46" s="4">
        <f t="shared" si="0"/>
        <v>32937</v>
      </c>
      <c r="E46" s="4">
        <f t="shared" si="1"/>
        <v>10979</v>
      </c>
      <c r="F46" s="4">
        <f t="shared" si="2"/>
        <v>43916</v>
      </c>
    </row>
    <row r="47" spans="1:6" x14ac:dyDescent="0.25">
      <c r="A47" s="9" t="s">
        <v>83</v>
      </c>
      <c r="B47" s="9" t="s">
        <v>82</v>
      </c>
      <c r="C47" s="10">
        <v>280.8</v>
      </c>
      <c r="D47" s="4">
        <f t="shared" si="0"/>
        <v>19937</v>
      </c>
      <c r="E47" s="4">
        <f t="shared" si="1"/>
        <v>6646</v>
      </c>
      <c r="F47" s="4">
        <f t="shared" si="2"/>
        <v>26583</v>
      </c>
    </row>
    <row r="48" spans="1:6" x14ac:dyDescent="0.25">
      <c r="A48" s="9" t="s">
        <v>85</v>
      </c>
      <c r="B48" s="9" t="s">
        <v>84</v>
      </c>
      <c r="C48" s="10">
        <v>381.3</v>
      </c>
      <c r="D48" s="4">
        <f t="shared" si="0"/>
        <v>27072</v>
      </c>
      <c r="E48" s="4">
        <f t="shared" si="1"/>
        <v>9024</v>
      </c>
      <c r="F48" s="4">
        <f t="shared" si="2"/>
        <v>36096</v>
      </c>
    </row>
    <row r="49" spans="1:6" x14ac:dyDescent="0.25">
      <c r="A49" s="9" t="s">
        <v>87</v>
      </c>
      <c r="B49" s="9" t="s">
        <v>86</v>
      </c>
      <c r="C49" s="10">
        <v>854.3</v>
      </c>
      <c r="D49" s="4">
        <f t="shared" si="0"/>
        <v>60655</v>
      </c>
      <c r="E49" s="4">
        <f t="shared" si="1"/>
        <v>20218</v>
      </c>
      <c r="F49" s="4">
        <f t="shared" si="2"/>
        <v>80873</v>
      </c>
    </row>
    <row r="50" spans="1:6" x14ac:dyDescent="0.25">
      <c r="A50" s="9" t="s">
        <v>89</v>
      </c>
      <c r="B50" s="9" t="s">
        <v>88</v>
      </c>
      <c r="C50" s="10">
        <v>573.5</v>
      </c>
      <c r="D50" s="4">
        <f t="shared" si="0"/>
        <v>40719</v>
      </c>
      <c r="E50" s="4">
        <f t="shared" si="1"/>
        <v>13573</v>
      </c>
      <c r="F50" s="4">
        <f t="shared" si="2"/>
        <v>54292</v>
      </c>
    </row>
    <row r="51" spans="1:6" x14ac:dyDescent="0.25">
      <c r="A51" s="9" t="s">
        <v>91</v>
      </c>
      <c r="B51" s="9" t="s">
        <v>90</v>
      </c>
      <c r="C51" s="10">
        <v>2011</v>
      </c>
      <c r="D51" s="4">
        <f t="shared" si="0"/>
        <v>142781</v>
      </c>
      <c r="E51" s="4">
        <f t="shared" si="1"/>
        <v>47594</v>
      </c>
      <c r="F51" s="4">
        <f t="shared" si="2"/>
        <v>190375</v>
      </c>
    </row>
    <row r="52" spans="1:6" x14ac:dyDescent="0.25">
      <c r="A52" s="9" t="s">
        <v>93</v>
      </c>
      <c r="B52" s="9" t="s">
        <v>92</v>
      </c>
      <c r="C52" s="10">
        <v>1644.7</v>
      </c>
      <c r="D52" s="4">
        <f t="shared" si="0"/>
        <v>116774</v>
      </c>
      <c r="E52" s="4">
        <f t="shared" si="1"/>
        <v>38925</v>
      </c>
      <c r="F52" s="4">
        <f t="shared" si="2"/>
        <v>155699</v>
      </c>
    </row>
    <row r="53" spans="1:6" x14ac:dyDescent="0.25">
      <c r="A53" s="9" t="s">
        <v>95</v>
      </c>
      <c r="B53" s="9" t="s">
        <v>94</v>
      </c>
      <c r="C53" s="10">
        <v>5520.1</v>
      </c>
      <c r="D53" s="4">
        <f t="shared" si="0"/>
        <v>391927</v>
      </c>
      <c r="E53" s="4">
        <f t="shared" si="1"/>
        <v>130642</v>
      </c>
      <c r="F53" s="4">
        <f t="shared" si="2"/>
        <v>522569</v>
      </c>
    </row>
    <row r="54" spans="1:6" x14ac:dyDescent="0.25">
      <c r="A54" s="9" t="s">
        <v>97</v>
      </c>
      <c r="B54" s="9" t="s">
        <v>96</v>
      </c>
      <c r="C54" s="10">
        <v>15959.3</v>
      </c>
      <c r="D54" s="4">
        <f t="shared" si="0"/>
        <v>1133110</v>
      </c>
      <c r="E54" s="4">
        <f t="shared" si="1"/>
        <v>377703</v>
      </c>
      <c r="F54" s="4">
        <f t="shared" si="2"/>
        <v>1510813</v>
      </c>
    </row>
    <row r="55" spans="1:6" x14ac:dyDescent="0.25">
      <c r="A55" s="9" t="s">
        <v>99</v>
      </c>
      <c r="B55" s="9" t="s">
        <v>98</v>
      </c>
      <c r="C55" s="10">
        <v>1201.9000000000001</v>
      </c>
      <c r="D55" s="4">
        <f t="shared" si="0"/>
        <v>85335</v>
      </c>
      <c r="E55" s="4">
        <f t="shared" si="1"/>
        <v>28445</v>
      </c>
      <c r="F55" s="4">
        <f t="shared" si="2"/>
        <v>113780</v>
      </c>
    </row>
    <row r="56" spans="1:6" x14ac:dyDescent="0.25">
      <c r="A56" s="9" t="s">
        <v>101</v>
      </c>
      <c r="B56" s="9" t="s">
        <v>100</v>
      </c>
      <c r="C56" s="10">
        <v>1331.8</v>
      </c>
      <c r="D56" s="4">
        <f t="shared" si="0"/>
        <v>94558</v>
      </c>
      <c r="E56" s="4">
        <f t="shared" si="1"/>
        <v>31519</v>
      </c>
      <c r="F56" s="4">
        <f t="shared" si="2"/>
        <v>126077</v>
      </c>
    </row>
    <row r="57" spans="1:6" x14ac:dyDescent="0.25">
      <c r="A57" s="9" t="s">
        <v>103</v>
      </c>
      <c r="B57" s="9" t="s">
        <v>102</v>
      </c>
      <c r="C57" s="10">
        <v>803.1</v>
      </c>
      <c r="D57" s="4">
        <f t="shared" si="0"/>
        <v>57020</v>
      </c>
      <c r="E57" s="4">
        <f t="shared" si="1"/>
        <v>19007</v>
      </c>
      <c r="F57" s="4">
        <f t="shared" si="2"/>
        <v>76027</v>
      </c>
    </row>
    <row r="58" spans="1:6" x14ac:dyDescent="0.25">
      <c r="A58" s="9" t="s">
        <v>105</v>
      </c>
      <c r="B58" s="9" t="s">
        <v>104</v>
      </c>
      <c r="C58" s="10">
        <v>451.7</v>
      </c>
      <c r="D58" s="4">
        <f t="shared" si="0"/>
        <v>32071</v>
      </c>
      <c r="E58" s="4">
        <f t="shared" si="1"/>
        <v>10690</v>
      </c>
      <c r="F58" s="4">
        <f t="shared" si="2"/>
        <v>42761</v>
      </c>
    </row>
    <row r="59" spans="1:6" x14ac:dyDescent="0.25">
      <c r="A59" s="9" t="s">
        <v>107</v>
      </c>
      <c r="B59" s="9" t="s">
        <v>106</v>
      </c>
      <c r="C59" s="10">
        <v>1452.9</v>
      </c>
      <c r="D59" s="4">
        <f t="shared" si="0"/>
        <v>103156</v>
      </c>
      <c r="E59" s="4">
        <f t="shared" si="1"/>
        <v>34385</v>
      </c>
      <c r="F59" s="4">
        <f t="shared" si="2"/>
        <v>137541</v>
      </c>
    </row>
    <row r="60" spans="1:6" x14ac:dyDescent="0.25">
      <c r="A60" s="9" t="s">
        <v>109</v>
      </c>
      <c r="B60" s="9" t="s">
        <v>108</v>
      </c>
      <c r="C60" s="10">
        <v>434.4</v>
      </c>
      <c r="D60" s="4">
        <f t="shared" si="0"/>
        <v>30842</v>
      </c>
      <c r="E60" s="4">
        <f t="shared" si="1"/>
        <v>10281</v>
      </c>
      <c r="F60" s="4">
        <f t="shared" si="2"/>
        <v>41123</v>
      </c>
    </row>
    <row r="61" spans="1:6" x14ac:dyDescent="0.25">
      <c r="A61" s="9" t="s">
        <v>111</v>
      </c>
      <c r="B61" s="9" t="s">
        <v>110</v>
      </c>
      <c r="C61" s="10">
        <v>642.70000000000005</v>
      </c>
      <c r="D61" s="4">
        <f t="shared" si="0"/>
        <v>45632</v>
      </c>
      <c r="E61" s="4">
        <f t="shared" si="1"/>
        <v>15211</v>
      </c>
      <c r="F61" s="4">
        <f t="shared" si="2"/>
        <v>60843</v>
      </c>
    </row>
    <row r="62" spans="1:6" x14ac:dyDescent="0.25">
      <c r="A62" s="9" t="s">
        <v>113</v>
      </c>
      <c r="B62" s="9" t="s">
        <v>112</v>
      </c>
      <c r="C62" s="10">
        <v>765.1</v>
      </c>
      <c r="D62" s="4">
        <f t="shared" si="0"/>
        <v>54322</v>
      </c>
      <c r="E62" s="4">
        <f t="shared" si="1"/>
        <v>18107</v>
      </c>
      <c r="F62" s="4">
        <f t="shared" si="2"/>
        <v>72429</v>
      </c>
    </row>
    <row r="63" spans="1:6" x14ac:dyDescent="0.25">
      <c r="A63" s="9" t="s">
        <v>115</v>
      </c>
      <c r="B63" s="9" t="s">
        <v>114</v>
      </c>
      <c r="C63" s="10">
        <v>1271.3</v>
      </c>
      <c r="D63" s="4">
        <f t="shared" si="0"/>
        <v>90262</v>
      </c>
      <c r="E63" s="4">
        <f t="shared" si="1"/>
        <v>30087</v>
      </c>
      <c r="F63" s="4">
        <f t="shared" si="2"/>
        <v>120349</v>
      </c>
    </row>
    <row r="64" spans="1:6" x14ac:dyDescent="0.25">
      <c r="A64" s="9" t="s">
        <v>117</v>
      </c>
      <c r="B64" s="9" t="s">
        <v>116</v>
      </c>
      <c r="C64" s="10">
        <v>1489.8</v>
      </c>
      <c r="D64" s="4">
        <f t="shared" si="0"/>
        <v>105776</v>
      </c>
      <c r="E64" s="4">
        <f t="shared" si="1"/>
        <v>35259</v>
      </c>
      <c r="F64" s="4">
        <f t="shared" si="2"/>
        <v>141035</v>
      </c>
    </row>
    <row r="65" spans="1:6" x14ac:dyDescent="0.25">
      <c r="A65" s="9" t="s">
        <v>119</v>
      </c>
      <c r="B65" s="9" t="s">
        <v>118</v>
      </c>
      <c r="C65" s="10">
        <v>287.2</v>
      </c>
      <c r="D65" s="4">
        <f t="shared" si="0"/>
        <v>20391</v>
      </c>
      <c r="E65" s="4">
        <f t="shared" si="1"/>
        <v>6797</v>
      </c>
      <c r="F65" s="4">
        <f t="shared" si="2"/>
        <v>27188</v>
      </c>
    </row>
    <row r="66" spans="1:6" x14ac:dyDescent="0.25">
      <c r="A66" s="9" t="s">
        <v>121</v>
      </c>
      <c r="B66" s="9" t="s">
        <v>120</v>
      </c>
      <c r="C66" s="10">
        <v>1035.3</v>
      </c>
      <c r="D66" s="4">
        <f t="shared" si="0"/>
        <v>73506</v>
      </c>
      <c r="E66" s="4">
        <f t="shared" si="1"/>
        <v>24502</v>
      </c>
      <c r="F66" s="4">
        <f t="shared" si="2"/>
        <v>98008</v>
      </c>
    </row>
    <row r="67" spans="1:6" x14ac:dyDescent="0.25">
      <c r="A67" s="9" t="s">
        <v>123</v>
      </c>
      <c r="B67" s="9" t="s">
        <v>122</v>
      </c>
      <c r="C67" s="10">
        <v>989.1</v>
      </c>
      <c r="D67" s="4">
        <f t="shared" si="0"/>
        <v>70226</v>
      </c>
      <c r="E67" s="4">
        <f t="shared" si="1"/>
        <v>23409</v>
      </c>
      <c r="F67" s="4">
        <f t="shared" si="2"/>
        <v>93635</v>
      </c>
    </row>
    <row r="68" spans="1:6" x14ac:dyDescent="0.25">
      <c r="A68" s="9" t="s">
        <v>125</v>
      </c>
      <c r="B68" s="9" t="s">
        <v>124</v>
      </c>
      <c r="C68" s="10">
        <v>1011.1</v>
      </c>
      <c r="D68" s="4">
        <f t="shared" si="0"/>
        <v>71788</v>
      </c>
      <c r="E68" s="4">
        <f t="shared" si="1"/>
        <v>23929</v>
      </c>
      <c r="F68" s="4">
        <f t="shared" si="2"/>
        <v>95717</v>
      </c>
    </row>
    <row r="69" spans="1:6" x14ac:dyDescent="0.25">
      <c r="A69" s="9" t="s">
        <v>127</v>
      </c>
      <c r="B69" s="9" t="s">
        <v>126</v>
      </c>
      <c r="C69" s="10">
        <v>1442.5</v>
      </c>
      <c r="D69" s="4">
        <f t="shared" si="0"/>
        <v>102418</v>
      </c>
      <c r="E69" s="4">
        <f t="shared" si="1"/>
        <v>34139</v>
      </c>
      <c r="F69" s="4">
        <f t="shared" si="2"/>
        <v>136557</v>
      </c>
    </row>
    <row r="70" spans="1:6" x14ac:dyDescent="0.25">
      <c r="A70" s="9" t="s">
        <v>129</v>
      </c>
      <c r="B70" s="9" t="s">
        <v>128</v>
      </c>
      <c r="C70" s="10">
        <v>289.39999999999998</v>
      </c>
      <c r="D70" s="4">
        <f t="shared" si="0"/>
        <v>20547</v>
      </c>
      <c r="E70" s="4">
        <f t="shared" si="1"/>
        <v>6849</v>
      </c>
      <c r="F70" s="4">
        <f t="shared" si="2"/>
        <v>27396</v>
      </c>
    </row>
    <row r="71" spans="1:6" x14ac:dyDescent="0.25">
      <c r="A71" s="9" t="s">
        <v>131</v>
      </c>
      <c r="B71" s="9" t="s">
        <v>130</v>
      </c>
      <c r="C71" s="10">
        <v>290.10000000000002</v>
      </c>
      <c r="D71" s="4">
        <f t="shared" ref="D71:D134" si="3">ROUND(C71*71,0)</f>
        <v>20597</v>
      </c>
      <c r="E71" s="4">
        <f t="shared" ref="E71:E134" si="4">F71-D71</f>
        <v>6866</v>
      </c>
      <c r="F71" s="4">
        <f t="shared" ref="F71:F134" si="5">ROUND(D71/0.75,0)</f>
        <v>27463</v>
      </c>
    </row>
    <row r="72" spans="1:6" x14ac:dyDescent="0.25">
      <c r="A72" s="9" t="s">
        <v>133</v>
      </c>
      <c r="B72" s="9" t="s">
        <v>132</v>
      </c>
      <c r="C72" s="10">
        <v>2937.9</v>
      </c>
      <c r="D72" s="4">
        <f t="shared" si="3"/>
        <v>208591</v>
      </c>
      <c r="E72" s="4">
        <f t="shared" si="4"/>
        <v>69530</v>
      </c>
      <c r="F72" s="4">
        <f t="shared" si="5"/>
        <v>278121</v>
      </c>
    </row>
    <row r="73" spans="1:6" x14ac:dyDescent="0.25">
      <c r="A73" s="9" t="s">
        <v>135</v>
      </c>
      <c r="B73" s="9" t="s">
        <v>134</v>
      </c>
      <c r="C73" s="10">
        <v>1173.0999999999999</v>
      </c>
      <c r="D73" s="4">
        <f t="shared" si="3"/>
        <v>83290</v>
      </c>
      <c r="E73" s="4">
        <f t="shared" si="4"/>
        <v>27763</v>
      </c>
      <c r="F73" s="4">
        <f t="shared" si="5"/>
        <v>111053</v>
      </c>
    </row>
    <row r="74" spans="1:6" x14ac:dyDescent="0.25">
      <c r="A74" s="9" t="s">
        <v>137</v>
      </c>
      <c r="B74" s="9" t="s">
        <v>136</v>
      </c>
      <c r="C74" s="10">
        <v>3604.2</v>
      </c>
      <c r="D74" s="4">
        <f t="shared" si="3"/>
        <v>255898</v>
      </c>
      <c r="E74" s="4">
        <f t="shared" si="4"/>
        <v>85299</v>
      </c>
      <c r="F74" s="4">
        <f t="shared" si="5"/>
        <v>341197</v>
      </c>
    </row>
    <row r="75" spans="1:6" x14ac:dyDescent="0.25">
      <c r="A75" s="9" t="s">
        <v>139</v>
      </c>
      <c r="B75" s="9" t="s">
        <v>138</v>
      </c>
      <c r="C75" s="10">
        <v>707.2</v>
      </c>
      <c r="D75" s="4">
        <f t="shared" si="3"/>
        <v>50211</v>
      </c>
      <c r="E75" s="4">
        <f t="shared" si="4"/>
        <v>16737</v>
      </c>
      <c r="F75" s="4">
        <f t="shared" si="5"/>
        <v>66948</v>
      </c>
    </row>
    <row r="76" spans="1:6" x14ac:dyDescent="0.25">
      <c r="A76" s="9" t="s">
        <v>141</v>
      </c>
      <c r="B76" s="9" t="s">
        <v>140</v>
      </c>
      <c r="C76" s="10">
        <v>5147.8999999999996</v>
      </c>
      <c r="D76" s="4">
        <f t="shared" si="3"/>
        <v>365501</v>
      </c>
      <c r="E76" s="4">
        <f t="shared" si="4"/>
        <v>121834</v>
      </c>
      <c r="F76" s="4">
        <f t="shared" si="5"/>
        <v>487335</v>
      </c>
    </row>
    <row r="77" spans="1:6" x14ac:dyDescent="0.25">
      <c r="A77" s="9" t="s">
        <v>143</v>
      </c>
      <c r="B77" s="9" t="s">
        <v>142</v>
      </c>
      <c r="C77" s="10">
        <v>463.9</v>
      </c>
      <c r="D77" s="4">
        <f t="shared" si="3"/>
        <v>32937</v>
      </c>
      <c r="E77" s="4">
        <f t="shared" si="4"/>
        <v>10979</v>
      </c>
      <c r="F77" s="4">
        <f t="shared" si="5"/>
        <v>43916</v>
      </c>
    </row>
    <row r="78" spans="1:6" x14ac:dyDescent="0.25">
      <c r="A78" s="9" t="s">
        <v>145</v>
      </c>
      <c r="B78" s="9" t="s">
        <v>144</v>
      </c>
      <c r="C78" s="10">
        <v>452.9</v>
      </c>
      <c r="D78" s="4">
        <f t="shared" si="3"/>
        <v>32156</v>
      </c>
      <c r="E78" s="4">
        <f t="shared" si="4"/>
        <v>10719</v>
      </c>
      <c r="F78" s="4">
        <f t="shared" si="5"/>
        <v>42875</v>
      </c>
    </row>
    <row r="79" spans="1:6" x14ac:dyDescent="0.25">
      <c r="A79" s="9" t="s">
        <v>147</v>
      </c>
      <c r="B79" s="9" t="s">
        <v>146</v>
      </c>
      <c r="C79" s="10">
        <v>741.9</v>
      </c>
      <c r="D79" s="4">
        <f t="shared" si="3"/>
        <v>52675</v>
      </c>
      <c r="E79" s="4">
        <f t="shared" si="4"/>
        <v>17558</v>
      </c>
      <c r="F79" s="4">
        <f t="shared" si="5"/>
        <v>70233</v>
      </c>
    </row>
    <row r="80" spans="1:6" x14ac:dyDescent="0.25">
      <c r="A80" s="9" t="s">
        <v>149</v>
      </c>
      <c r="B80" s="9" t="s">
        <v>148</v>
      </c>
      <c r="C80" s="10">
        <v>425</v>
      </c>
      <c r="D80" s="4">
        <f t="shared" si="3"/>
        <v>30175</v>
      </c>
      <c r="E80" s="4">
        <f t="shared" si="4"/>
        <v>10058</v>
      </c>
      <c r="F80" s="4">
        <f t="shared" si="5"/>
        <v>40233</v>
      </c>
    </row>
    <row r="81" spans="1:6" x14ac:dyDescent="0.25">
      <c r="A81" s="9" t="s">
        <v>151</v>
      </c>
      <c r="B81" s="9" t="s">
        <v>150</v>
      </c>
      <c r="C81" s="10">
        <v>382.1</v>
      </c>
      <c r="D81" s="4">
        <f t="shared" si="3"/>
        <v>27129</v>
      </c>
      <c r="E81" s="4">
        <f t="shared" si="4"/>
        <v>9043</v>
      </c>
      <c r="F81" s="4">
        <f t="shared" si="5"/>
        <v>36172</v>
      </c>
    </row>
    <row r="82" spans="1:6" x14ac:dyDescent="0.25">
      <c r="A82" s="9" t="s">
        <v>153</v>
      </c>
      <c r="B82" s="9" t="s">
        <v>152</v>
      </c>
      <c r="C82" s="10">
        <v>8707.7000000000007</v>
      </c>
      <c r="D82" s="4">
        <f t="shared" si="3"/>
        <v>618247</v>
      </c>
      <c r="E82" s="4">
        <f t="shared" si="4"/>
        <v>206082</v>
      </c>
      <c r="F82" s="4">
        <f t="shared" si="5"/>
        <v>824329</v>
      </c>
    </row>
    <row r="83" spans="1:6" x14ac:dyDescent="0.25">
      <c r="A83" s="9" t="s">
        <v>155</v>
      </c>
      <c r="B83" s="9" t="s">
        <v>154</v>
      </c>
      <c r="C83" s="10">
        <v>1397</v>
      </c>
      <c r="D83" s="4">
        <f t="shared" si="3"/>
        <v>99187</v>
      </c>
      <c r="E83" s="4">
        <f t="shared" si="4"/>
        <v>33062</v>
      </c>
      <c r="F83" s="4">
        <f t="shared" si="5"/>
        <v>132249</v>
      </c>
    </row>
    <row r="84" spans="1:6" x14ac:dyDescent="0.25">
      <c r="A84" s="9" t="s">
        <v>157</v>
      </c>
      <c r="B84" s="9" t="s">
        <v>156</v>
      </c>
      <c r="C84" s="10">
        <v>3478</v>
      </c>
      <c r="D84" s="4">
        <f t="shared" si="3"/>
        <v>246938</v>
      </c>
      <c r="E84" s="4">
        <f t="shared" si="4"/>
        <v>82313</v>
      </c>
      <c r="F84" s="4">
        <f t="shared" si="5"/>
        <v>329251</v>
      </c>
    </row>
    <row r="85" spans="1:6" x14ac:dyDescent="0.25">
      <c r="A85" s="9" t="s">
        <v>159</v>
      </c>
      <c r="B85" s="9" t="s">
        <v>158</v>
      </c>
      <c r="C85" s="10">
        <v>432.4</v>
      </c>
      <c r="D85" s="4">
        <f t="shared" si="3"/>
        <v>30700</v>
      </c>
      <c r="E85" s="4">
        <f t="shared" si="4"/>
        <v>10233</v>
      </c>
      <c r="F85" s="4">
        <f t="shared" si="5"/>
        <v>40933</v>
      </c>
    </row>
    <row r="86" spans="1:6" x14ac:dyDescent="0.25">
      <c r="A86" s="9" t="s">
        <v>161</v>
      </c>
      <c r="B86" s="9" t="s">
        <v>160</v>
      </c>
      <c r="C86" s="10">
        <v>14164.5</v>
      </c>
      <c r="D86" s="4">
        <f t="shared" si="3"/>
        <v>1005680</v>
      </c>
      <c r="E86" s="4">
        <f t="shared" si="4"/>
        <v>335227</v>
      </c>
      <c r="F86" s="4">
        <f t="shared" si="5"/>
        <v>1340907</v>
      </c>
    </row>
    <row r="87" spans="1:6" x14ac:dyDescent="0.25">
      <c r="A87" s="9" t="s">
        <v>163</v>
      </c>
      <c r="B87" s="9" t="s">
        <v>162</v>
      </c>
      <c r="C87" s="10">
        <v>1148.7</v>
      </c>
      <c r="D87" s="4">
        <f t="shared" si="3"/>
        <v>81558</v>
      </c>
      <c r="E87" s="4">
        <f t="shared" si="4"/>
        <v>27186</v>
      </c>
      <c r="F87" s="4">
        <f t="shared" si="5"/>
        <v>108744</v>
      </c>
    </row>
    <row r="88" spans="1:6" x14ac:dyDescent="0.25">
      <c r="A88" s="9" t="s">
        <v>165</v>
      </c>
      <c r="B88" s="9" t="s">
        <v>164</v>
      </c>
      <c r="C88" s="10">
        <v>1522.6</v>
      </c>
      <c r="D88" s="4">
        <f t="shared" si="3"/>
        <v>108105</v>
      </c>
      <c r="E88" s="4">
        <f t="shared" si="4"/>
        <v>36035</v>
      </c>
      <c r="F88" s="4">
        <f t="shared" si="5"/>
        <v>144140</v>
      </c>
    </row>
    <row r="89" spans="1:6" x14ac:dyDescent="0.25">
      <c r="A89" s="9" t="s">
        <v>167</v>
      </c>
      <c r="B89" s="9" t="s">
        <v>166</v>
      </c>
      <c r="C89" s="10">
        <v>200</v>
      </c>
      <c r="D89" s="4">
        <f t="shared" si="3"/>
        <v>14200</v>
      </c>
      <c r="E89" s="4">
        <f t="shared" si="4"/>
        <v>4733</v>
      </c>
      <c r="F89" s="4">
        <f t="shared" si="5"/>
        <v>18933</v>
      </c>
    </row>
    <row r="90" spans="1:6" x14ac:dyDescent="0.25">
      <c r="A90" s="9" t="s">
        <v>169</v>
      </c>
      <c r="B90" s="9" t="s">
        <v>168</v>
      </c>
      <c r="C90" s="10">
        <v>2026.3</v>
      </c>
      <c r="D90" s="4">
        <f t="shared" si="3"/>
        <v>143867</v>
      </c>
      <c r="E90" s="4">
        <f t="shared" si="4"/>
        <v>47956</v>
      </c>
      <c r="F90" s="4">
        <f t="shared" si="5"/>
        <v>191823</v>
      </c>
    </row>
    <row r="91" spans="1:6" x14ac:dyDescent="0.25">
      <c r="A91" s="9" t="s">
        <v>171</v>
      </c>
      <c r="B91" s="9" t="s">
        <v>170</v>
      </c>
      <c r="C91" s="10">
        <v>862.9</v>
      </c>
      <c r="D91" s="4">
        <f t="shared" si="3"/>
        <v>61266</v>
      </c>
      <c r="E91" s="4">
        <f t="shared" si="4"/>
        <v>20422</v>
      </c>
      <c r="F91" s="4">
        <f t="shared" si="5"/>
        <v>81688</v>
      </c>
    </row>
    <row r="92" spans="1:6" x14ac:dyDescent="0.25">
      <c r="A92" s="9" t="s">
        <v>173</v>
      </c>
      <c r="B92" s="9" t="s">
        <v>172</v>
      </c>
      <c r="C92" s="10">
        <v>30773.9</v>
      </c>
      <c r="D92" s="4">
        <f t="shared" si="3"/>
        <v>2184947</v>
      </c>
      <c r="E92" s="4">
        <f t="shared" si="4"/>
        <v>728316</v>
      </c>
      <c r="F92" s="4">
        <f t="shared" si="5"/>
        <v>2913263</v>
      </c>
    </row>
    <row r="93" spans="1:6" x14ac:dyDescent="0.25">
      <c r="A93" s="9" t="s">
        <v>175</v>
      </c>
      <c r="B93" s="9" t="s">
        <v>174</v>
      </c>
      <c r="C93" s="10">
        <v>112</v>
      </c>
      <c r="D93" s="4">
        <f t="shared" si="3"/>
        <v>7952</v>
      </c>
      <c r="E93" s="4">
        <f t="shared" si="4"/>
        <v>2651</v>
      </c>
      <c r="F93" s="4">
        <f t="shared" si="5"/>
        <v>10603</v>
      </c>
    </row>
    <row r="94" spans="1:6" x14ac:dyDescent="0.25">
      <c r="A94" s="9" t="s">
        <v>177</v>
      </c>
      <c r="B94" s="9" t="s">
        <v>176</v>
      </c>
      <c r="C94" s="10">
        <v>876.2</v>
      </c>
      <c r="D94" s="4">
        <f t="shared" si="3"/>
        <v>62210</v>
      </c>
      <c r="E94" s="4">
        <f t="shared" si="4"/>
        <v>20737</v>
      </c>
      <c r="F94" s="4">
        <f t="shared" si="5"/>
        <v>82947</v>
      </c>
    </row>
    <row r="95" spans="1:6" x14ac:dyDescent="0.25">
      <c r="A95" s="9" t="s">
        <v>179</v>
      </c>
      <c r="B95" s="9" t="s">
        <v>178</v>
      </c>
      <c r="C95" s="10">
        <v>10064.1</v>
      </c>
      <c r="D95" s="4">
        <f t="shared" si="3"/>
        <v>714551</v>
      </c>
      <c r="E95" s="4">
        <f t="shared" si="4"/>
        <v>238184</v>
      </c>
      <c r="F95" s="4">
        <f t="shared" si="5"/>
        <v>952735</v>
      </c>
    </row>
    <row r="96" spans="1:6" x14ac:dyDescent="0.25">
      <c r="A96" s="9" t="s">
        <v>181</v>
      </c>
      <c r="B96" s="9" t="s">
        <v>180</v>
      </c>
      <c r="C96" s="10">
        <v>366.1</v>
      </c>
      <c r="D96" s="4">
        <f t="shared" si="3"/>
        <v>25993</v>
      </c>
      <c r="E96" s="4">
        <f t="shared" si="4"/>
        <v>8664</v>
      </c>
      <c r="F96" s="4">
        <f t="shared" si="5"/>
        <v>34657</v>
      </c>
    </row>
    <row r="97" spans="1:6" x14ac:dyDescent="0.25">
      <c r="A97" s="9" t="s">
        <v>183</v>
      </c>
      <c r="B97" s="9" t="s">
        <v>182</v>
      </c>
      <c r="C97" s="10">
        <v>379.2</v>
      </c>
      <c r="D97" s="4">
        <f t="shared" si="3"/>
        <v>26923</v>
      </c>
      <c r="E97" s="4">
        <f t="shared" si="4"/>
        <v>8974</v>
      </c>
      <c r="F97" s="4">
        <f t="shared" si="5"/>
        <v>35897</v>
      </c>
    </row>
    <row r="98" spans="1:6" x14ac:dyDescent="0.25">
      <c r="A98" s="9" t="s">
        <v>185</v>
      </c>
      <c r="B98" s="9" t="s">
        <v>184</v>
      </c>
      <c r="C98" s="10">
        <v>503.5</v>
      </c>
      <c r="D98" s="4">
        <f t="shared" si="3"/>
        <v>35749</v>
      </c>
      <c r="E98" s="4">
        <f t="shared" si="4"/>
        <v>11916</v>
      </c>
      <c r="F98" s="4">
        <f t="shared" si="5"/>
        <v>47665</v>
      </c>
    </row>
    <row r="99" spans="1:6" x14ac:dyDescent="0.25">
      <c r="A99" s="9" t="s">
        <v>187</v>
      </c>
      <c r="B99" s="9" t="s">
        <v>186</v>
      </c>
      <c r="C99" s="10">
        <v>952</v>
      </c>
      <c r="D99" s="4">
        <f t="shared" si="3"/>
        <v>67592</v>
      </c>
      <c r="E99" s="4">
        <f t="shared" si="4"/>
        <v>22531</v>
      </c>
      <c r="F99" s="4">
        <f t="shared" si="5"/>
        <v>90123</v>
      </c>
    </row>
    <row r="100" spans="1:6" x14ac:dyDescent="0.25">
      <c r="A100" s="9" t="s">
        <v>189</v>
      </c>
      <c r="B100" s="9" t="s">
        <v>188</v>
      </c>
      <c r="C100" s="10">
        <v>562.29999999999995</v>
      </c>
      <c r="D100" s="4">
        <f t="shared" si="3"/>
        <v>39923</v>
      </c>
      <c r="E100" s="4">
        <f t="shared" si="4"/>
        <v>13308</v>
      </c>
      <c r="F100" s="4">
        <f t="shared" si="5"/>
        <v>53231</v>
      </c>
    </row>
    <row r="101" spans="1:6" x14ac:dyDescent="0.25">
      <c r="A101" s="9" t="s">
        <v>191</v>
      </c>
      <c r="B101" s="9" t="s">
        <v>190</v>
      </c>
      <c r="C101" s="10">
        <v>541.9</v>
      </c>
      <c r="D101" s="4">
        <f t="shared" si="3"/>
        <v>38475</v>
      </c>
      <c r="E101" s="4">
        <f t="shared" si="4"/>
        <v>12825</v>
      </c>
      <c r="F101" s="4">
        <f t="shared" si="5"/>
        <v>51300</v>
      </c>
    </row>
    <row r="102" spans="1:6" x14ac:dyDescent="0.25">
      <c r="A102" s="9" t="s">
        <v>193</v>
      </c>
      <c r="B102" s="9" t="s">
        <v>192</v>
      </c>
      <c r="C102" s="10">
        <v>549.6</v>
      </c>
      <c r="D102" s="4">
        <f t="shared" si="3"/>
        <v>39022</v>
      </c>
      <c r="E102" s="4">
        <f t="shared" si="4"/>
        <v>13007</v>
      </c>
      <c r="F102" s="4">
        <f t="shared" si="5"/>
        <v>52029</v>
      </c>
    </row>
    <row r="103" spans="1:6" x14ac:dyDescent="0.25">
      <c r="A103" s="9" t="s">
        <v>195</v>
      </c>
      <c r="B103" s="9" t="s">
        <v>194</v>
      </c>
      <c r="C103" s="10">
        <v>525.20000000000005</v>
      </c>
      <c r="D103" s="4">
        <f t="shared" si="3"/>
        <v>37289</v>
      </c>
      <c r="E103" s="4">
        <f t="shared" si="4"/>
        <v>12430</v>
      </c>
      <c r="F103" s="4">
        <f t="shared" si="5"/>
        <v>49719</v>
      </c>
    </row>
    <row r="104" spans="1:6" x14ac:dyDescent="0.25">
      <c r="A104" s="9" t="s">
        <v>197</v>
      </c>
      <c r="B104" s="9" t="s">
        <v>196</v>
      </c>
      <c r="C104" s="10">
        <v>472.5</v>
      </c>
      <c r="D104" s="4">
        <f t="shared" si="3"/>
        <v>33548</v>
      </c>
      <c r="E104" s="4">
        <f t="shared" si="4"/>
        <v>11183</v>
      </c>
      <c r="F104" s="4">
        <f t="shared" si="5"/>
        <v>44731</v>
      </c>
    </row>
    <row r="105" spans="1:6" x14ac:dyDescent="0.25">
      <c r="A105" s="9" t="s">
        <v>199</v>
      </c>
      <c r="B105" s="9" t="s">
        <v>198</v>
      </c>
      <c r="C105" s="10">
        <v>331.3</v>
      </c>
      <c r="D105" s="4">
        <f t="shared" si="3"/>
        <v>23522</v>
      </c>
      <c r="E105" s="4">
        <f t="shared" si="4"/>
        <v>7841</v>
      </c>
      <c r="F105" s="4">
        <f t="shared" si="5"/>
        <v>31363</v>
      </c>
    </row>
    <row r="106" spans="1:6" x14ac:dyDescent="0.25">
      <c r="A106" s="9" t="s">
        <v>201</v>
      </c>
      <c r="B106" s="9" t="s">
        <v>200</v>
      </c>
      <c r="C106" s="10">
        <v>372.4</v>
      </c>
      <c r="D106" s="4">
        <f t="shared" si="3"/>
        <v>26440</v>
      </c>
      <c r="E106" s="4">
        <f t="shared" si="4"/>
        <v>8813</v>
      </c>
      <c r="F106" s="4">
        <f t="shared" si="5"/>
        <v>35253</v>
      </c>
    </row>
    <row r="107" spans="1:6" x14ac:dyDescent="0.25">
      <c r="A107" s="9" t="s">
        <v>203</v>
      </c>
      <c r="B107" s="9" t="s">
        <v>202</v>
      </c>
      <c r="C107" s="10">
        <v>401</v>
      </c>
      <c r="D107" s="4">
        <f t="shared" si="3"/>
        <v>28471</v>
      </c>
      <c r="E107" s="4">
        <f t="shared" si="4"/>
        <v>9490</v>
      </c>
      <c r="F107" s="4">
        <f t="shared" si="5"/>
        <v>37961</v>
      </c>
    </row>
    <row r="108" spans="1:6" x14ac:dyDescent="0.25">
      <c r="A108" s="9" t="s">
        <v>205</v>
      </c>
      <c r="B108" s="9" t="s">
        <v>204</v>
      </c>
      <c r="C108" s="10">
        <v>560.70000000000005</v>
      </c>
      <c r="D108" s="4">
        <f t="shared" si="3"/>
        <v>39810</v>
      </c>
      <c r="E108" s="4">
        <f t="shared" si="4"/>
        <v>13270</v>
      </c>
      <c r="F108" s="4">
        <f t="shared" si="5"/>
        <v>53080</v>
      </c>
    </row>
    <row r="109" spans="1:6" x14ac:dyDescent="0.25">
      <c r="A109" s="9" t="s">
        <v>207</v>
      </c>
      <c r="B109" s="9" t="s">
        <v>206</v>
      </c>
      <c r="C109" s="10">
        <v>665.2</v>
      </c>
      <c r="D109" s="4">
        <f t="shared" si="3"/>
        <v>47229</v>
      </c>
      <c r="E109" s="4">
        <f t="shared" si="4"/>
        <v>15743</v>
      </c>
      <c r="F109" s="4">
        <f>ROUND(D109/0.75,0)</f>
        <v>62972</v>
      </c>
    </row>
    <row r="110" spans="1:6" x14ac:dyDescent="0.25">
      <c r="A110" s="9" t="s">
        <v>209</v>
      </c>
      <c r="B110" s="9" t="s">
        <v>208</v>
      </c>
      <c r="C110" s="10">
        <v>462</v>
      </c>
      <c r="D110" s="4">
        <f t="shared" si="3"/>
        <v>32802</v>
      </c>
      <c r="E110" s="4">
        <f t="shared" si="4"/>
        <v>10934</v>
      </c>
      <c r="F110" s="4">
        <f t="shared" si="5"/>
        <v>43736</v>
      </c>
    </row>
    <row r="111" spans="1:6" x14ac:dyDescent="0.25">
      <c r="A111" s="9" t="s">
        <v>211</v>
      </c>
      <c r="B111" s="9" t="s">
        <v>210</v>
      </c>
      <c r="C111" s="10">
        <v>185.5</v>
      </c>
      <c r="D111" s="4">
        <f t="shared" si="3"/>
        <v>13171</v>
      </c>
      <c r="E111" s="4">
        <f t="shared" si="4"/>
        <v>4390</v>
      </c>
      <c r="F111" s="4">
        <f t="shared" si="5"/>
        <v>17561</v>
      </c>
    </row>
    <row r="112" spans="1:6" x14ac:dyDescent="0.25">
      <c r="A112" s="9" t="s">
        <v>213</v>
      </c>
      <c r="B112" s="9" t="s">
        <v>212</v>
      </c>
      <c r="C112" s="10">
        <v>1202</v>
      </c>
      <c r="D112" s="4">
        <f t="shared" si="3"/>
        <v>85342</v>
      </c>
      <c r="E112" s="4">
        <f t="shared" si="4"/>
        <v>28447</v>
      </c>
      <c r="F112" s="4">
        <f t="shared" si="5"/>
        <v>113789</v>
      </c>
    </row>
    <row r="113" spans="1:6" x14ac:dyDescent="0.25">
      <c r="A113" s="9" t="s">
        <v>215</v>
      </c>
      <c r="B113" s="9" t="s">
        <v>214</v>
      </c>
      <c r="C113" s="10">
        <v>426.5</v>
      </c>
      <c r="D113" s="4">
        <f t="shared" si="3"/>
        <v>30282</v>
      </c>
      <c r="E113" s="4">
        <f t="shared" si="4"/>
        <v>10094</v>
      </c>
      <c r="F113" s="4">
        <f t="shared" si="5"/>
        <v>40376</v>
      </c>
    </row>
    <row r="114" spans="1:6" x14ac:dyDescent="0.25">
      <c r="A114" s="9" t="s">
        <v>217</v>
      </c>
      <c r="B114" s="9" t="s">
        <v>216</v>
      </c>
      <c r="C114" s="10">
        <v>1568.3</v>
      </c>
      <c r="D114" s="4">
        <f t="shared" si="3"/>
        <v>111349</v>
      </c>
      <c r="E114" s="4">
        <f t="shared" si="4"/>
        <v>37116</v>
      </c>
      <c r="F114" s="4">
        <f t="shared" si="5"/>
        <v>148465</v>
      </c>
    </row>
    <row r="115" spans="1:6" x14ac:dyDescent="0.25">
      <c r="A115" s="9" t="s">
        <v>219</v>
      </c>
      <c r="B115" s="9" t="s">
        <v>218</v>
      </c>
      <c r="C115" s="10">
        <v>1055.4000000000001</v>
      </c>
      <c r="D115" s="4">
        <f t="shared" si="3"/>
        <v>74933</v>
      </c>
      <c r="E115" s="4">
        <f t="shared" si="4"/>
        <v>24978</v>
      </c>
      <c r="F115" s="4">
        <f t="shared" si="5"/>
        <v>99911</v>
      </c>
    </row>
    <row r="116" spans="1:6" x14ac:dyDescent="0.25">
      <c r="A116" s="9" t="s">
        <v>221</v>
      </c>
      <c r="B116" s="9" t="s">
        <v>220</v>
      </c>
      <c r="C116" s="10">
        <v>3561</v>
      </c>
      <c r="D116" s="4">
        <f t="shared" si="3"/>
        <v>252831</v>
      </c>
      <c r="E116" s="4">
        <f t="shared" si="4"/>
        <v>84277</v>
      </c>
      <c r="F116" s="4">
        <f t="shared" si="5"/>
        <v>337108</v>
      </c>
    </row>
    <row r="117" spans="1:6" x14ac:dyDescent="0.25">
      <c r="A117" s="9" t="s">
        <v>223</v>
      </c>
      <c r="B117" s="9" t="s">
        <v>222</v>
      </c>
      <c r="C117" s="10">
        <v>2102.1</v>
      </c>
      <c r="D117" s="4">
        <f t="shared" si="3"/>
        <v>149249</v>
      </c>
      <c r="E117" s="4">
        <f t="shared" si="4"/>
        <v>49750</v>
      </c>
      <c r="F117" s="4">
        <f t="shared" si="5"/>
        <v>198999</v>
      </c>
    </row>
    <row r="118" spans="1:6" x14ac:dyDescent="0.25">
      <c r="A118" s="9" t="s">
        <v>225</v>
      </c>
      <c r="B118" s="9" t="s">
        <v>224</v>
      </c>
      <c r="C118" s="10">
        <v>434</v>
      </c>
      <c r="D118" s="4">
        <f t="shared" si="3"/>
        <v>30814</v>
      </c>
      <c r="E118" s="4">
        <f t="shared" si="4"/>
        <v>10271</v>
      </c>
      <c r="F118" s="4">
        <f t="shared" si="5"/>
        <v>41085</v>
      </c>
    </row>
    <row r="119" spans="1:6" x14ac:dyDescent="0.25">
      <c r="A119" s="9" t="s">
        <v>227</v>
      </c>
      <c r="B119" s="9" t="s">
        <v>226</v>
      </c>
      <c r="C119" s="10">
        <v>464</v>
      </c>
      <c r="D119" s="4">
        <f t="shared" si="3"/>
        <v>32944</v>
      </c>
      <c r="E119" s="4">
        <f t="shared" si="4"/>
        <v>10981</v>
      </c>
      <c r="F119" s="4">
        <f t="shared" si="5"/>
        <v>43925</v>
      </c>
    </row>
    <row r="120" spans="1:6" x14ac:dyDescent="0.25">
      <c r="A120" s="9" t="s">
        <v>229</v>
      </c>
      <c r="B120" s="9" t="s">
        <v>228</v>
      </c>
      <c r="C120" s="10">
        <v>850</v>
      </c>
      <c r="D120" s="4">
        <f t="shared" si="3"/>
        <v>60350</v>
      </c>
      <c r="E120" s="4">
        <f t="shared" si="4"/>
        <v>20117</v>
      </c>
      <c r="F120" s="4">
        <f t="shared" si="5"/>
        <v>80467</v>
      </c>
    </row>
    <row r="121" spans="1:6" x14ac:dyDescent="0.25">
      <c r="A121" s="9" t="s">
        <v>231</v>
      </c>
      <c r="B121" s="9" t="s">
        <v>230</v>
      </c>
      <c r="C121" s="10">
        <v>454.7</v>
      </c>
      <c r="D121" s="4">
        <f t="shared" si="3"/>
        <v>32284</v>
      </c>
      <c r="E121" s="4">
        <f t="shared" si="4"/>
        <v>10761</v>
      </c>
      <c r="F121" s="4">
        <f t="shared" si="5"/>
        <v>43045</v>
      </c>
    </row>
    <row r="122" spans="1:6" x14ac:dyDescent="0.25">
      <c r="A122" s="9" t="s">
        <v>233</v>
      </c>
      <c r="B122" s="9" t="s">
        <v>232</v>
      </c>
      <c r="C122" s="10">
        <v>1586.7</v>
      </c>
      <c r="D122" s="4">
        <f t="shared" si="3"/>
        <v>112656</v>
      </c>
      <c r="E122" s="4">
        <f t="shared" si="4"/>
        <v>37552</v>
      </c>
      <c r="F122" s="4">
        <f t="shared" si="5"/>
        <v>150208</v>
      </c>
    </row>
    <row r="123" spans="1:6" x14ac:dyDescent="0.25">
      <c r="A123" s="9" t="s">
        <v>235</v>
      </c>
      <c r="B123" s="9" t="s">
        <v>234</v>
      </c>
      <c r="C123" s="10">
        <v>174</v>
      </c>
      <c r="D123" s="4">
        <f t="shared" si="3"/>
        <v>12354</v>
      </c>
      <c r="E123" s="4">
        <f t="shared" si="4"/>
        <v>4118</v>
      </c>
      <c r="F123" s="4">
        <f t="shared" si="5"/>
        <v>16472</v>
      </c>
    </row>
    <row r="124" spans="1:6" x14ac:dyDescent="0.25">
      <c r="A124" s="9" t="s">
        <v>237</v>
      </c>
      <c r="B124" s="9" t="s">
        <v>236</v>
      </c>
      <c r="C124" s="10">
        <v>617.29999999999995</v>
      </c>
      <c r="D124" s="4">
        <f t="shared" si="3"/>
        <v>43828</v>
      </c>
      <c r="E124" s="4">
        <f t="shared" si="4"/>
        <v>14609</v>
      </c>
      <c r="F124" s="4">
        <f t="shared" si="5"/>
        <v>58437</v>
      </c>
    </row>
    <row r="125" spans="1:6" x14ac:dyDescent="0.25">
      <c r="A125" s="9" t="s">
        <v>239</v>
      </c>
      <c r="B125" s="9" t="s">
        <v>238</v>
      </c>
      <c r="C125" s="10">
        <v>1918.9</v>
      </c>
      <c r="D125" s="4">
        <f t="shared" si="3"/>
        <v>136242</v>
      </c>
      <c r="E125" s="4">
        <f t="shared" si="4"/>
        <v>45414</v>
      </c>
      <c r="F125" s="4">
        <f t="shared" si="5"/>
        <v>181656</v>
      </c>
    </row>
    <row r="126" spans="1:6" x14ac:dyDescent="0.25">
      <c r="A126" s="9" t="s">
        <v>241</v>
      </c>
      <c r="B126" s="9" t="s">
        <v>240</v>
      </c>
      <c r="C126" s="10">
        <v>296</v>
      </c>
      <c r="D126" s="4">
        <f t="shared" si="3"/>
        <v>21016</v>
      </c>
      <c r="E126" s="4">
        <f t="shared" si="4"/>
        <v>7005</v>
      </c>
      <c r="F126" s="4">
        <f t="shared" si="5"/>
        <v>28021</v>
      </c>
    </row>
    <row r="127" spans="1:6" x14ac:dyDescent="0.25">
      <c r="A127" s="9" t="s">
        <v>243</v>
      </c>
      <c r="B127" s="9" t="s">
        <v>242</v>
      </c>
      <c r="C127" s="10">
        <v>378</v>
      </c>
      <c r="D127" s="4">
        <f t="shared" si="3"/>
        <v>26838</v>
      </c>
      <c r="E127" s="4">
        <f t="shared" si="4"/>
        <v>8946</v>
      </c>
      <c r="F127" s="4">
        <f t="shared" si="5"/>
        <v>35784</v>
      </c>
    </row>
    <row r="128" spans="1:6" x14ac:dyDescent="0.25">
      <c r="A128" s="9" t="s">
        <v>245</v>
      </c>
      <c r="B128" s="9" t="s">
        <v>244</v>
      </c>
      <c r="C128" s="10">
        <v>626.5</v>
      </c>
      <c r="D128" s="4">
        <f t="shared" si="3"/>
        <v>44482</v>
      </c>
      <c r="E128" s="4">
        <f t="shared" si="4"/>
        <v>14827</v>
      </c>
      <c r="F128" s="4">
        <f t="shared" si="5"/>
        <v>59309</v>
      </c>
    </row>
    <row r="129" spans="1:6" x14ac:dyDescent="0.25">
      <c r="A129" s="9" t="s">
        <v>247</v>
      </c>
      <c r="B129" s="9" t="s">
        <v>246</v>
      </c>
      <c r="C129" s="10">
        <v>254.5</v>
      </c>
      <c r="D129" s="4">
        <f t="shared" si="3"/>
        <v>18070</v>
      </c>
      <c r="E129" s="4">
        <f t="shared" si="4"/>
        <v>6023</v>
      </c>
      <c r="F129" s="4">
        <f t="shared" si="5"/>
        <v>24093</v>
      </c>
    </row>
    <row r="130" spans="1:6" x14ac:dyDescent="0.25">
      <c r="A130" s="9" t="s">
        <v>249</v>
      </c>
      <c r="B130" s="9" t="s">
        <v>248</v>
      </c>
      <c r="C130" s="10">
        <v>1498.3</v>
      </c>
      <c r="D130" s="4">
        <f t="shared" si="3"/>
        <v>106379</v>
      </c>
      <c r="E130" s="4">
        <f t="shared" si="4"/>
        <v>35460</v>
      </c>
      <c r="F130" s="4">
        <f t="shared" si="5"/>
        <v>141839</v>
      </c>
    </row>
    <row r="131" spans="1:6" x14ac:dyDescent="0.25">
      <c r="A131" s="9" t="s">
        <v>251</v>
      </c>
      <c r="B131" s="9" t="s">
        <v>250</v>
      </c>
      <c r="C131" s="10">
        <v>447.8</v>
      </c>
      <c r="D131" s="4">
        <f t="shared" si="3"/>
        <v>31794</v>
      </c>
      <c r="E131" s="4">
        <f t="shared" si="4"/>
        <v>10598</v>
      </c>
      <c r="F131" s="4">
        <f t="shared" si="5"/>
        <v>42392</v>
      </c>
    </row>
    <row r="132" spans="1:6" x14ac:dyDescent="0.25">
      <c r="A132" s="9" t="s">
        <v>253</v>
      </c>
      <c r="B132" s="9" t="s">
        <v>252</v>
      </c>
      <c r="C132" s="10">
        <v>679.3</v>
      </c>
      <c r="D132" s="4">
        <f t="shared" si="3"/>
        <v>48230</v>
      </c>
      <c r="E132" s="4">
        <f t="shared" si="4"/>
        <v>16077</v>
      </c>
      <c r="F132" s="4">
        <f t="shared" si="5"/>
        <v>64307</v>
      </c>
    </row>
    <row r="133" spans="1:6" x14ac:dyDescent="0.25">
      <c r="A133" s="9" t="s">
        <v>255</v>
      </c>
      <c r="B133" s="9" t="s">
        <v>254</v>
      </c>
      <c r="C133" s="10">
        <v>400.1</v>
      </c>
      <c r="D133" s="4">
        <f t="shared" si="3"/>
        <v>28407</v>
      </c>
      <c r="E133" s="4">
        <f t="shared" si="4"/>
        <v>9469</v>
      </c>
      <c r="F133" s="4">
        <f t="shared" si="5"/>
        <v>37876</v>
      </c>
    </row>
    <row r="134" spans="1:6" x14ac:dyDescent="0.25">
      <c r="A134" s="9" t="s">
        <v>257</v>
      </c>
      <c r="B134" s="9" t="s">
        <v>256</v>
      </c>
      <c r="C134" s="10">
        <v>641.9</v>
      </c>
      <c r="D134" s="4">
        <f t="shared" si="3"/>
        <v>45575</v>
      </c>
      <c r="E134" s="4">
        <f t="shared" si="4"/>
        <v>15192</v>
      </c>
      <c r="F134" s="4">
        <f t="shared" si="5"/>
        <v>60767</v>
      </c>
    </row>
    <row r="135" spans="1:6" x14ac:dyDescent="0.25">
      <c r="A135" s="9" t="s">
        <v>259</v>
      </c>
      <c r="B135" s="9" t="s">
        <v>258</v>
      </c>
      <c r="C135" s="10">
        <v>313.3</v>
      </c>
      <c r="D135" s="4">
        <f t="shared" ref="D135:D197" si="6">ROUND(C135*71,0)</f>
        <v>22244</v>
      </c>
      <c r="E135" s="4">
        <f t="shared" ref="E135:E197" si="7">F135-D135</f>
        <v>7415</v>
      </c>
      <c r="F135" s="4">
        <f t="shared" ref="F135:F197" si="8">ROUND(D135/0.75,0)</f>
        <v>29659</v>
      </c>
    </row>
    <row r="136" spans="1:6" x14ac:dyDescent="0.25">
      <c r="A136" s="9" t="s">
        <v>261</v>
      </c>
      <c r="B136" s="9" t="s">
        <v>260</v>
      </c>
      <c r="C136" s="10">
        <v>226</v>
      </c>
      <c r="D136" s="4">
        <f t="shared" si="6"/>
        <v>16046</v>
      </c>
      <c r="E136" s="4">
        <f t="shared" si="7"/>
        <v>5349</v>
      </c>
      <c r="F136" s="4">
        <f t="shared" si="8"/>
        <v>21395</v>
      </c>
    </row>
    <row r="137" spans="1:6" x14ac:dyDescent="0.25">
      <c r="A137" s="9" t="s">
        <v>263</v>
      </c>
      <c r="B137" s="9" t="s">
        <v>262</v>
      </c>
      <c r="C137" s="10">
        <v>1119.5</v>
      </c>
      <c r="D137" s="4">
        <f t="shared" si="6"/>
        <v>79485</v>
      </c>
      <c r="E137" s="4">
        <f t="shared" si="7"/>
        <v>26495</v>
      </c>
      <c r="F137" s="4">
        <f t="shared" si="8"/>
        <v>105980</v>
      </c>
    </row>
    <row r="138" spans="1:6" x14ac:dyDescent="0.25">
      <c r="A138" s="9" t="s">
        <v>265</v>
      </c>
      <c r="B138" s="9" t="s">
        <v>264</v>
      </c>
      <c r="C138" s="10">
        <v>1375.3</v>
      </c>
      <c r="D138" s="4">
        <f t="shared" si="6"/>
        <v>97646</v>
      </c>
      <c r="E138" s="4">
        <f t="shared" si="7"/>
        <v>32549</v>
      </c>
      <c r="F138" s="4">
        <f t="shared" si="8"/>
        <v>130195</v>
      </c>
    </row>
    <row r="139" spans="1:6" x14ac:dyDescent="0.25">
      <c r="A139" s="9" t="s">
        <v>267</v>
      </c>
      <c r="B139" s="9" t="s">
        <v>266</v>
      </c>
      <c r="C139" s="10">
        <v>294</v>
      </c>
      <c r="D139" s="4">
        <f t="shared" si="6"/>
        <v>20874</v>
      </c>
      <c r="E139" s="4">
        <f t="shared" si="7"/>
        <v>6958</v>
      </c>
      <c r="F139" s="4">
        <f t="shared" si="8"/>
        <v>27832</v>
      </c>
    </row>
    <row r="140" spans="1:6" x14ac:dyDescent="0.25">
      <c r="A140" s="9" t="s">
        <v>269</v>
      </c>
      <c r="B140" s="9" t="s">
        <v>268</v>
      </c>
      <c r="C140" s="10">
        <v>641.70000000000005</v>
      </c>
      <c r="D140" s="4">
        <f t="shared" si="6"/>
        <v>45561</v>
      </c>
      <c r="E140" s="4">
        <f t="shared" si="7"/>
        <v>15187</v>
      </c>
      <c r="F140" s="4">
        <f t="shared" si="8"/>
        <v>60748</v>
      </c>
    </row>
    <row r="141" spans="1:6" x14ac:dyDescent="0.25">
      <c r="A141" s="9" t="s">
        <v>271</v>
      </c>
      <c r="B141" s="9" t="s">
        <v>270</v>
      </c>
      <c r="C141" s="10">
        <v>583</v>
      </c>
      <c r="D141" s="4">
        <f t="shared" si="6"/>
        <v>41393</v>
      </c>
      <c r="E141" s="4">
        <f t="shared" si="7"/>
        <v>13798</v>
      </c>
      <c r="F141" s="4">
        <f t="shared" si="8"/>
        <v>55191</v>
      </c>
    </row>
    <row r="142" spans="1:6" x14ac:dyDescent="0.25">
      <c r="A142" s="9" t="s">
        <v>273</v>
      </c>
      <c r="B142" s="9" t="s">
        <v>272</v>
      </c>
      <c r="C142" s="10">
        <v>557.1</v>
      </c>
      <c r="D142" s="4">
        <f t="shared" si="6"/>
        <v>39554</v>
      </c>
      <c r="E142" s="4">
        <f t="shared" si="7"/>
        <v>13185</v>
      </c>
      <c r="F142" s="4">
        <f t="shared" si="8"/>
        <v>52739</v>
      </c>
    </row>
    <row r="143" spans="1:6" x14ac:dyDescent="0.25">
      <c r="A143" s="9" t="s">
        <v>275</v>
      </c>
      <c r="B143" s="9" t="s">
        <v>274</v>
      </c>
      <c r="C143" s="10">
        <v>1151.7</v>
      </c>
      <c r="D143" s="4">
        <f t="shared" si="6"/>
        <v>81771</v>
      </c>
      <c r="E143" s="4">
        <f t="shared" si="7"/>
        <v>27257</v>
      </c>
      <c r="F143" s="4">
        <f t="shared" si="8"/>
        <v>109028</v>
      </c>
    </row>
    <row r="144" spans="1:6" x14ac:dyDescent="0.25">
      <c r="A144" s="9" t="s">
        <v>277</v>
      </c>
      <c r="B144" s="9" t="s">
        <v>276</v>
      </c>
      <c r="C144" s="10">
        <v>411.8</v>
      </c>
      <c r="D144" s="4">
        <f t="shared" si="6"/>
        <v>29238</v>
      </c>
      <c r="E144" s="4">
        <f t="shared" si="7"/>
        <v>9746</v>
      </c>
      <c r="F144" s="4">
        <f t="shared" si="8"/>
        <v>38984</v>
      </c>
    </row>
    <row r="145" spans="1:6" x14ac:dyDescent="0.25">
      <c r="A145" s="9" t="s">
        <v>279</v>
      </c>
      <c r="B145" s="9" t="s">
        <v>278</v>
      </c>
      <c r="C145" s="10">
        <v>714.7</v>
      </c>
      <c r="D145" s="4">
        <f t="shared" si="6"/>
        <v>50744</v>
      </c>
      <c r="E145" s="4">
        <f t="shared" si="7"/>
        <v>16915</v>
      </c>
      <c r="F145" s="4">
        <f t="shared" si="8"/>
        <v>67659</v>
      </c>
    </row>
    <row r="146" spans="1:6" x14ac:dyDescent="0.25">
      <c r="A146" s="9" t="s">
        <v>281</v>
      </c>
      <c r="B146" s="9" t="s">
        <v>280</v>
      </c>
      <c r="C146" s="10">
        <v>1246.8</v>
      </c>
      <c r="D146" s="4">
        <f t="shared" si="6"/>
        <v>88523</v>
      </c>
      <c r="E146" s="4">
        <f t="shared" si="7"/>
        <v>29508</v>
      </c>
      <c r="F146" s="4">
        <f t="shared" si="8"/>
        <v>118031</v>
      </c>
    </row>
    <row r="147" spans="1:6" x14ac:dyDescent="0.25">
      <c r="A147" s="9" t="s">
        <v>283</v>
      </c>
      <c r="B147" s="9" t="s">
        <v>282</v>
      </c>
      <c r="C147" s="10">
        <v>1383.7</v>
      </c>
      <c r="D147" s="4">
        <f t="shared" si="6"/>
        <v>98243</v>
      </c>
      <c r="E147" s="4">
        <f t="shared" si="7"/>
        <v>32748</v>
      </c>
      <c r="F147" s="4">
        <f t="shared" si="8"/>
        <v>130991</v>
      </c>
    </row>
    <row r="148" spans="1:6" x14ac:dyDescent="0.25">
      <c r="A148" s="9" t="s">
        <v>285</v>
      </c>
      <c r="B148" s="9" t="s">
        <v>284</v>
      </c>
      <c r="C148" s="10">
        <v>3436.6</v>
      </c>
      <c r="D148" s="4">
        <f t="shared" si="6"/>
        <v>243999</v>
      </c>
      <c r="E148" s="4">
        <f t="shared" si="7"/>
        <v>81333</v>
      </c>
      <c r="F148" s="4">
        <f t="shared" si="8"/>
        <v>325332</v>
      </c>
    </row>
    <row r="149" spans="1:6" x14ac:dyDescent="0.25">
      <c r="A149" s="9" t="s">
        <v>287</v>
      </c>
      <c r="B149" s="9" t="s">
        <v>286</v>
      </c>
      <c r="C149" s="10">
        <v>838.8</v>
      </c>
      <c r="D149" s="4">
        <f t="shared" si="6"/>
        <v>59555</v>
      </c>
      <c r="E149" s="4">
        <f t="shared" si="7"/>
        <v>19852</v>
      </c>
      <c r="F149" s="4">
        <f t="shared" si="8"/>
        <v>79407</v>
      </c>
    </row>
    <row r="150" spans="1:6" x14ac:dyDescent="0.25">
      <c r="A150" s="9" t="s">
        <v>289</v>
      </c>
      <c r="B150" s="9" t="s">
        <v>288</v>
      </c>
      <c r="C150" s="10">
        <v>14439.8</v>
      </c>
      <c r="D150" s="4">
        <f t="shared" si="6"/>
        <v>1025226</v>
      </c>
      <c r="E150" s="4">
        <f t="shared" si="7"/>
        <v>341742</v>
      </c>
      <c r="F150" s="4">
        <f t="shared" si="8"/>
        <v>1366968</v>
      </c>
    </row>
    <row r="151" spans="1:6" x14ac:dyDescent="0.25">
      <c r="A151" s="9" t="s">
        <v>291</v>
      </c>
      <c r="B151" s="9" t="s">
        <v>290</v>
      </c>
      <c r="C151" s="10">
        <v>1002.3</v>
      </c>
      <c r="D151" s="4">
        <f t="shared" si="6"/>
        <v>71163</v>
      </c>
      <c r="E151" s="4">
        <f t="shared" si="7"/>
        <v>23721</v>
      </c>
      <c r="F151" s="4">
        <f t="shared" si="8"/>
        <v>94884</v>
      </c>
    </row>
    <row r="152" spans="1:6" x14ac:dyDescent="0.25">
      <c r="A152" s="9" t="s">
        <v>293</v>
      </c>
      <c r="B152" s="9" t="s">
        <v>292</v>
      </c>
      <c r="C152" s="10">
        <v>500</v>
      </c>
      <c r="D152" s="4">
        <f t="shared" si="6"/>
        <v>35500</v>
      </c>
      <c r="E152" s="4">
        <f t="shared" si="7"/>
        <v>11833</v>
      </c>
      <c r="F152" s="4">
        <f t="shared" si="8"/>
        <v>47333</v>
      </c>
    </row>
    <row r="153" spans="1:6" x14ac:dyDescent="0.25">
      <c r="A153" s="9" t="s">
        <v>295</v>
      </c>
      <c r="B153" s="9" t="s">
        <v>294</v>
      </c>
      <c r="C153" s="10">
        <v>666.1</v>
      </c>
      <c r="D153" s="4">
        <f t="shared" si="6"/>
        <v>47293</v>
      </c>
      <c r="E153" s="4">
        <f t="shared" si="7"/>
        <v>15764</v>
      </c>
      <c r="F153" s="4">
        <f t="shared" si="8"/>
        <v>63057</v>
      </c>
    </row>
    <row r="154" spans="1:6" x14ac:dyDescent="0.25">
      <c r="A154" s="9" t="s">
        <v>297</v>
      </c>
      <c r="B154" s="9" t="s">
        <v>296</v>
      </c>
      <c r="C154" s="10">
        <v>440.9</v>
      </c>
      <c r="D154" s="4">
        <f t="shared" si="6"/>
        <v>31304</v>
      </c>
      <c r="E154" s="4">
        <f t="shared" si="7"/>
        <v>10435</v>
      </c>
      <c r="F154" s="4">
        <f t="shared" si="8"/>
        <v>41739</v>
      </c>
    </row>
    <row r="155" spans="1:6" x14ac:dyDescent="0.25">
      <c r="A155" s="9" t="s">
        <v>299</v>
      </c>
      <c r="B155" s="9" t="s">
        <v>298</v>
      </c>
      <c r="C155" s="10">
        <v>1185</v>
      </c>
      <c r="D155" s="4">
        <f t="shared" si="6"/>
        <v>84135</v>
      </c>
      <c r="E155" s="4">
        <f t="shared" si="7"/>
        <v>28045</v>
      </c>
      <c r="F155" s="4">
        <f t="shared" si="8"/>
        <v>112180</v>
      </c>
    </row>
    <row r="156" spans="1:6" x14ac:dyDescent="0.25">
      <c r="A156" s="9" t="s">
        <v>301</v>
      </c>
      <c r="B156" s="9" t="s">
        <v>300</v>
      </c>
      <c r="C156" s="10">
        <v>894.1</v>
      </c>
      <c r="D156" s="4">
        <f t="shared" si="6"/>
        <v>63481</v>
      </c>
      <c r="E156" s="4">
        <f t="shared" si="7"/>
        <v>21160</v>
      </c>
      <c r="F156" s="4">
        <f t="shared" si="8"/>
        <v>84641</v>
      </c>
    </row>
    <row r="157" spans="1:6" x14ac:dyDescent="0.25">
      <c r="A157" s="9" t="s">
        <v>303</v>
      </c>
      <c r="B157" s="9" t="s">
        <v>302</v>
      </c>
      <c r="C157" s="10">
        <v>6984.8</v>
      </c>
      <c r="D157" s="4">
        <f t="shared" si="6"/>
        <v>495921</v>
      </c>
      <c r="E157" s="4">
        <f t="shared" si="7"/>
        <v>165307</v>
      </c>
      <c r="F157" s="4">
        <f t="shared" si="8"/>
        <v>661228</v>
      </c>
    </row>
    <row r="158" spans="1:6" x14ac:dyDescent="0.25">
      <c r="A158" s="9" t="s">
        <v>305</v>
      </c>
      <c r="B158" s="9" t="s">
        <v>304</v>
      </c>
      <c r="C158" s="10">
        <v>1850</v>
      </c>
      <c r="D158" s="4">
        <f t="shared" si="6"/>
        <v>131350</v>
      </c>
      <c r="E158" s="4">
        <f t="shared" si="7"/>
        <v>43783</v>
      </c>
      <c r="F158" s="4">
        <f t="shared" si="8"/>
        <v>175133</v>
      </c>
    </row>
    <row r="159" spans="1:6" x14ac:dyDescent="0.25">
      <c r="A159" s="9" t="s">
        <v>307</v>
      </c>
      <c r="B159" s="9" t="s">
        <v>306</v>
      </c>
      <c r="C159" s="10">
        <v>360.7</v>
      </c>
      <c r="D159" s="4">
        <f t="shared" si="6"/>
        <v>25610</v>
      </c>
      <c r="E159" s="4">
        <f t="shared" si="7"/>
        <v>8537</v>
      </c>
      <c r="F159" s="4">
        <f t="shared" si="8"/>
        <v>34147</v>
      </c>
    </row>
    <row r="160" spans="1:6" x14ac:dyDescent="0.25">
      <c r="A160" s="9" t="s">
        <v>309</v>
      </c>
      <c r="B160" s="9" t="s">
        <v>308</v>
      </c>
      <c r="C160" s="10">
        <v>471.1</v>
      </c>
      <c r="D160" s="4">
        <f t="shared" si="6"/>
        <v>33448</v>
      </c>
      <c r="E160" s="4">
        <f t="shared" si="7"/>
        <v>11149</v>
      </c>
      <c r="F160" s="4">
        <f t="shared" si="8"/>
        <v>44597</v>
      </c>
    </row>
    <row r="161" spans="1:6" x14ac:dyDescent="0.25">
      <c r="A161" s="9" t="s">
        <v>311</v>
      </c>
      <c r="B161" s="9" t="s">
        <v>310</v>
      </c>
      <c r="C161" s="10">
        <v>1761.2</v>
      </c>
      <c r="D161" s="4">
        <f t="shared" si="6"/>
        <v>125045</v>
      </c>
      <c r="E161" s="4">
        <f t="shared" si="7"/>
        <v>41682</v>
      </c>
      <c r="F161" s="4">
        <f t="shared" si="8"/>
        <v>166727</v>
      </c>
    </row>
    <row r="162" spans="1:6" x14ac:dyDescent="0.25">
      <c r="A162" s="9" t="s">
        <v>313</v>
      </c>
      <c r="B162" s="9" t="s">
        <v>312</v>
      </c>
      <c r="C162" s="10">
        <v>565.1</v>
      </c>
      <c r="D162" s="4">
        <f t="shared" si="6"/>
        <v>40122</v>
      </c>
      <c r="E162" s="4">
        <f t="shared" si="7"/>
        <v>13374</v>
      </c>
      <c r="F162" s="4">
        <f t="shared" si="8"/>
        <v>53496</v>
      </c>
    </row>
    <row r="163" spans="1:6" x14ac:dyDescent="0.25">
      <c r="A163" s="9" t="s">
        <v>315</v>
      </c>
      <c r="B163" s="9" t="s">
        <v>314</v>
      </c>
      <c r="C163" s="10">
        <v>336.8</v>
      </c>
      <c r="D163" s="4">
        <f t="shared" si="6"/>
        <v>23913</v>
      </c>
      <c r="E163" s="4">
        <f t="shared" si="7"/>
        <v>7971</v>
      </c>
      <c r="F163" s="4">
        <f t="shared" si="8"/>
        <v>31884</v>
      </c>
    </row>
    <row r="164" spans="1:6" x14ac:dyDescent="0.25">
      <c r="A164" s="9" t="s">
        <v>317</v>
      </c>
      <c r="B164" s="9" t="s">
        <v>316</v>
      </c>
      <c r="C164" s="10">
        <v>299.3</v>
      </c>
      <c r="D164" s="4">
        <f t="shared" si="6"/>
        <v>21250</v>
      </c>
      <c r="E164" s="4">
        <f t="shared" si="7"/>
        <v>7083</v>
      </c>
      <c r="F164" s="4">
        <f t="shared" si="8"/>
        <v>28333</v>
      </c>
    </row>
    <row r="165" spans="1:6" x14ac:dyDescent="0.25">
      <c r="A165" s="9" t="s">
        <v>319</v>
      </c>
      <c r="B165" s="9" t="s">
        <v>318</v>
      </c>
      <c r="C165" s="10">
        <v>611.5</v>
      </c>
      <c r="D165" s="4">
        <f t="shared" si="6"/>
        <v>43417</v>
      </c>
      <c r="E165" s="4">
        <f t="shared" si="7"/>
        <v>14472</v>
      </c>
      <c r="F165" s="4">
        <f t="shared" si="8"/>
        <v>57889</v>
      </c>
    </row>
    <row r="166" spans="1:6" x14ac:dyDescent="0.25">
      <c r="A166" s="9" t="s">
        <v>321</v>
      </c>
      <c r="B166" s="9" t="s">
        <v>320</v>
      </c>
      <c r="C166" s="10">
        <v>2235.3000000000002</v>
      </c>
      <c r="D166" s="4">
        <f t="shared" si="6"/>
        <v>158706</v>
      </c>
      <c r="E166" s="4">
        <f t="shared" si="7"/>
        <v>52902</v>
      </c>
      <c r="F166" s="4">
        <f t="shared" si="8"/>
        <v>211608</v>
      </c>
    </row>
    <row r="167" spans="1:6" x14ac:dyDescent="0.25">
      <c r="A167" s="9" t="s">
        <v>323</v>
      </c>
      <c r="B167" s="9" t="s">
        <v>322</v>
      </c>
      <c r="C167" s="10">
        <v>450.4</v>
      </c>
      <c r="D167" s="4">
        <f t="shared" si="6"/>
        <v>31978</v>
      </c>
      <c r="E167" s="4">
        <f t="shared" si="7"/>
        <v>10659</v>
      </c>
      <c r="F167" s="4">
        <f t="shared" si="8"/>
        <v>42637</v>
      </c>
    </row>
    <row r="168" spans="1:6" x14ac:dyDescent="0.25">
      <c r="A168" s="9" t="s">
        <v>325</v>
      </c>
      <c r="B168" s="9" t="s">
        <v>324</v>
      </c>
      <c r="C168" s="10">
        <v>2655.6</v>
      </c>
      <c r="D168" s="4">
        <f t="shared" si="6"/>
        <v>188548</v>
      </c>
      <c r="E168" s="4">
        <f t="shared" si="7"/>
        <v>62849</v>
      </c>
      <c r="F168" s="4">
        <f t="shared" si="8"/>
        <v>251397</v>
      </c>
    </row>
    <row r="169" spans="1:6" x14ac:dyDescent="0.25">
      <c r="A169" s="9" t="s">
        <v>327</v>
      </c>
      <c r="B169" s="9" t="s">
        <v>326</v>
      </c>
      <c r="C169" s="10">
        <v>725.8</v>
      </c>
      <c r="D169" s="4">
        <f t="shared" si="6"/>
        <v>51532</v>
      </c>
      <c r="E169" s="4">
        <f t="shared" si="7"/>
        <v>17177</v>
      </c>
      <c r="F169" s="4">
        <f t="shared" si="8"/>
        <v>68709</v>
      </c>
    </row>
    <row r="170" spans="1:6" x14ac:dyDescent="0.25">
      <c r="A170" s="9" t="s">
        <v>329</v>
      </c>
      <c r="B170" s="9" t="s">
        <v>328</v>
      </c>
      <c r="C170" s="10">
        <v>7685.5</v>
      </c>
      <c r="D170" s="4">
        <f t="shared" si="6"/>
        <v>545671</v>
      </c>
      <c r="E170" s="4">
        <f t="shared" si="7"/>
        <v>181890</v>
      </c>
      <c r="F170" s="4">
        <f t="shared" si="8"/>
        <v>727561</v>
      </c>
    </row>
    <row r="171" spans="1:6" x14ac:dyDescent="0.25">
      <c r="A171" s="9" t="s">
        <v>331</v>
      </c>
      <c r="B171" s="9" t="s">
        <v>330</v>
      </c>
      <c r="C171" s="10">
        <v>671.1</v>
      </c>
      <c r="D171" s="4">
        <f t="shared" si="6"/>
        <v>47648</v>
      </c>
      <c r="E171" s="4">
        <f t="shared" si="7"/>
        <v>15883</v>
      </c>
      <c r="F171" s="4">
        <f t="shared" si="8"/>
        <v>63531</v>
      </c>
    </row>
    <row r="172" spans="1:6" x14ac:dyDescent="0.25">
      <c r="A172" s="9" t="s">
        <v>333</v>
      </c>
      <c r="B172" s="9" t="s">
        <v>332</v>
      </c>
      <c r="C172" s="10">
        <v>602.9</v>
      </c>
      <c r="D172" s="4">
        <f t="shared" si="6"/>
        <v>42806</v>
      </c>
      <c r="E172" s="4">
        <f t="shared" si="7"/>
        <v>14269</v>
      </c>
      <c r="F172" s="4">
        <f t="shared" si="8"/>
        <v>57075</v>
      </c>
    </row>
    <row r="173" spans="1:6" x14ac:dyDescent="0.25">
      <c r="A173" s="9" t="s">
        <v>335</v>
      </c>
      <c r="B173" s="9" t="s">
        <v>334</v>
      </c>
      <c r="C173" s="10">
        <v>316.8</v>
      </c>
      <c r="D173" s="4">
        <f t="shared" si="6"/>
        <v>22493</v>
      </c>
      <c r="E173" s="4">
        <f t="shared" si="7"/>
        <v>7498</v>
      </c>
      <c r="F173" s="4">
        <f t="shared" si="8"/>
        <v>29991</v>
      </c>
    </row>
    <row r="174" spans="1:6" x14ac:dyDescent="0.25">
      <c r="A174" s="9" t="s">
        <v>337</v>
      </c>
      <c r="B174" s="9" t="s">
        <v>336</v>
      </c>
      <c r="C174" s="10">
        <v>687.2</v>
      </c>
      <c r="D174" s="4">
        <f t="shared" si="6"/>
        <v>48791</v>
      </c>
      <c r="E174" s="4">
        <f t="shared" si="7"/>
        <v>16264</v>
      </c>
      <c r="F174" s="4">
        <f t="shared" si="8"/>
        <v>65055</v>
      </c>
    </row>
    <row r="175" spans="1:6" x14ac:dyDescent="0.25">
      <c r="A175" s="9" t="s">
        <v>339</v>
      </c>
      <c r="B175" s="9" t="s">
        <v>338</v>
      </c>
      <c r="C175" s="10">
        <v>450</v>
      </c>
      <c r="D175" s="4">
        <f t="shared" si="6"/>
        <v>31950</v>
      </c>
      <c r="E175" s="4">
        <f t="shared" si="7"/>
        <v>10650</v>
      </c>
      <c r="F175" s="4">
        <f t="shared" si="8"/>
        <v>42600</v>
      </c>
    </row>
    <row r="176" spans="1:6" x14ac:dyDescent="0.25">
      <c r="A176" s="9" t="s">
        <v>341</v>
      </c>
      <c r="B176" s="9" t="s">
        <v>340</v>
      </c>
      <c r="C176" s="10">
        <v>670</v>
      </c>
      <c r="D176" s="4">
        <f t="shared" si="6"/>
        <v>47570</v>
      </c>
      <c r="E176" s="4">
        <f t="shared" si="7"/>
        <v>15857</v>
      </c>
      <c r="F176" s="4">
        <f t="shared" si="8"/>
        <v>63427</v>
      </c>
    </row>
    <row r="177" spans="1:6" x14ac:dyDescent="0.25">
      <c r="A177" s="9" t="s">
        <v>343</v>
      </c>
      <c r="B177" s="9" t="s">
        <v>342</v>
      </c>
      <c r="C177" s="10">
        <v>528.5</v>
      </c>
      <c r="D177" s="4">
        <f t="shared" si="6"/>
        <v>37524</v>
      </c>
      <c r="E177" s="4">
        <f t="shared" si="7"/>
        <v>12508</v>
      </c>
      <c r="F177" s="4">
        <f t="shared" si="8"/>
        <v>50032</v>
      </c>
    </row>
    <row r="178" spans="1:6" x14ac:dyDescent="0.25">
      <c r="A178" s="9" t="s">
        <v>345</v>
      </c>
      <c r="B178" s="9" t="s">
        <v>344</v>
      </c>
      <c r="C178" s="10">
        <v>655.6</v>
      </c>
      <c r="D178" s="4">
        <f t="shared" si="6"/>
        <v>46548</v>
      </c>
      <c r="E178" s="4">
        <f t="shared" si="7"/>
        <v>15516</v>
      </c>
      <c r="F178" s="4">
        <f t="shared" si="8"/>
        <v>62064</v>
      </c>
    </row>
    <row r="179" spans="1:6" x14ac:dyDescent="0.25">
      <c r="A179" s="9" t="s">
        <v>347</v>
      </c>
      <c r="B179" s="9" t="s">
        <v>346</v>
      </c>
      <c r="C179" s="10">
        <v>593.79999999999995</v>
      </c>
      <c r="D179" s="4">
        <f t="shared" si="6"/>
        <v>42160</v>
      </c>
      <c r="E179" s="4">
        <f t="shared" si="7"/>
        <v>14053</v>
      </c>
      <c r="F179" s="4">
        <f t="shared" si="8"/>
        <v>56213</v>
      </c>
    </row>
    <row r="180" spans="1:6" x14ac:dyDescent="0.25">
      <c r="A180" s="9" t="s">
        <v>349</v>
      </c>
      <c r="B180" s="9" t="s">
        <v>348</v>
      </c>
      <c r="C180" s="10">
        <v>1200</v>
      </c>
      <c r="D180" s="4">
        <f t="shared" si="6"/>
        <v>85200</v>
      </c>
      <c r="E180" s="4">
        <f t="shared" si="7"/>
        <v>28400</v>
      </c>
      <c r="F180" s="4">
        <f t="shared" si="8"/>
        <v>113600</v>
      </c>
    </row>
    <row r="181" spans="1:6" x14ac:dyDescent="0.25">
      <c r="A181" s="9" t="s">
        <v>351</v>
      </c>
      <c r="B181" s="9" t="s">
        <v>350</v>
      </c>
      <c r="C181" s="10">
        <v>663.1</v>
      </c>
      <c r="D181" s="4">
        <f t="shared" si="6"/>
        <v>47080</v>
      </c>
      <c r="E181" s="4">
        <f t="shared" si="7"/>
        <v>15693</v>
      </c>
      <c r="F181" s="4">
        <f t="shared" si="8"/>
        <v>62773</v>
      </c>
    </row>
    <row r="182" spans="1:6" x14ac:dyDescent="0.25">
      <c r="A182" s="9" t="s">
        <v>353</v>
      </c>
      <c r="B182" s="9" t="s">
        <v>352</v>
      </c>
      <c r="C182" s="10">
        <v>465.2</v>
      </c>
      <c r="D182" s="4">
        <f t="shared" si="6"/>
        <v>33029</v>
      </c>
      <c r="E182" s="4">
        <f t="shared" si="7"/>
        <v>11010</v>
      </c>
      <c r="F182" s="4">
        <f t="shared" si="8"/>
        <v>44039</v>
      </c>
    </row>
    <row r="183" spans="1:6" x14ac:dyDescent="0.25">
      <c r="A183" s="9" t="s">
        <v>355</v>
      </c>
      <c r="B183" s="9" t="s">
        <v>354</v>
      </c>
      <c r="C183" s="10">
        <v>1797.6</v>
      </c>
      <c r="D183" s="4">
        <f t="shared" si="6"/>
        <v>127630</v>
      </c>
      <c r="E183" s="4">
        <f t="shared" si="7"/>
        <v>42543</v>
      </c>
      <c r="F183" s="4">
        <f t="shared" si="8"/>
        <v>170173</v>
      </c>
    </row>
    <row r="184" spans="1:6" x14ac:dyDescent="0.25">
      <c r="A184" s="9" t="s">
        <v>357</v>
      </c>
      <c r="B184" s="9" t="s">
        <v>356</v>
      </c>
      <c r="C184" s="10">
        <v>5374.9</v>
      </c>
      <c r="D184" s="4">
        <f t="shared" si="6"/>
        <v>381618</v>
      </c>
      <c r="E184" s="4">
        <f t="shared" si="7"/>
        <v>127206</v>
      </c>
      <c r="F184" s="4">
        <f t="shared" si="8"/>
        <v>508824</v>
      </c>
    </row>
    <row r="185" spans="1:6" x14ac:dyDescent="0.25">
      <c r="A185" s="9" t="s">
        <v>359</v>
      </c>
      <c r="B185" s="9" t="s">
        <v>358</v>
      </c>
      <c r="C185" s="10">
        <v>511.4</v>
      </c>
      <c r="D185" s="4">
        <f t="shared" si="6"/>
        <v>36309</v>
      </c>
      <c r="E185" s="4">
        <f t="shared" si="7"/>
        <v>12103</v>
      </c>
      <c r="F185" s="4">
        <f t="shared" si="8"/>
        <v>48412</v>
      </c>
    </row>
    <row r="186" spans="1:6" x14ac:dyDescent="0.25">
      <c r="A186" s="9" t="s">
        <v>361</v>
      </c>
      <c r="B186" s="9" t="s">
        <v>360</v>
      </c>
      <c r="C186" s="10">
        <v>3404.6</v>
      </c>
      <c r="D186" s="4">
        <f t="shared" si="6"/>
        <v>241727</v>
      </c>
      <c r="E186" s="4">
        <f t="shared" si="7"/>
        <v>80576</v>
      </c>
      <c r="F186" s="4">
        <f t="shared" si="8"/>
        <v>322303</v>
      </c>
    </row>
    <row r="187" spans="1:6" x14ac:dyDescent="0.25">
      <c r="A187" s="9" t="s">
        <v>363</v>
      </c>
      <c r="B187" s="9" t="s">
        <v>362</v>
      </c>
      <c r="C187" s="10">
        <v>1516.1</v>
      </c>
      <c r="D187" s="4">
        <f t="shared" si="6"/>
        <v>107643</v>
      </c>
      <c r="E187" s="4">
        <f t="shared" si="7"/>
        <v>35881</v>
      </c>
      <c r="F187" s="4">
        <f t="shared" si="8"/>
        <v>143524</v>
      </c>
    </row>
    <row r="188" spans="1:6" x14ac:dyDescent="0.25">
      <c r="A188" s="9" t="s">
        <v>365</v>
      </c>
      <c r="B188" s="9" t="s">
        <v>364</v>
      </c>
      <c r="C188" s="10">
        <v>875.3</v>
      </c>
      <c r="D188" s="4">
        <f t="shared" si="6"/>
        <v>62146</v>
      </c>
      <c r="E188" s="4">
        <f t="shared" si="7"/>
        <v>20715</v>
      </c>
      <c r="F188" s="4">
        <f t="shared" si="8"/>
        <v>82861</v>
      </c>
    </row>
    <row r="189" spans="1:6" x14ac:dyDescent="0.25">
      <c r="A189" s="9" t="s">
        <v>367</v>
      </c>
      <c r="B189" s="9" t="s">
        <v>366</v>
      </c>
      <c r="C189" s="10">
        <v>307.7</v>
      </c>
      <c r="D189" s="4">
        <f t="shared" si="6"/>
        <v>21847</v>
      </c>
      <c r="E189" s="4">
        <f t="shared" si="7"/>
        <v>7282</v>
      </c>
      <c r="F189" s="4">
        <f t="shared" si="8"/>
        <v>29129</v>
      </c>
    </row>
    <row r="190" spans="1:6" x14ac:dyDescent="0.25">
      <c r="A190" s="9" t="s">
        <v>369</v>
      </c>
      <c r="B190" s="9" t="s">
        <v>368</v>
      </c>
      <c r="C190" s="10">
        <v>501.8</v>
      </c>
      <c r="D190" s="4">
        <f t="shared" si="6"/>
        <v>35628</v>
      </c>
      <c r="E190" s="4">
        <f t="shared" si="7"/>
        <v>11876</v>
      </c>
      <c r="F190" s="4">
        <f t="shared" si="8"/>
        <v>47504</v>
      </c>
    </row>
    <row r="191" spans="1:6" x14ac:dyDescent="0.25">
      <c r="A191" s="9" t="s">
        <v>371</v>
      </c>
      <c r="B191" s="9" t="s">
        <v>370</v>
      </c>
      <c r="C191" s="10">
        <v>1227.9000000000001</v>
      </c>
      <c r="D191" s="4">
        <f t="shared" si="6"/>
        <v>87181</v>
      </c>
      <c r="E191" s="4">
        <f t="shared" si="7"/>
        <v>29060</v>
      </c>
      <c r="F191" s="4">
        <f t="shared" si="8"/>
        <v>116241</v>
      </c>
    </row>
    <row r="192" spans="1:6" x14ac:dyDescent="0.25">
      <c r="A192" s="9" t="s">
        <v>373</v>
      </c>
      <c r="B192" s="9" t="s">
        <v>372</v>
      </c>
      <c r="C192" s="10">
        <v>762.6</v>
      </c>
      <c r="D192" s="4">
        <f t="shared" si="6"/>
        <v>54145</v>
      </c>
      <c r="E192" s="4">
        <f t="shared" si="7"/>
        <v>18048</v>
      </c>
      <c r="F192" s="4">
        <f t="shared" si="8"/>
        <v>72193</v>
      </c>
    </row>
    <row r="193" spans="1:6" x14ac:dyDescent="0.25">
      <c r="A193" s="9" t="s">
        <v>375</v>
      </c>
      <c r="B193" s="9" t="s">
        <v>374</v>
      </c>
      <c r="C193" s="10">
        <v>806.5</v>
      </c>
      <c r="D193" s="4">
        <f t="shared" si="6"/>
        <v>57262</v>
      </c>
      <c r="E193" s="4">
        <f t="shared" si="7"/>
        <v>19087</v>
      </c>
      <c r="F193" s="4">
        <f t="shared" si="8"/>
        <v>76349</v>
      </c>
    </row>
    <row r="194" spans="1:6" x14ac:dyDescent="0.25">
      <c r="A194" s="9" t="s">
        <v>377</v>
      </c>
      <c r="B194" s="9" t="s">
        <v>376</v>
      </c>
      <c r="C194" s="10">
        <v>469.1</v>
      </c>
      <c r="D194" s="4">
        <f t="shared" si="6"/>
        <v>33306</v>
      </c>
      <c r="E194" s="4">
        <f t="shared" si="7"/>
        <v>11102</v>
      </c>
      <c r="F194" s="4">
        <f t="shared" si="8"/>
        <v>44408</v>
      </c>
    </row>
    <row r="195" spans="1:6" x14ac:dyDescent="0.25">
      <c r="A195" s="9" t="s">
        <v>379</v>
      </c>
      <c r="B195" s="9" t="s">
        <v>378</v>
      </c>
      <c r="C195" s="10">
        <v>969.2</v>
      </c>
      <c r="D195" s="4">
        <f t="shared" si="6"/>
        <v>68813</v>
      </c>
      <c r="E195" s="4">
        <f t="shared" si="7"/>
        <v>22938</v>
      </c>
      <c r="F195" s="4">
        <f t="shared" si="8"/>
        <v>91751</v>
      </c>
    </row>
    <row r="196" spans="1:6" x14ac:dyDescent="0.25">
      <c r="A196" s="9" t="s">
        <v>381</v>
      </c>
      <c r="B196" s="9" t="s">
        <v>380</v>
      </c>
      <c r="C196" s="10">
        <v>345.5</v>
      </c>
      <c r="D196" s="4">
        <f t="shared" si="6"/>
        <v>24531</v>
      </c>
      <c r="E196" s="4">
        <f t="shared" si="7"/>
        <v>8177</v>
      </c>
      <c r="F196" s="4">
        <f t="shared" si="8"/>
        <v>32708</v>
      </c>
    </row>
    <row r="197" spans="1:6" x14ac:dyDescent="0.25">
      <c r="A197" s="9" t="s">
        <v>383</v>
      </c>
      <c r="B197" s="9" t="s">
        <v>382</v>
      </c>
      <c r="C197" s="10">
        <v>211.6</v>
      </c>
      <c r="D197" s="4">
        <f t="shared" si="6"/>
        <v>15024</v>
      </c>
      <c r="E197" s="4">
        <f t="shared" si="7"/>
        <v>5008</v>
      </c>
      <c r="F197" s="4">
        <f t="shared" si="8"/>
        <v>20032</v>
      </c>
    </row>
    <row r="198" spans="1:6" x14ac:dyDescent="0.25">
      <c r="A198" s="9" t="s">
        <v>385</v>
      </c>
      <c r="B198" s="9" t="s">
        <v>384</v>
      </c>
      <c r="C198" s="10">
        <v>194</v>
      </c>
      <c r="D198" s="4">
        <f t="shared" ref="D198:D260" si="9">ROUND(C198*71,0)</f>
        <v>13774</v>
      </c>
      <c r="E198" s="4">
        <f t="shared" ref="E198:E260" si="10">F198-D198</f>
        <v>4591</v>
      </c>
      <c r="F198" s="4">
        <f t="shared" ref="F198:F260" si="11">ROUND(D198/0.75,0)</f>
        <v>18365</v>
      </c>
    </row>
    <row r="199" spans="1:6" x14ac:dyDescent="0.25">
      <c r="A199" s="9" t="s">
        <v>387</v>
      </c>
      <c r="B199" s="9" t="s">
        <v>386</v>
      </c>
      <c r="C199" s="10">
        <v>184.9</v>
      </c>
      <c r="D199" s="4">
        <f t="shared" si="9"/>
        <v>13128</v>
      </c>
      <c r="E199" s="4">
        <f t="shared" si="10"/>
        <v>4376</v>
      </c>
      <c r="F199" s="4">
        <f t="shared" si="11"/>
        <v>17504</v>
      </c>
    </row>
    <row r="200" spans="1:6" x14ac:dyDescent="0.25">
      <c r="A200" s="9" t="s">
        <v>389</v>
      </c>
      <c r="B200" s="9" t="s">
        <v>388</v>
      </c>
      <c r="C200" s="10">
        <v>598.29999999999995</v>
      </c>
      <c r="D200" s="4">
        <f t="shared" si="9"/>
        <v>42479</v>
      </c>
      <c r="E200" s="4">
        <f t="shared" si="10"/>
        <v>14160</v>
      </c>
      <c r="F200" s="4">
        <f t="shared" si="11"/>
        <v>56639</v>
      </c>
    </row>
    <row r="201" spans="1:6" x14ac:dyDescent="0.25">
      <c r="A201" s="9" t="s">
        <v>391</v>
      </c>
      <c r="B201" s="9" t="s">
        <v>390</v>
      </c>
      <c r="C201" s="10">
        <v>1791.9</v>
      </c>
      <c r="D201" s="4">
        <f t="shared" si="9"/>
        <v>127225</v>
      </c>
      <c r="E201" s="4">
        <f t="shared" si="10"/>
        <v>42408</v>
      </c>
      <c r="F201" s="4">
        <f t="shared" si="11"/>
        <v>169633</v>
      </c>
    </row>
    <row r="202" spans="1:6" x14ac:dyDescent="0.25">
      <c r="A202" s="9" t="s">
        <v>393</v>
      </c>
      <c r="B202" s="9" t="s">
        <v>392</v>
      </c>
      <c r="C202" s="10">
        <v>1111.2</v>
      </c>
      <c r="D202" s="4">
        <f t="shared" si="9"/>
        <v>78895</v>
      </c>
      <c r="E202" s="4">
        <f t="shared" si="10"/>
        <v>26298</v>
      </c>
      <c r="F202" s="4">
        <f t="shared" si="11"/>
        <v>105193</v>
      </c>
    </row>
    <row r="203" spans="1:6" x14ac:dyDescent="0.25">
      <c r="A203" s="9" t="s">
        <v>395</v>
      </c>
      <c r="B203" s="9" t="s">
        <v>394</v>
      </c>
      <c r="C203" s="10">
        <v>221.8</v>
      </c>
      <c r="D203" s="4">
        <f t="shared" si="9"/>
        <v>15748</v>
      </c>
      <c r="E203" s="4">
        <f t="shared" si="10"/>
        <v>5249</v>
      </c>
      <c r="F203" s="4">
        <f t="shared" si="11"/>
        <v>20997</v>
      </c>
    </row>
    <row r="204" spans="1:6" x14ac:dyDescent="0.25">
      <c r="A204" s="9" t="s">
        <v>397</v>
      </c>
      <c r="B204" s="9" t="s">
        <v>396</v>
      </c>
      <c r="C204" s="10">
        <v>4574.8</v>
      </c>
      <c r="D204" s="4">
        <f t="shared" si="9"/>
        <v>324811</v>
      </c>
      <c r="E204" s="4">
        <f t="shared" si="10"/>
        <v>108270</v>
      </c>
      <c r="F204" s="4">
        <f t="shared" si="11"/>
        <v>433081</v>
      </c>
    </row>
    <row r="205" spans="1:6" x14ac:dyDescent="0.25">
      <c r="A205" s="9" t="s">
        <v>399</v>
      </c>
      <c r="B205" s="9" t="s">
        <v>398</v>
      </c>
      <c r="C205" s="10">
        <v>592.6</v>
      </c>
      <c r="D205" s="4">
        <f t="shared" si="9"/>
        <v>42075</v>
      </c>
      <c r="E205" s="4">
        <f t="shared" si="10"/>
        <v>14025</v>
      </c>
      <c r="F205" s="4">
        <f t="shared" si="11"/>
        <v>56100</v>
      </c>
    </row>
    <row r="206" spans="1:6" x14ac:dyDescent="0.25">
      <c r="A206" s="9" t="s">
        <v>401</v>
      </c>
      <c r="B206" s="9" t="s">
        <v>400</v>
      </c>
      <c r="C206" s="10">
        <v>1399.4</v>
      </c>
      <c r="D206" s="4">
        <f t="shared" si="9"/>
        <v>99357</v>
      </c>
      <c r="E206" s="4">
        <f t="shared" si="10"/>
        <v>33119</v>
      </c>
      <c r="F206" s="4">
        <f t="shared" si="11"/>
        <v>132476</v>
      </c>
    </row>
    <row r="207" spans="1:6" x14ac:dyDescent="0.25">
      <c r="A207" s="9" t="s">
        <v>403</v>
      </c>
      <c r="B207" s="9" t="s">
        <v>402</v>
      </c>
      <c r="C207" s="10">
        <v>495.9</v>
      </c>
      <c r="D207" s="4">
        <f t="shared" si="9"/>
        <v>35209</v>
      </c>
      <c r="E207" s="4">
        <f t="shared" si="10"/>
        <v>11736</v>
      </c>
      <c r="F207" s="4">
        <f t="shared" si="11"/>
        <v>46945</v>
      </c>
    </row>
    <row r="208" spans="1:6" x14ac:dyDescent="0.25">
      <c r="A208" s="9" t="s">
        <v>405</v>
      </c>
      <c r="B208" s="9" t="s">
        <v>404</v>
      </c>
      <c r="C208" s="10">
        <v>930</v>
      </c>
      <c r="D208" s="4">
        <f t="shared" si="9"/>
        <v>66030</v>
      </c>
      <c r="E208" s="4">
        <f t="shared" si="10"/>
        <v>22010</v>
      </c>
      <c r="F208" s="4">
        <f t="shared" si="11"/>
        <v>88040</v>
      </c>
    </row>
    <row r="209" spans="1:6" x14ac:dyDescent="0.25">
      <c r="A209" s="9" t="s">
        <v>407</v>
      </c>
      <c r="B209" s="9" t="s">
        <v>406</v>
      </c>
      <c r="C209" s="10">
        <v>542</v>
      </c>
      <c r="D209" s="4">
        <f t="shared" si="9"/>
        <v>38482</v>
      </c>
      <c r="E209" s="4">
        <f t="shared" si="10"/>
        <v>12827</v>
      </c>
      <c r="F209" s="4">
        <f t="shared" si="11"/>
        <v>51309</v>
      </c>
    </row>
    <row r="210" spans="1:6" x14ac:dyDescent="0.25">
      <c r="A210" s="9" t="s">
        <v>409</v>
      </c>
      <c r="B210" s="9" t="s">
        <v>408</v>
      </c>
      <c r="C210" s="10">
        <v>2957.6</v>
      </c>
      <c r="D210" s="4">
        <f t="shared" si="9"/>
        <v>209990</v>
      </c>
      <c r="E210" s="4">
        <f t="shared" si="10"/>
        <v>69997</v>
      </c>
      <c r="F210" s="4">
        <f t="shared" si="11"/>
        <v>279987</v>
      </c>
    </row>
    <row r="211" spans="1:6" x14ac:dyDescent="0.25">
      <c r="A211" s="9" t="s">
        <v>411</v>
      </c>
      <c r="B211" s="9" t="s">
        <v>410</v>
      </c>
      <c r="C211" s="10">
        <v>805.3</v>
      </c>
      <c r="D211" s="4">
        <f t="shared" si="9"/>
        <v>57176</v>
      </c>
      <c r="E211" s="4">
        <f t="shared" si="10"/>
        <v>19059</v>
      </c>
      <c r="F211" s="4">
        <f t="shared" si="11"/>
        <v>76235</v>
      </c>
    </row>
    <row r="212" spans="1:6" x14ac:dyDescent="0.25">
      <c r="A212" s="9" t="s">
        <v>413</v>
      </c>
      <c r="B212" s="9" t="s">
        <v>412</v>
      </c>
      <c r="C212" s="10">
        <v>527</v>
      </c>
      <c r="D212" s="4">
        <f t="shared" si="9"/>
        <v>37417</v>
      </c>
      <c r="E212" s="4">
        <f t="shared" si="10"/>
        <v>12472</v>
      </c>
      <c r="F212" s="4">
        <f t="shared" si="11"/>
        <v>49889</v>
      </c>
    </row>
    <row r="213" spans="1:6" x14ac:dyDescent="0.25">
      <c r="A213" s="9" t="s">
        <v>415</v>
      </c>
      <c r="B213" s="9" t="s">
        <v>414</v>
      </c>
      <c r="C213" s="10">
        <v>1138</v>
      </c>
      <c r="D213" s="4">
        <f t="shared" si="9"/>
        <v>80798</v>
      </c>
      <c r="E213" s="4">
        <f t="shared" si="10"/>
        <v>26933</v>
      </c>
      <c r="F213" s="4">
        <f t="shared" si="11"/>
        <v>107731</v>
      </c>
    </row>
    <row r="214" spans="1:6" x14ac:dyDescent="0.25">
      <c r="A214" s="9" t="s">
        <v>417</v>
      </c>
      <c r="B214" s="9" t="s">
        <v>416</v>
      </c>
      <c r="C214" s="10">
        <v>488.5</v>
      </c>
      <c r="D214" s="4">
        <f t="shared" si="9"/>
        <v>34684</v>
      </c>
      <c r="E214" s="4">
        <f t="shared" si="10"/>
        <v>11561</v>
      </c>
      <c r="F214" s="4">
        <f t="shared" si="11"/>
        <v>46245</v>
      </c>
    </row>
    <row r="215" spans="1:6" x14ac:dyDescent="0.25">
      <c r="A215" s="9" t="s">
        <v>419</v>
      </c>
      <c r="B215" s="9" t="s">
        <v>418</v>
      </c>
      <c r="C215" s="10">
        <v>556.9</v>
      </c>
      <c r="D215" s="4">
        <f t="shared" si="9"/>
        <v>39540</v>
      </c>
      <c r="E215" s="4">
        <f t="shared" si="10"/>
        <v>13180</v>
      </c>
      <c r="F215" s="4">
        <f t="shared" si="11"/>
        <v>52720</v>
      </c>
    </row>
    <row r="216" spans="1:6" x14ac:dyDescent="0.25">
      <c r="A216" s="9" t="s">
        <v>421</v>
      </c>
      <c r="B216" s="9" t="s">
        <v>420</v>
      </c>
      <c r="C216" s="10">
        <v>236.4</v>
      </c>
      <c r="D216" s="4">
        <f t="shared" si="9"/>
        <v>16784</v>
      </c>
      <c r="E216" s="4">
        <f t="shared" si="10"/>
        <v>5595</v>
      </c>
      <c r="F216" s="4">
        <f t="shared" si="11"/>
        <v>22379</v>
      </c>
    </row>
    <row r="217" spans="1:6" x14ac:dyDescent="0.25">
      <c r="A217" s="9" t="s">
        <v>423</v>
      </c>
      <c r="B217" s="9" t="s">
        <v>422</v>
      </c>
      <c r="C217" s="10">
        <v>2093.1</v>
      </c>
      <c r="D217" s="4">
        <f t="shared" si="9"/>
        <v>148610</v>
      </c>
      <c r="E217" s="4">
        <f t="shared" si="10"/>
        <v>49537</v>
      </c>
      <c r="F217" s="4">
        <f t="shared" si="11"/>
        <v>198147</v>
      </c>
    </row>
    <row r="218" spans="1:6" x14ac:dyDescent="0.25">
      <c r="A218" s="9" t="s">
        <v>425</v>
      </c>
      <c r="B218" s="9" t="s">
        <v>424</v>
      </c>
      <c r="C218" s="10">
        <v>3097.6</v>
      </c>
      <c r="D218" s="4">
        <f t="shared" si="9"/>
        <v>219930</v>
      </c>
      <c r="E218" s="4">
        <f t="shared" si="10"/>
        <v>73310</v>
      </c>
      <c r="F218" s="4">
        <f t="shared" si="11"/>
        <v>293240</v>
      </c>
    </row>
    <row r="219" spans="1:6" x14ac:dyDescent="0.25">
      <c r="A219" s="9" t="s">
        <v>427</v>
      </c>
      <c r="B219" s="9" t="s">
        <v>426</v>
      </c>
      <c r="C219" s="10">
        <v>453</v>
      </c>
      <c r="D219" s="4">
        <f t="shared" si="9"/>
        <v>32163</v>
      </c>
      <c r="E219" s="4">
        <f t="shared" si="10"/>
        <v>10721</v>
      </c>
      <c r="F219" s="4">
        <f t="shared" si="11"/>
        <v>42884</v>
      </c>
    </row>
    <row r="220" spans="1:6" x14ac:dyDescent="0.25">
      <c r="A220" s="9" t="s">
        <v>429</v>
      </c>
      <c r="B220" s="9" t="s">
        <v>428</v>
      </c>
      <c r="C220" s="10">
        <v>511</v>
      </c>
      <c r="D220" s="4">
        <f t="shared" si="9"/>
        <v>36281</v>
      </c>
      <c r="E220" s="4">
        <f t="shared" si="10"/>
        <v>12094</v>
      </c>
      <c r="F220" s="4">
        <f t="shared" si="11"/>
        <v>48375</v>
      </c>
    </row>
    <row r="221" spans="1:6" x14ac:dyDescent="0.25">
      <c r="A221" s="9" t="s">
        <v>431</v>
      </c>
      <c r="B221" s="9" t="s">
        <v>430</v>
      </c>
      <c r="C221" s="10">
        <v>3425.3</v>
      </c>
      <c r="D221" s="4">
        <f t="shared" si="9"/>
        <v>243196</v>
      </c>
      <c r="E221" s="4">
        <f t="shared" si="10"/>
        <v>81065</v>
      </c>
      <c r="F221" s="4">
        <f t="shared" si="11"/>
        <v>324261</v>
      </c>
    </row>
    <row r="222" spans="1:6" x14ac:dyDescent="0.25">
      <c r="A222" s="9" t="s">
        <v>433</v>
      </c>
      <c r="B222" s="9" t="s">
        <v>432</v>
      </c>
      <c r="C222" s="10">
        <v>925.2</v>
      </c>
      <c r="D222" s="4">
        <f t="shared" si="9"/>
        <v>65689</v>
      </c>
      <c r="E222" s="4">
        <f t="shared" si="10"/>
        <v>21896</v>
      </c>
      <c r="F222" s="4">
        <f t="shared" si="11"/>
        <v>87585</v>
      </c>
    </row>
    <row r="223" spans="1:6" x14ac:dyDescent="0.25">
      <c r="A223" s="9" t="s">
        <v>435</v>
      </c>
      <c r="B223" s="9" t="s">
        <v>434</v>
      </c>
      <c r="C223" s="10">
        <v>1326</v>
      </c>
      <c r="D223" s="4">
        <f t="shared" si="9"/>
        <v>94146</v>
      </c>
      <c r="E223" s="4">
        <f t="shared" si="10"/>
        <v>31382</v>
      </c>
      <c r="F223" s="4">
        <f t="shared" si="11"/>
        <v>125528</v>
      </c>
    </row>
    <row r="224" spans="1:6" x14ac:dyDescent="0.25">
      <c r="A224" s="9" t="s">
        <v>437</v>
      </c>
      <c r="B224" s="9" t="s">
        <v>436</v>
      </c>
      <c r="C224" s="10">
        <v>589.79999999999995</v>
      </c>
      <c r="D224" s="4">
        <f t="shared" si="9"/>
        <v>41876</v>
      </c>
      <c r="E224" s="4">
        <f t="shared" si="10"/>
        <v>13959</v>
      </c>
      <c r="F224" s="4">
        <f t="shared" si="11"/>
        <v>55835</v>
      </c>
    </row>
    <row r="225" spans="1:6" x14ac:dyDescent="0.25">
      <c r="A225" s="9" t="s">
        <v>439</v>
      </c>
      <c r="B225" s="9" t="s">
        <v>438</v>
      </c>
      <c r="C225" s="10">
        <v>1065.8</v>
      </c>
      <c r="D225" s="4">
        <f t="shared" si="9"/>
        <v>75672</v>
      </c>
      <c r="E225" s="4">
        <f t="shared" si="10"/>
        <v>25224</v>
      </c>
      <c r="F225" s="4">
        <f t="shared" si="11"/>
        <v>100896</v>
      </c>
    </row>
    <row r="226" spans="1:6" x14ac:dyDescent="0.25">
      <c r="A226" s="9" t="s">
        <v>441</v>
      </c>
      <c r="B226" s="9" t="s">
        <v>440</v>
      </c>
      <c r="C226" s="10">
        <v>215.5</v>
      </c>
      <c r="D226" s="4">
        <f t="shared" si="9"/>
        <v>15301</v>
      </c>
      <c r="E226" s="4">
        <f t="shared" si="10"/>
        <v>5100</v>
      </c>
      <c r="F226" s="4">
        <f t="shared" si="11"/>
        <v>20401</v>
      </c>
    </row>
    <row r="227" spans="1:6" x14ac:dyDescent="0.25">
      <c r="A227" s="9" t="s">
        <v>443</v>
      </c>
      <c r="B227" s="9" t="s">
        <v>442</v>
      </c>
      <c r="C227" s="10">
        <v>178.1</v>
      </c>
      <c r="D227" s="4">
        <f t="shared" si="9"/>
        <v>12645</v>
      </c>
      <c r="E227" s="4">
        <f t="shared" si="10"/>
        <v>4215</v>
      </c>
      <c r="F227" s="4">
        <f t="shared" si="11"/>
        <v>16860</v>
      </c>
    </row>
    <row r="228" spans="1:6" x14ac:dyDescent="0.25">
      <c r="A228" s="9" t="s">
        <v>445</v>
      </c>
      <c r="B228" s="9" t="s">
        <v>444</v>
      </c>
      <c r="C228" s="10">
        <v>892.7</v>
      </c>
      <c r="D228" s="4">
        <f t="shared" si="9"/>
        <v>63382</v>
      </c>
      <c r="E228" s="4">
        <f t="shared" si="10"/>
        <v>21127</v>
      </c>
      <c r="F228" s="4">
        <f t="shared" si="11"/>
        <v>84509</v>
      </c>
    </row>
    <row r="229" spans="1:6" x14ac:dyDescent="0.25">
      <c r="A229" s="9" t="s">
        <v>447</v>
      </c>
      <c r="B229" s="9" t="s">
        <v>446</v>
      </c>
      <c r="C229" s="10">
        <v>2254.6</v>
      </c>
      <c r="D229" s="4">
        <f t="shared" si="9"/>
        <v>160077</v>
      </c>
      <c r="E229" s="4">
        <f t="shared" si="10"/>
        <v>53359</v>
      </c>
      <c r="F229" s="4">
        <f t="shared" si="11"/>
        <v>213436</v>
      </c>
    </row>
    <row r="230" spans="1:6" x14ac:dyDescent="0.25">
      <c r="A230" s="9" t="s">
        <v>449</v>
      </c>
      <c r="B230" s="9" t="s">
        <v>448</v>
      </c>
      <c r="C230" s="10">
        <v>5067.1000000000004</v>
      </c>
      <c r="D230" s="4">
        <f t="shared" si="9"/>
        <v>359764</v>
      </c>
      <c r="E230" s="4">
        <f t="shared" si="10"/>
        <v>119921</v>
      </c>
      <c r="F230" s="4">
        <f t="shared" si="11"/>
        <v>479685</v>
      </c>
    </row>
    <row r="231" spans="1:6" x14ac:dyDescent="0.25">
      <c r="A231" s="9" t="s">
        <v>451</v>
      </c>
      <c r="B231" s="9" t="s">
        <v>450</v>
      </c>
      <c r="C231" s="10">
        <v>642.9</v>
      </c>
      <c r="D231" s="4">
        <f t="shared" si="9"/>
        <v>45646</v>
      </c>
      <c r="E231" s="4">
        <f t="shared" si="10"/>
        <v>15215</v>
      </c>
      <c r="F231" s="4">
        <f t="shared" si="11"/>
        <v>60861</v>
      </c>
    </row>
    <row r="232" spans="1:6" x14ac:dyDescent="0.25">
      <c r="A232" s="9" t="s">
        <v>453</v>
      </c>
      <c r="B232" s="9" t="s">
        <v>452</v>
      </c>
      <c r="C232" s="10">
        <v>186.7</v>
      </c>
      <c r="D232" s="4">
        <f t="shared" si="9"/>
        <v>13256</v>
      </c>
      <c r="E232" s="4">
        <f t="shared" si="10"/>
        <v>4419</v>
      </c>
      <c r="F232" s="4">
        <f t="shared" si="11"/>
        <v>17675</v>
      </c>
    </row>
    <row r="233" spans="1:6" x14ac:dyDescent="0.25">
      <c r="A233" s="9" t="s">
        <v>455</v>
      </c>
      <c r="B233" s="9" t="s">
        <v>454</v>
      </c>
      <c r="C233" s="10">
        <v>1032.0999999999999</v>
      </c>
      <c r="D233" s="4">
        <f t="shared" si="9"/>
        <v>73279</v>
      </c>
      <c r="E233" s="4">
        <f t="shared" si="10"/>
        <v>24426</v>
      </c>
      <c r="F233" s="4">
        <f t="shared" si="11"/>
        <v>97705</v>
      </c>
    </row>
    <row r="234" spans="1:6" x14ac:dyDescent="0.25">
      <c r="A234" s="9" t="s">
        <v>457</v>
      </c>
      <c r="B234" s="9" t="s">
        <v>456</v>
      </c>
      <c r="C234" s="10">
        <v>549.1</v>
      </c>
      <c r="D234" s="4">
        <f t="shared" si="9"/>
        <v>38986</v>
      </c>
      <c r="E234" s="4">
        <f t="shared" si="10"/>
        <v>12995</v>
      </c>
      <c r="F234" s="4">
        <f t="shared" si="11"/>
        <v>51981</v>
      </c>
    </row>
    <row r="235" spans="1:6" x14ac:dyDescent="0.25">
      <c r="A235" s="9" t="s">
        <v>459</v>
      </c>
      <c r="B235" s="9" t="s">
        <v>458</v>
      </c>
      <c r="C235" s="10">
        <v>2179.6999999999998</v>
      </c>
      <c r="D235" s="4">
        <f t="shared" si="9"/>
        <v>154759</v>
      </c>
      <c r="E235" s="4">
        <f t="shared" si="10"/>
        <v>51586</v>
      </c>
      <c r="F235" s="4">
        <f t="shared" si="11"/>
        <v>206345</v>
      </c>
    </row>
    <row r="236" spans="1:6" x14ac:dyDescent="0.25">
      <c r="A236" s="9" t="s">
        <v>461</v>
      </c>
      <c r="B236" s="9" t="s">
        <v>460</v>
      </c>
      <c r="C236" s="10">
        <v>1854.1</v>
      </c>
      <c r="D236" s="4">
        <f t="shared" si="9"/>
        <v>131641</v>
      </c>
      <c r="E236" s="4">
        <f t="shared" si="10"/>
        <v>43880</v>
      </c>
      <c r="F236" s="4">
        <f t="shared" si="11"/>
        <v>175521</v>
      </c>
    </row>
    <row r="237" spans="1:6" x14ac:dyDescent="0.25">
      <c r="A237" s="9" t="s">
        <v>463</v>
      </c>
      <c r="B237" s="9" t="s">
        <v>462</v>
      </c>
      <c r="C237" s="10">
        <v>5556.8</v>
      </c>
      <c r="D237" s="4">
        <f t="shared" si="9"/>
        <v>394533</v>
      </c>
      <c r="E237" s="4">
        <f t="shared" si="10"/>
        <v>131511</v>
      </c>
      <c r="F237" s="4">
        <f t="shared" si="11"/>
        <v>526044</v>
      </c>
    </row>
    <row r="238" spans="1:6" x14ac:dyDescent="0.25">
      <c r="A238" s="9" t="s">
        <v>465</v>
      </c>
      <c r="B238" s="9" t="s">
        <v>464</v>
      </c>
      <c r="C238" s="10">
        <v>711.8</v>
      </c>
      <c r="D238" s="4">
        <f t="shared" si="9"/>
        <v>50538</v>
      </c>
      <c r="E238" s="4">
        <f t="shared" si="10"/>
        <v>16846</v>
      </c>
      <c r="F238" s="4">
        <f t="shared" si="11"/>
        <v>67384</v>
      </c>
    </row>
    <row r="239" spans="1:6" x14ac:dyDescent="0.25">
      <c r="A239" s="9" t="s">
        <v>467</v>
      </c>
      <c r="B239" s="9" t="s">
        <v>466</v>
      </c>
      <c r="C239" s="10">
        <v>669.8</v>
      </c>
      <c r="D239" s="4">
        <f t="shared" si="9"/>
        <v>47556</v>
      </c>
      <c r="E239" s="4">
        <f t="shared" si="10"/>
        <v>15852</v>
      </c>
      <c r="F239" s="4">
        <f t="shared" si="11"/>
        <v>63408</v>
      </c>
    </row>
    <row r="240" spans="1:6" x14ac:dyDescent="0.25">
      <c r="A240" s="9" t="s">
        <v>469</v>
      </c>
      <c r="B240" s="9" t="s">
        <v>468</v>
      </c>
      <c r="C240" s="10">
        <v>693.1</v>
      </c>
      <c r="D240" s="4">
        <f t="shared" si="9"/>
        <v>49210</v>
      </c>
      <c r="E240" s="4">
        <f t="shared" si="10"/>
        <v>16403</v>
      </c>
      <c r="F240" s="4">
        <f t="shared" si="11"/>
        <v>65613</v>
      </c>
    </row>
    <row r="241" spans="1:6" x14ac:dyDescent="0.25">
      <c r="A241" s="9" t="s">
        <v>471</v>
      </c>
      <c r="B241" s="9" t="s">
        <v>470</v>
      </c>
      <c r="C241" s="10">
        <v>1034.9000000000001</v>
      </c>
      <c r="D241" s="4">
        <f t="shared" si="9"/>
        <v>73478</v>
      </c>
      <c r="E241" s="4">
        <f t="shared" si="10"/>
        <v>24493</v>
      </c>
      <c r="F241" s="4">
        <f t="shared" si="11"/>
        <v>97971</v>
      </c>
    </row>
    <row r="242" spans="1:6" x14ac:dyDescent="0.25">
      <c r="A242" s="9" t="s">
        <v>473</v>
      </c>
      <c r="B242" s="9" t="s">
        <v>472</v>
      </c>
      <c r="C242" s="10">
        <v>334</v>
      </c>
      <c r="D242" s="4">
        <f t="shared" si="9"/>
        <v>23714</v>
      </c>
      <c r="E242" s="4">
        <f t="shared" si="10"/>
        <v>7905</v>
      </c>
      <c r="F242" s="4">
        <f t="shared" si="11"/>
        <v>31619</v>
      </c>
    </row>
    <row r="243" spans="1:6" x14ac:dyDescent="0.25">
      <c r="A243" s="9" t="s">
        <v>475</v>
      </c>
      <c r="B243" s="9" t="s">
        <v>474</v>
      </c>
      <c r="C243" s="10">
        <v>331.5</v>
      </c>
      <c r="D243" s="4">
        <f t="shared" si="9"/>
        <v>23537</v>
      </c>
      <c r="E243" s="4">
        <f t="shared" si="10"/>
        <v>7846</v>
      </c>
      <c r="F243" s="4">
        <f t="shared" si="11"/>
        <v>31383</v>
      </c>
    </row>
    <row r="244" spans="1:6" x14ac:dyDescent="0.25">
      <c r="A244" s="9" t="s">
        <v>477</v>
      </c>
      <c r="B244" s="9" t="s">
        <v>476</v>
      </c>
      <c r="C244" s="10">
        <v>716.2</v>
      </c>
      <c r="D244" s="4">
        <f t="shared" si="9"/>
        <v>50850</v>
      </c>
      <c r="E244" s="4">
        <f t="shared" si="10"/>
        <v>16950</v>
      </c>
      <c r="F244" s="4">
        <f t="shared" si="11"/>
        <v>67800</v>
      </c>
    </row>
    <row r="245" spans="1:6" x14ac:dyDescent="0.25">
      <c r="A245" s="9" t="s">
        <v>479</v>
      </c>
      <c r="B245" s="9" t="s">
        <v>478</v>
      </c>
      <c r="C245" s="10">
        <v>851.2</v>
      </c>
      <c r="D245" s="4">
        <f t="shared" si="9"/>
        <v>60435</v>
      </c>
      <c r="E245" s="4">
        <f t="shared" si="10"/>
        <v>20145</v>
      </c>
      <c r="F245" s="4">
        <f t="shared" si="11"/>
        <v>80580</v>
      </c>
    </row>
    <row r="246" spans="1:6" x14ac:dyDescent="0.25">
      <c r="A246" s="9" t="s">
        <v>481</v>
      </c>
      <c r="B246" s="9" t="s">
        <v>480</v>
      </c>
      <c r="C246" s="10">
        <v>1004.2</v>
      </c>
      <c r="D246" s="4">
        <f t="shared" si="9"/>
        <v>71298</v>
      </c>
      <c r="E246" s="4">
        <f t="shared" si="10"/>
        <v>23766</v>
      </c>
      <c r="F246" s="4">
        <f t="shared" si="11"/>
        <v>95064</v>
      </c>
    </row>
    <row r="247" spans="1:6" x14ac:dyDescent="0.25">
      <c r="A247" s="9" t="s">
        <v>483</v>
      </c>
      <c r="B247" s="9" t="s">
        <v>482</v>
      </c>
      <c r="C247" s="10">
        <v>426</v>
      </c>
      <c r="D247" s="4">
        <f t="shared" si="9"/>
        <v>30246</v>
      </c>
      <c r="E247" s="4">
        <f t="shared" si="10"/>
        <v>10082</v>
      </c>
      <c r="F247" s="4">
        <f t="shared" si="11"/>
        <v>40328</v>
      </c>
    </row>
    <row r="248" spans="1:6" x14ac:dyDescent="0.25">
      <c r="A248" s="9" t="s">
        <v>485</v>
      </c>
      <c r="B248" s="9" t="s">
        <v>484</v>
      </c>
      <c r="C248" s="10">
        <v>193</v>
      </c>
      <c r="D248" s="4">
        <f t="shared" si="9"/>
        <v>13703</v>
      </c>
      <c r="E248" s="4">
        <f t="shared" si="10"/>
        <v>4568</v>
      </c>
      <c r="F248" s="4">
        <f t="shared" si="11"/>
        <v>18271</v>
      </c>
    </row>
    <row r="249" spans="1:6" x14ac:dyDescent="0.25">
      <c r="A249" s="9" t="s">
        <v>487</v>
      </c>
      <c r="B249" s="9" t="s">
        <v>486</v>
      </c>
      <c r="C249" s="10">
        <v>570.70000000000005</v>
      </c>
      <c r="D249" s="4">
        <f t="shared" si="9"/>
        <v>40520</v>
      </c>
      <c r="E249" s="4">
        <f t="shared" si="10"/>
        <v>13507</v>
      </c>
      <c r="F249" s="4">
        <f t="shared" si="11"/>
        <v>54027</v>
      </c>
    </row>
    <row r="250" spans="1:6" x14ac:dyDescent="0.25">
      <c r="A250" s="9" t="s">
        <v>489</v>
      </c>
      <c r="B250" s="9" t="s">
        <v>488</v>
      </c>
      <c r="C250" s="10">
        <v>1067</v>
      </c>
      <c r="D250" s="4">
        <f t="shared" si="9"/>
        <v>75757</v>
      </c>
      <c r="E250" s="4">
        <f t="shared" si="10"/>
        <v>25252</v>
      </c>
      <c r="F250" s="4">
        <f t="shared" si="11"/>
        <v>101009</v>
      </c>
    </row>
    <row r="251" spans="1:6" x14ac:dyDescent="0.25">
      <c r="A251" s="9" t="s">
        <v>491</v>
      </c>
      <c r="B251" s="9" t="s">
        <v>490</v>
      </c>
      <c r="C251" s="10">
        <v>356</v>
      </c>
      <c r="D251" s="4">
        <f t="shared" si="9"/>
        <v>25276</v>
      </c>
      <c r="E251" s="4">
        <f t="shared" si="10"/>
        <v>8425</v>
      </c>
      <c r="F251" s="4">
        <f t="shared" si="11"/>
        <v>33701</v>
      </c>
    </row>
    <row r="252" spans="1:6" x14ac:dyDescent="0.25">
      <c r="A252" s="9" t="s">
        <v>493</v>
      </c>
      <c r="B252" s="9" t="s">
        <v>492</v>
      </c>
      <c r="C252" s="10">
        <v>216</v>
      </c>
      <c r="D252" s="4">
        <f t="shared" si="9"/>
        <v>15336</v>
      </c>
      <c r="E252" s="4">
        <f t="shared" si="10"/>
        <v>5112</v>
      </c>
      <c r="F252" s="4">
        <f t="shared" si="11"/>
        <v>20448</v>
      </c>
    </row>
    <row r="253" spans="1:6" x14ac:dyDescent="0.25">
      <c r="A253" s="9" t="s">
        <v>495</v>
      </c>
      <c r="B253" s="9" t="s">
        <v>494</v>
      </c>
      <c r="C253" s="10">
        <v>1423.6</v>
      </c>
      <c r="D253" s="4">
        <f t="shared" si="9"/>
        <v>101076</v>
      </c>
      <c r="E253" s="4">
        <f t="shared" si="10"/>
        <v>33692</v>
      </c>
      <c r="F253" s="4">
        <f t="shared" si="11"/>
        <v>134768</v>
      </c>
    </row>
    <row r="254" spans="1:6" x14ac:dyDescent="0.25">
      <c r="A254" s="9" t="s">
        <v>497</v>
      </c>
      <c r="B254" s="9" t="s">
        <v>496</v>
      </c>
      <c r="C254" s="10">
        <v>237</v>
      </c>
      <c r="D254" s="4">
        <f t="shared" si="9"/>
        <v>16827</v>
      </c>
      <c r="E254" s="4">
        <f t="shared" si="10"/>
        <v>5609</v>
      </c>
      <c r="F254" s="4">
        <f t="shared" si="11"/>
        <v>22436</v>
      </c>
    </row>
    <row r="255" spans="1:6" x14ac:dyDescent="0.25">
      <c r="A255" s="9" t="s">
        <v>499</v>
      </c>
      <c r="B255" s="9" t="s">
        <v>498</v>
      </c>
      <c r="C255" s="10">
        <v>763.8</v>
      </c>
      <c r="D255" s="4">
        <f t="shared" si="9"/>
        <v>54230</v>
      </c>
      <c r="E255" s="4">
        <f t="shared" si="10"/>
        <v>18077</v>
      </c>
      <c r="F255" s="4">
        <f t="shared" si="11"/>
        <v>72307</v>
      </c>
    </row>
    <row r="256" spans="1:6" x14ac:dyDescent="0.25">
      <c r="A256" s="9" t="s">
        <v>501</v>
      </c>
      <c r="B256" s="9" t="s">
        <v>500</v>
      </c>
      <c r="C256" s="10">
        <v>1102.5999999999999</v>
      </c>
      <c r="D256" s="4">
        <f t="shared" si="9"/>
        <v>78285</v>
      </c>
      <c r="E256" s="4">
        <f t="shared" si="10"/>
        <v>26095</v>
      </c>
      <c r="F256" s="4">
        <f t="shared" si="11"/>
        <v>104380</v>
      </c>
    </row>
    <row r="257" spans="1:6" x14ac:dyDescent="0.25">
      <c r="A257" s="9" t="s">
        <v>503</v>
      </c>
      <c r="B257" s="9" t="s">
        <v>502</v>
      </c>
      <c r="C257" s="10">
        <v>1050.3</v>
      </c>
      <c r="D257" s="4">
        <f t="shared" si="9"/>
        <v>74571</v>
      </c>
      <c r="E257" s="4">
        <f t="shared" si="10"/>
        <v>24857</v>
      </c>
      <c r="F257" s="4">
        <f t="shared" si="11"/>
        <v>99428</v>
      </c>
    </row>
    <row r="258" spans="1:6" x14ac:dyDescent="0.25">
      <c r="A258" s="9" t="s">
        <v>505</v>
      </c>
      <c r="B258" s="9" t="s">
        <v>504</v>
      </c>
      <c r="C258" s="10">
        <v>689</v>
      </c>
      <c r="D258" s="4">
        <f t="shared" si="9"/>
        <v>48919</v>
      </c>
      <c r="E258" s="4">
        <f t="shared" si="10"/>
        <v>16306</v>
      </c>
      <c r="F258" s="4">
        <f t="shared" si="11"/>
        <v>65225</v>
      </c>
    </row>
    <row r="259" spans="1:6" x14ac:dyDescent="0.25">
      <c r="A259" s="9" t="s">
        <v>507</v>
      </c>
      <c r="B259" s="9" t="s">
        <v>506</v>
      </c>
      <c r="C259" s="10">
        <v>386</v>
      </c>
      <c r="D259" s="4">
        <f t="shared" si="9"/>
        <v>27406</v>
      </c>
      <c r="E259" s="4">
        <f t="shared" si="10"/>
        <v>9135</v>
      </c>
      <c r="F259" s="4">
        <f t="shared" si="11"/>
        <v>36541</v>
      </c>
    </row>
    <row r="260" spans="1:6" x14ac:dyDescent="0.25">
      <c r="A260" s="9" t="s">
        <v>509</v>
      </c>
      <c r="B260" s="9" t="s">
        <v>508</v>
      </c>
      <c r="C260" s="10">
        <v>552.29999999999995</v>
      </c>
      <c r="D260" s="4">
        <f t="shared" si="9"/>
        <v>39213</v>
      </c>
      <c r="E260" s="4">
        <f t="shared" si="10"/>
        <v>13071</v>
      </c>
      <c r="F260" s="4">
        <f t="shared" si="11"/>
        <v>52284</v>
      </c>
    </row>
    <row r="261" spans="1:6" x14ac:dyDescent="0.25">
      <c r="A261" s="9" t="s">
        <v>511</v>
      </c>
      <c r="B261" s="9" t="s">
        <v>510</v>
      </c>
      <c r="C261" s="10">
        <v>1500.4</v>
      </c>
      <c r="D261" s="4">
        <f t="shared" ref="D261:D324" si="12">ROUND(C261*71,0)</f>
        <v>106528</v>
      </c>
      <c r="E261" s="4">
        <f t="shared" ref="E261:E324" si="13">F261-D261</f>
        <v>35509</v>
      </c>
      <c r="F261" s="4">
        <f t="shared" ref="F261:F324" si="14">ROUND(D261/0.75,0)</f>
        <v>142037</v>
      </c>
    </row>
    <row r="262" spans="1:6" x14ac:dyDescent="0.25">
      <c r="A262" s="9" t="s">
        <v>513</v>
      </c>
      <c r="B262" s="9" t="s">
        <v>512</v>
      </c>
      <c r="C262" s="10">
        <v>441.3</v>
      </c>
      <c r="D262" s="4">
        <f t="shared" si="12"/>
        <v>31332</v>
      </c>
      <c r="E262" s="4">
        <f t="shared" si="13"/>
        <v>10444</v>
      </c>
      <c r="F262" s="4">
        <f t="shared" si="14"/>
        <v>41776</v>
      </c>
    </row>
    <row r="263" spans="1:6" x14ac:dyDescent="0.25">
      <c r="A263" s="9" t="s">
        <v>515</v>
      </c>
      <c r="B263" s="9" t="s">
        <v>514</v>
      </c>
      <c r="C263" s="10">
        <v>14839.5</v>
      </c>
      <c r="D263" s="4">
        <f t="shared" si="12"/>
        <v>1053605</v>
      </c>
      <c r="E263" s="4">
        <f t="shared" si="13"/>
        <v>351202</v>
      </c>
      <c r="F263" s="4">
        <f t="shared" si="14"/>
        <v>1404807</v>
      </c>
    </row>
    <row r="264" spans="1:6" x14ac:dyDescent="0.25">
      <c r="A264" s="9" t="s">
        <v>517</v>
      </c>
      <c r="B264" s="9" t="s">
        <v>516</v>
      </c>
      <c r="C264" s="10">
        <v>928.5</v>
      </c>
      <c r="D264" s="4">
        <f t="shared" si="12"/>
        <v>65924</v>
      </c>
      <c r="E264" s="4">
        <f t="shared" si="13"/>
        <v>21975</v>
      </c>
      <c r="F264" s="4">
        <f t="shared" si="14"/>
        <v>87899</v>
      </c>
    </row>
    <row r="265" spans="1:6" x14ac:dyDescent="0.25">
      <c r="A265" s="9" t="s">
        <v>519</v>
      </c>
      <c r="B265" s="9" t="s">
        <v>518</v>
      </c>
      <c r="C265" s="10">
        <v>1451.3</v>
      </c>
      <c r="D265" s="4">
        <f t="shared" si="12"/>
        <v>103042</v>
      </c>
      <c r="E265" s="4">
        <f t="shared" si="13"/>
        <v>34347</v>
      </c>
      <c r="F265" s="4">
        <f t="shared" si="14"/>
        <v>137389</v>
      </c>
    </row>
    <row r="266" spans="1:6" x14ac:dyDescent="0.25">
      <c r="A266" s="9" t="s">
        <v>521</v>
      </c>
      <c r="B266" s="9" t="s">
        <v>520</v>
      </c>
      <c r="C266" s="10">
        <v>505.7</v>
      </c>
      <c r="D266" s="4">
        <f t="shared" si="12"/>
        <v>35905</v>
      </c>
      <c r="E266" s="4">
        <f t="shared" si="13"/>
        <v>11968</v>
      </c>
      <c r="F266" s="4">
        <f t="shared" si="14"/>
        <v>47873</v>
      </c>
    </row>
    <row r="267" spans="1:6" x14ac:dyDescent="0.25">
      <c r="A267" s="9" t="s">
        <v>523</v>
      </c>
      <c r="B267" s="9" t="s">
        <v>522</v>
      </c>
      <c r="C267" s="10">
        <v>626.70000000000005</v>
      </c>
      <c r="D267" s="4">
        <f t="shared" si="12"/>
        <v>44496</v>
      </c>
      <c r="E267" s="4">
        <f t="shared" si="13"/>
        <v>14832</v>
      </c>
      <c r="F267" s="4">
        <f t="shared" si="14"/>
        <v>59328</v>
      </c>
    </row>
    <row r="268" spans="1:6" s="6" customFormat="1" x14ac:dyDescent="0.25">
      <c r="A268" s="9" t="s">
        <v>524</v>
      </c>
      <c r="B268" s="9" t="s">
        <v>656</v>
      </c>
      <c r="C268" s="12">
        <f>524.3+569.4</f>
        <v>1093.6999999999998</v>
      </c>
      <c r="D268" s="4">
        <f t="shared" si="12"/>
        <v>77653</v>
      </c>
      <c r="E268" s="4">
        <f t="shared" si="13"/>
        <v>25884</v>
      </c>
      <c r="F268" s="4">
        <f t="shared" si="14"/>
        <v>103537</v>
      </c>
    </row>
    <row r="269" spans="1:6" x14ac:dyDescent="0.25">
      <c r="A269" s="9" t="s">
        <v>526</v>
      </c>
      <c r="B269" s="9" t="s">
        <v>525</v>
      </c>
      <c r="C269" s="10">
        <v>193.4</v>
      </c>
      <c r="D269" s="4">
        <f t="shared" si="12"/>
        <v>13731</v>
      </c>
      <c r="E269" s="4">
        <f t="shared" si="13"/>
        <v>4577</v>
      </c>
      <c r="F269" s="4">
        <f t="shared" si="14"/>
        <v>18308</v>
      </c>
    </row>
    <row r="270" spans="1:6" x14ac:dyDescent="0.25">
      <c r="A270" s="9" t="s">
        <v>528</v>
      </c>
      <c r="B270" s="9" t="s">
        <v>527</v>
      </c>
      <c r="C270" s="10">
        <v>1447.4</v>
      </c>
      <c r="D270" s="4">
        <f t="shared" si="12"/>
        <v>102765</v>
      </c>
      <c r="E270" s="4">
        <f t="shared" si="13"/>
        <v>34255</v>
      </c>
      <c r="F270" s="4">
        <f t="shared" si="14"/>
        <v>137020</v>
      </c>
    </row>
    <row r="271" spans="1:6" x14ac:dyDescent="0.25">
      <c r="A271" s="9" t="s">
        <v>530</v>
      </c>
      <c r="B271" s="9" t="s">
        <v>529</v>
      </c>
      <c r="C271" s="10">
        <v>561.5</v>
      </c>
      <c r="D271" s="4">
        <f t="shared" si="12"/>
        <v>39867</v>
      </c>
      <c r="E271" s="4">
        <f t="shared" si="13"/>
        <v>13289</v>
      </c>
      <c r="F271" s="4">
        <f t="shared" si="14"/>
        <v>53156</v>
      </c>
    </row>
    <row r="272" spans="1:6" x14ac:dyDescent="0.25">
      <c r="A272" s="9" t="s">
        <v>532</v>
      </c>
      <c r="B272" s="9" t="s">
        <v>531</v>
      </c>
      <c r="C272" s="10">
        <v>516.70000000000005</v>
      </c>
      <c r="D272" s="4">
        <f t="shared" si="12"/>
        <v>36686</v>
      </c>
      <c r="E272" s="4">
        <f t="shared" si="13"/>
        <v>12229</v>
      </c>
      <c r="F272" s="4">
        <f t="shared" si="14"/>
        <v>48915</v>
      </c>
    </row>
    <row r="273" spans="1:6" x14ac:dyDescent="0.25">
      <c r="A273" s="9" t="s">
        <v>534</v>
      </c>
      <c r="B273" s="9" t="s">
        <v>533</v>
      </c>
      <c r="C273" s="10">
        <v>7211</v>
      </c>
      <c r="D273" s="4">
        <f t="shared" si="12"/>
        <v>511981</v>
      </c>
      <c r="E273" s="4">
        <f t="shared" si="13"/>
        <v>170660</v>
      </c>
      <c r="F273" s="4">
        <f t="shared" si="14"/>
        <v>682641</v>
      </c>
    </row>
    <row r="274" spans="1:6" x14ac:dyDescent="0.25">
      <c r="A274" s="9" t="s">
        <v>536</v>
      </c>
      <c r="B274" s="9" t="s">
        <v>535</v>
      </c>
      <c r="C274" s="10">
        <v>2025.3</v>
      </c>
      <c r="D274" s="4">
        <f t="shared" si="12"/>
        <v>143796</v>
      </c>
      <c r="E274" s="4">
        <f t="shared" si="13"/>
        <v>47932</v>
      </c>
      <c r="F274" s="4">
        <f t="shared" si="14"/>
        <v>191728</v>
      </c>
    </row>
    <row r="275" spans="1:6" x14ac:dyDescent="0.25">
      <c r="A275" s="9" t="s">
        <v>538</v>
      </c>
      <c r="B275" s="9" t="s">
        <v>537</v>
      </c>
      <c r="C275" s="10">
        <v>1167.9000000000001</v>
      </c>
      <c r="D275" s="4">
        <f t="shared" si="12"/>
        <v>82921</v>
      </c>
      <c r="E275" s="4">
        <f t="shared" si="13"/>
        <v>27640</v>
      </c>
      <c r="F275" s="4">
        <f t="shared" si="14"/>
        <v>110561</v>
      </c>
    </row>
    <row r="276" spans="1:6" x14ac:dyDescent="0.25">
      <c r="A276" s="9" t="s">
        <v>540</v>
      </c>
      <c r="B276" s="9" t="s">
        <v>539</v>
      </c>
      <c r="C276" s="10">
        <v>406.7</v>
      </c>
      <c r="D276" s="4">
        <f t="shared" si="12"/>
        <v>28876</v>
      </c>
      <c r="E276" s="4">
        <f t="shared" si="13"/>
        <v>9625</v>
      </c>
      <c r="F276" s="4">
        <f t="shared" si="14"/>
        <v>38501</v>
      </c>
    </row>
    <row r="277" spans="1:6" x14ac:dyDescent="0.25">
      <c r="A277" s="9" t="s">
        <v>542</v>
      </c>
      <c r="B277" s="9" t="s">
        <v>541</v>
      </c>
      <c r="C277" s="10">
        <v>197</v>
      </c>
      <c r="D277" s="4">
        <f t="shared" si="12"/>
        <v>13987</v>
      </c>
      <c r="E277" s="4">
        <f t="shared" si="13"/>
        <v>4662</v>
      </c>
      <c r="F277" s="4">
        <f t="shared" si="14"/>
        <v>18649</v>
      </c>
    </row>
    <row r="278" spans="1:6" x14ac:dyDescent="0.25">
      <c r="A278" s="9" t="s">
        <v>544</v>
      </c>
      <c r="B278" s="9" t="s">
        <v>543</v>
      </c>
      <c r="C278" s="10">
        <v>584.6</v>
      </c>
      <c r="D278" s="4">
        <f t="shared" si="12"/>
        <v>41507</v>
      </c>
      <c r="E278" s="4">
        <f t="shared" si="13"/>
        <v>13836</v>
      </c>
      <c r="F278" s="4">
        <f t="shared" si="14"/>
        <v>55343</v>
      </c>
    </row>
    <row r="279" spans="1:6" x14ac:dyDescent="0.25">
      <c r="A279" s="9" t="s">
        <v>546</v>
      </c>
      <c r="B279" s="9" t="s">
        <v>545</v>
      </c>
      <c r="C279" s="10">
        <v>2531.6999999999998</v>
      </c>
      <c r="D279" s="4">
        <f t="shared" si="12"/>
        <v>179751</v>
      </c>
      <c r="E279" s="4">
        <f t="shared" si="13"/>
        <v>59917</v>
      </c>
      <c r="F279" s="4">
        <f t="shared" si="14"/>
        <v>239668</v>
      </c>
    </row>
    <row r="280" spans="1:6" x14ac:dyDescent="0.25">
      <c r="A280" s="9" t="s">
        <v>548</v>
      </c>
      <c r="B280" s="9" t="s">
        <v>547</v>
      </c>
      <c r="C280" s="10">
        <v>132.80000000000001</v>
      </c>
      <c r="D280" s="4">
        <f t="shared" si="12"/>
        <v>9429</v>
      </c>
      <c r="E280" s="4">
        <f t="shared" si="13"/>
        <v>3143</v>
      </c>
      <c r="F280" s="4">
        <f t="shared" si="14"/>
        <v>12572</v>
      </c>
    </row>
    <row r="281" spans="1:6" x14ac:dyDescent="0.25">
      <c r="A281" s="9" t="s">
        <v>550</v>
      </c>
      <c r="B281" s="9" t="s">
        <v>549</v>
      </c>
      <c r="C281" s="10">
        <v>947.2</v>
      </c>
      <c r="D281" s="4">
        <f t="shared" si="12"/>
        <v>67251</v>
      </c>
      <c r="E281" s="4">
        <f t="shared" si="13"/>
        <v>22417</v>
      </c>
      <c r="F281" s="4">
        <f t="shared" si="14"/>
        <v>89668</v>
      </c>
    </row>
    <row r="282" spans="1:6" x14ac:dyDescent="0.25">
      <c r="A282" s="9" t="s">
        <v>552</v>
      </c>
      <c r="B282" s="9" t="s">
        <v>551</v>
      </c>
      <c r="C282" s="10">
        <v>769.6</v>
      </c>
      <c r="D282" s="4">
        <f t="shared" si="12"/>
        <v>54642</v>
      </c>
      <c r="E282" s="4">
        <f t="shared" si="13"/>
        <v>18214</v>
      </c>
      <c r="F282" s="4">
        <f t="shared" si="14"/>
        <v>72856</v>
      </c>
    </row>
    <row r="283" spans="1:6" x14ac:dyDescent="0.25">
      <c r="A283" s="9" t="s">
        <v>554</v>
      </c>
      <c r="B283" s="9" t="s">
        <v>553</v>
      </c>
      <c r="C283" s="10">
        <v>828.7</v>
      </c>
      <c r="D283" s="4">
        <f t="shared" si="12"/>
        <v>58838</v>
      </c>
      <c r="E283" s="4">
        <f t="shared" si="13"/>
        <v>19613</v>
      </c>
      <c r="F283" s="4">
        <f t="shared" si="14"/>
        <v>78451</v>
      </c>
    </row>
    <row r="284" spans="1:6" x14ac:dyDescent="0.25">
      <c r="A284" s="9" t="s">
        <v>556</v>
      </c>
      <c r="B284" s="9" t="s">
        <v>555</v>
      </c>
      <c r="C284" s="10">
        <v>575.20000000000005</v>
      </c>
      <c r="D284" s="4">
        <f t="shared" si="12"/>
        <v>40839</v>
      </c>
      <c r="E284" s="4">
        <f t="shared" si="13"/>
        <v>13613</v>
      </c>
      <c r="F284" s="4">
        <f t="shared" si="14"/>
        <v>54452</v>
      </c>
    </row>
    <row r="285" spans="1:6" x14ac:dyDescent="0.25">
      <c r="A285" s="9" t="s">
        <v>558</v>
      </c>
      <c r="B285" s="9" t="s">
        <v>557</v>
      </c>
      <c r="C285" s="10">
        <v>656.1</v>
      </c>
      <c r="D285" s="4">
        <f t="shared" si="12"/>
        <v>46583</v>
      </c>
      <c r="E285" s="4">
        <f t="shared" si="13"/>
        <v>15528</v>
      </c>
      <c r="F285" s="4">
        <f t="shared" si="14"/>
        <v>62111</v>
      </c>
    </row>
    <row r="286" spans="1:6" x14ac:dyDescent="0.25">
      <c r="A286" s="9" t="s">
        <v>560</v>
      </c>
      <c r="B286" s="9" t="s">
        <v>559</v>
      </c>
      <c r="C286" s="10">
        <v>265.8</v>
      </c>
      <c r="D286" s="4">
        <f t="shared" si="12"/>
        <v>18872</v>
      </c>
      <c r="E286" s="4">
        <f t="shared" si="13"/>
        <v>6291</v>
      </c>
      <c r="F286" s="4">
        <f t="shared" si="14"/>
        <v>25163</v>
      </c>
    </row>
    <row r="287" spans="1:6" x14ac:dyDescent="0.25">
      <c r="A287" s="9" t="s">
        <v>562</v>
      </c>
      <c r="B287" s="9" t="s">
        <v>561</v>
      </c>
      <c r="C287" s="10">
        <v>380.7</v>
      </c>
      <c r="D287" s="4">
        <f t="shared" si="12"/>
        <v>27030</v>
      </c>
      <c r="E287" s="4">
        <f t="shared" si="13"/>
        <v>9010</v>
      </c>
      <c r="F287" s="4">
        <f t="shared" si="14"/>
        <v>36040</v>
      </c>
    </row>
    <row r="288" spans="1:6" x14ac:dyDescent="0.25">
      <c r="A288" s="9" t="s">
        <v>564</v>
      </c>
      <c r="B288" s="9" t="s">
        <v>563</v>
      </c>
      <c r="C288" s="10">
        <v>354.8</v>
      </c>
      <c r="D288" s="4">
        <f t="shared" si="12"/>
        <v>25191</v>
      </c>
      <c r="E288" s="4">
        <f t="shared" si="13"/>
        <v>8397</v>
      </c>
      <c r="F288" s="4">
        <f t="shared" si="14"/>
        <v>33588</v>
      </c>
    </row>
    <row r="289" spans="1:6" x14ac:dyDescent="0.25">
      <c r="A289" s="9" t="s">
        <v>566</v>
      </c>
      <c r="B289" s="9" t="s">
        <v>565</v>
      </c>
      <c r="C289" s="10">
        <v>323</v>
      </c>
      <c r="D289" s="4">
        <f t="shared" si="12"/>
        <v>22933</v>
      </c>
      <c r="E289" s="4">
        <f t="shared" si="13"/>
        <v>7644</v>
      </c>
      <c r="F289" s="4">
        <f t="shared" si="14"/>
        <v>30577</v>
      </c>
    </row>
    <row r="290" spans="1:6" x14ac:dyDescent="0.25">
      <c r="A290" s="9" t="s">
        <v>568</v>
      </c>
      <c r="B290" s="9" t="s">
        <v>567</v>
      </c>
      <c r="C290" s="10">
        <v>160</v>
      </c>
      <c r="D290" s="4">
        <f t="shared" si="12"/>
        <v>11360</v>
      </c>
      <c r="E290" s="4">
        <f t="shared" si="13"/>
        <v>3787</v>
      </c>
      <c r="F290" s="4">
        <f t="shared" si="14"/>
        <v>15147</v>
      </c>
    </row>
    <row r="291" spans="1:6" x14ac:dyDescent="0.25">
      <c r="A291" s="9" t="s">
        <v>570</v>
      </c>
      <c r="B291" s="9" t="s">
        <v>569</v>
      </c>
      <c r="C291" s="10">
        <v>764.7</v>
      </c>
      <c r="D291" s="4">
        <f t="shared" si="12"/>
        <v>54294</v>
      </c>
      <c r="E291" s="4">
        <f t="shared" si="13"/>
        <v>18098</v>
      </c>
      <c r="F291" s="4">
        <f t="shared" si="14"/>
        <v>72392</v>
      </c>
    </row>
    <row r="292" spans="1:6" x14ac:dyDescent="0.25">
      <c r="A292" s="9" t="s">
        <v>572</v>
      </c>
      <c r="B292" s="9" t="s">
        <v>571</v>
      </c>
      <c r="C292" s="10">
        <v>965.5</v>
      </c>
      <c r="D292" s="4">
        <f t="shared" si="12"/>
        <v>68551</v>
      </c>
      <c r="E292" s="4">
        <f t="shared" si="13"/>
        <v>22850</v>
      </c>
      <c r="F292" s="4">
        <f t="shared" si="14"/>
        <v>91401</v>
      </c>
    </row>
    <row r="293" spans="1:6" x14ac:dyDescent="0.25">
      <c r="A293" s="9" t="s">
        <v>574</v>
      </c>
      <c r="B293" s="9" t="s">
        <v>573</v>
      </c>
      <c r="C293" s="10">
        <v>385.9</v>
      </c>
      <c r="D293" s="4">
        <f t="shared" si="12"/>
        <v>27399</v>
      </c>
      <c r="E293" s="4">
        <f t="shared" si="13"/>
        <v>9133</v>
      </c>
      <c r="F293" s="4">
        <f t="shared" si="14"/>
        <v>36532</v>
      </c>
    </row>
    <row r="294" spans="1:6" x14ac:dyDescent="0.25">
      <c r="A294" s="9" t="s">
        <v>576</v>
      </c>
      <c r="B294" s="9" t="s">
        <v>575</v>
      </c>
      <c r="C294" s="10">
        <v>3448</v>
      </c>
      <c r="D294" s="4">
        <f t="shared" si="12"/>
        <v>244808</v>
      </c>
      <c r="E294" s="4">
        <f t="shared" si="13"/>
        <v>81603</v>
      </c>
      <c r="F294" s="4">
        <f t="shared" si="14"/>
        <v>326411</v>
      </c>
    </row>
    <row r="295" spans="1:6" x14ac:dyDescent="0.25">
      <c r="A295" s="9" t="s">
        <v>578</v>
      </c>
      <c r="B295" s="9" t="s">
        <v>577</v>
      </c>
      <c r="C295" s="10">
        <v>967.1</v>
      </c>
      <c r="D295" s="4">
        <f t="shared" si="12"/>
        <v>68664</v>
      </c>
      <c r="E295" s="4">
        <f t="shared" si="13"/>
        <v>22888</v>
      </c>
      <c r="F295" s="4">
        <f t="shared" si="14"/>
        <v>91552</v>
      </c>
    </row>
    <row r="296" spans="1:6" x14ac:dyDescent="0.25">
      <c r="A296" s="9" t="s">
        <v>580</v>
      </c>
      <c r="B296" s="9" t="s">
        <v>579</v>
      </c>
      <c r="C296" s="10">
        <v>894.5</v>
      </c>
      <c r="D296" s="4">
        <f t="shared" si="12"/>
        <v>63510</v>
      </c>
      <c r="E296" s="4">
        <f t="shared" si="13"/>
        <v>21170</v>
      </c>
      <c r="F296" s="4">
        <f t="shared" si="14"/>
        <v>84680</v>
      </c>
    </row>
    <row r="297" spans="1:6" x14ac:dyDescent="0.25">
      <c r="A297" s="9" t="s">
        <v>582</v>
      </c>
      <c r="B297" s="9" t="s">
        <v>581</v>
      </c>
      <c r="C297" s="10">
        <v>311.10000000000002</v>
      </c>
      <c r="D297" s="4">
        <f t="shared" si="12"/>
        <v>22088</v>
      </c>
      <c r="E297" s="4">
        <f t="shared" si="13"/>
        <v>7363</v>
      </c>
      <c r="F297" s="4">
        <f t="shared" si="14"/>
        <v>29451</v>
      </c>
    </row>
    <row r="298" spans="1:6" x14ac:dyDescent="0.25">
      <c r="A298" s="9" t="s">
        <v>584</v>
      </c>
      <c r="B298" s="9" t="s">
        <v>583</v>
      </c>
      <c r="C298" s="10">
        <v>1621.5</v>
      </c>
      <c r="D298" s="4">
        <f t="shared" si="12"/>
        <v>115127</v>
      </c>
      <c r="E298" s="4">
        <f t="shared" si="13"/>
        <v>38376</v>
      </c>
      <c r="F298" s="4">
        <f t="shared" si="14"/>
        <v>153503</v>
      </c>
    </row>
    <row r="299" spans="1:6" x14ac:dyDescent="0.25">
      <c r="A299" s="9" t="s">
        <v>586</v>
      </c>
      <c r="B299" s="9" t="s">
        <v>585</v>
      </c>
      <c r="C299" s="10">
        <v>489.4</v>
      </c>
      <c r="D299" s="4">
        <f t="shared" si="12"/>
        <v>34747</v>
      </c>
      <c r="E299" s="4">
        <f t="shared" si="13"/>
        <v>11582</v>
      </c>
      <c r="F299" s="4">
        <f t="shared" si="14"/>
        <v>46329</v>
      </c>
    </row>
    <row r="300" spans="1:6" x14ac:dyDescent="0.25">
      <c r="A300" s="9" t="s">
        <v>588</v>
      </c>
      <c r="B300" s="9" t="s">
        <v>587</v>
      </c>
      <c r="C300" s="10">
        <v>835.5</v>
      </c>
      <c r="D300" s="4">
        <f t="shared" si="12"/>
        <v>59321</v>
      </c>
      <c r="E300" s="4">
        <f t="shared" si="13"/>
        <v>19774</v>
      </c>
      <c r="F300" s="4">
        <f t="shared" si="14"/>
        <v>79095</v>
      </c>
    </row>
    <row r="301" spans="1:6" x14ac:dyDescent="0.25">
      <c r="A301" s="9" t="s">
        <v>590</v>
      </c>
      <c r="B301" s="9" t="s">
        <v>589</v>
      </c>
      <c r="C301" s="10">
        <v>534.4</v>
      </c>
      <c r="D301" s="4">
        <f t="shared" si="12"/>
        <v>37942</v>
      </c>
      <c r="E301" s="4">
        <f t="shared" si="13"/>
        <v>12647</v>
      </c>
      <c r="F301" s="4">
        <f t="shared" si="14"/>
        <v>50589</v>
      </c>
    </row>
    <row r="302" spans="1:6" x14ac:dyDescent="0.25">
      <c r="A302" s="9" t="s">
        <v>592</v>
      </c>
      <c r="B302" s="9" t="s">
        <v>591</v>
      </c>
      <c r="C302" s="10">
        <v>657.7</v>
      </c>
      <c r="D302" s="4">
        <f t="shared" si="12"/>
        <v>46697</v>
      </c>
      <c r="E302" s="4">
        <f t="shared" si="13"/>
        <v>15566</v>
      </c>
      <c r="F302" s="4">
        <f t="shared" si="14"/>
        <v>62263</v>
      </c>
    </row>
    <row r="303" spans="1:6" x14ac:dyDescent="0.25">
      <c r="A303" s="9" t="s">
        <v>594</v>
      </c>
      <c r="B303" s="9" t="s">
        <v>593</v>
      </c>
      <c r="C303" s="10">
        <v>1626</v>
      </c>
      <c r="D303" s="4">
        <f t="shared" si="12"/>
        <v>115446</v>
      </c>
      <c r="E303" s="4">
        <f t="shared" si="13"/>
        <v>38482</v>
      </c>
      <c r="F303" s="4">
        <f t="shared" si="14"/>
        <v>153928</v>
      </c>
    </row>
    <row r="304" spans="1:6" x14ac:dyDescent="0.25">
      <c r="A304" s="9" t="s">
        <v>596</v>
      </c>
      <c r="B304" s="9" t="s">
        <v>595</v>
      </c>
      <c r="C304" s="10">
        <v>10672.3</v>
      </c>
      <c r="D304" s="4">
        <f t="shared" si="12"/>
        <v>757733</v>
      </c>
      <c r="E304" s="4">
        <f t="shared" si="13"/>
        <v>252578</v>
      </c>
      <c r="F304" s="4">
        <f t="shared" si="14"/>
        <v>1010311</v>
      </c>
    </row>
    <row r="305" spans="1:6" x14ac:dyDescent="0.25">
      <c r="A305" s="9" t="s">
        <v>598</v>
      </c>
      <c r="B305" s="9" t="s">
        <v>597</v>
      </c>
      <c r="C305" s="10">
        <v>13153.9</v>
      </c>
      <c r="D305" s="4">
        <f t="shared" si="12"/>
        <v>933927</v>
      </c>
      <c r="E305" s="4">
        <f t="shared" si="13"/>
        <v>311309</v>
      </c>
      <c r="F305" s="4">
        <f t="shared" si="14"/>
        <v>1245236</v>
      </c>
    </row>
    <row r="306" spans="1:6" x14ac:dyDescent="0.25">
      <c r="A306" s="9" t="s">
        <v>600</v>
      </c>
      <c r="B306" s="9" t="s">
        <v>599</v>
      </c>
      <c r="C306" s="10">
        <v>2197.8000000000002</v>
      </c>
      <c r="D306" s="4">
        <f t="shared" si="12"/>
        <v>156044</v>
      </c>
      <c r="E306" s="4">
        <f t="shared" si="13"/>
        <v>52015</v>
      </c>
      <c r="F306" s="4">
        <f t="shared" si="14"/>
        <v>208059</v>
      </c>
    </row>
    <row r="307" spans="1:6" x14ac:dyDescent="0.25">
      <c r="A307" s="9" t="s">
        <v>602</v>
      </c>
      <c r="B307" s="9" t="s">
        <v>601</v>
      </c>
      <c r="C307" s="10">
        <v>574.5</v>
      </c>
      <c r="D307" s="4">
        <f t="shared" si="12"/>
        <v>40790</v>
      </c>
      <c r="E307" s="4">
        <f t="shared" si="13"/>
        <v>13597</v>
      </c>
      <c r="F307" s="4">
        <f t="shared" si="14"/>
        <v>54387</v>
      </c>
    </row>
    <row r="308" spans="1:6" x14ac:dyDescent="0.25">
      <c r="A308" s="9" t="s">
        <v>604</v>
      </c>
      <c r="B308" s="9" t="s">
        <v>603</v>
      </c>
      <c r="C308" s="10">
        <v>1729.2</v>
      </c>
      <c r="D308" s="4">
        <f t="shared" si="12"/>
        <v>122773</v>
      </c>
      <c r="E308" s="4">
        <f t="shared" si="13"/>
        <v>40924</v>
      </c>
      <c r="F308" s="4">
        <f t="shared" si="14"/>
        <v>163697</v>
      </c>
    </row>
    <row r="309" spans="1:6" x14ac:dyDescent="0.25">
      <c r="A309" s="9" t="s">
        <v>606</v>
      </c>
      <c r="B309" s="9" t="s">
        <v>605</v>
      </c>
      <c r="C309" s="10">
        <v>328.1</v>
      </c>
      <c r="D309" s="4">
        <f t="shared" si="12"/>
        <v>23295</v>
      </c>
      <c r="E309" s="4">
        <f t="shared" si="13"/>
        <v>7765</v>
      </c>
      <c r="F309" s="4">
        <f t="shared" si="14"/>
        <v>31060</v>
      </c>
    </row>
    <row r="310" spans="1:6" x14ac:dyDescent="0.25">
      <c r="A310" s="9" t="s">
        <v>608</v>
      </c>
      <c r="B310" s="9" t="s">
        <v>607</v>
      </c>
      <c r="C310" s="10">
        <v>785.9</v>
      </c>
      <c r="D310" s="4">
        <f t="shared" si="12"/>
        <v>55799</v>
      </c>
      <c r="E310" s="4">
        <f t="shared" si="13"/>
        <v>18600</v>
      </c>
      <c r="F310" s="4">
        <f t="shared" si="14"/>
        <v>74399</v>
      </c>
    </row>
    <row r="311" spans="1:6" x14ac:dyDescent="0.25">
      <c r="A311" s="9" t="s">
        <v>610</v>
      </c>
      <c r="B311" s="9" t="s">
        <v>609</v>
      </c>
      <c r="C311" s="10">
        <v>405</v>
      </c>
      <c r="D311" s="4">
        <f t="shared" si="12"/>
        <v>28755</v>
      </c>
      <c r="E311" s="4">
        <f t="shared" si="13"/>
        <v>9585</v>
      </c>
      <c r="F311" s="4">
        <f t="shared" si="14"/>
        <v>38340</v>
      </c>
    </row>
    <row r="312" spans="1:6" x14ac:dyDescent="0.25">
      <c r="A312" s="9" t="s">
        <v>612</v>
      </c>
      <c r="B312" s="9" t="s">
        <v>611</v>
      </c>
      <c r="C312" s="10">
        <v>268.2</v>
      </c>
      <c r="D312" s="4">
        <f t="shared" si="12"/>
        <v>19042</v>
      </c>
      <c r="E312" s="4">
        <f t="shared" si="13"/>
        <v>6347</v>
      </c>
      <c r="F312" s="4">
        <f t="shared" si="14"/>
        <v>25389</v>
      </c>
    </row>
    <row r="313" spans="1:6" x14ac:dyDescent="0.25">
      <c r="A313" s="9" t="s">
        <v>614</v>
      </c>
      <c r="B313" s="9" t="s">
        <v>613</v>
      </c>
      <c r="C313" s="10">
        <v>1363.5</v>
      </c>
      <c r="D313" s="4">
        <f t="shared" si="12"/>
        <v>96809</v>
      </c>
      <c r="E313" s="4">
        <f t="shared" si="13"/>
        <v>32270</v>
      </c>
      <c r="F313" s="4">
        <f t="shared" si="14"/>
        <v>129079</v>
      </c>
    </row>
    <row r="314" spans="1:6" x14ac:dyDescent="0.25">
      <c r="A314" s="9" t="s">
        <v>616</v>
      </c>
      <c r="B314" s="9" t="s">
        <v>615</v>
      </c>
      <c r="C314" s="10">
        <v>8678.6</v>
      </c>
      <c r="D314" s="4">
        <f t="shared" si="12"/>
        <v>616181</v>
      </c>
      <c r="E314" s="4">
        <f t="shared" si="13"/>
        <v>205394</v>
      </c>
      <c r="F314" s="4">
        <f t="shared" si="14"/>
        <v>821575</v>
      </c>
    </row>
    <row r="315" spans="1:6" x14ac:dyDescent="0.25">
      <c r="A315" s="9" t="s">
        <v>618</v>
      </c>
      <c r="B315" s="9" t="s">
        <v>617</v>
      </c>
      <c r="C315" s="10">
        <v>3200.2</v>
      </c>
      <c r="D315" s="4">
        <f t="shared" si="12"/>
        <v>227214</v>
      </c>
      <c r="E315" s="4">
        <f t="shared" si="13"/>
        <v>75738</v>
      </c>
      <c r="F315" s="4">
        <f t="shared" si="14"/>
        <v>302952</v>
      </c>
    </row>
    <row r="316" spans="1:6" x14ac:dyDescent="0.25">
      <c r="A316" s="9" t="s">
        <v>620</v>
      </c>
      <c r="B316" s="9" t="s">
        <v>619</v>
      </c>
      <c r="C316" s="10">
        <v>356.3</v>
      </c>
      <c r="D316" s="4">
        <f t="shared" si="12"/>
        <v>25297</v>
      </c>
      <c r="E316" s="4">
        <f t="shared" si="13"/>
        <v>8432</v>
      </c>
      <c r="F316" s="4">
        <f t="shared" si="14"/>
        <v>33729</v>
      </c>
    </row>
    <row r="317" spans="1:6" x14ac:dyDescent="0.25">
      <c r="A317" s="9" t="s">
        <v>622</v>
      </c>
      <c r="B317" s="9" t="s">
        <v>621</v>
      </c>
      <c r="C317" s="10">
        <v>1235.0999999999999</v>
      </c>
      <c r="D317" s="4">
        <f t="shared" si="12"/>
        <v>87692</v>
      </c>
      <c r="E317" s="4">
        <f t="shared" si="13"/>
        <v>29231</v>
      </c>
      <c r="F317" s="4">
        <f t="shared" si="14"/>
        <v>116923</v>
      </c>
    </row>
    <row r="318" spans="1:6" x14ac:dyDescent="0.25">
      <c r="A318" s="9" t="s">
        <v>624</v>
      </c>
      <c r="B318" s="9" t="s">
        <v>623</v>
      </c>
      <c r="C318" s="10">
        <v>938.4</v>
      </c>
      <c r="D318" s="4">
        <f t="shared" si="12"/>
        <v>66626</v>
      </c>
      <c r="E318" s="4">
        <f t="shared" si="13"/>
        <v>22209</v>
      </c>
      <c r="F318" s="4">
        <f t="shared" si="14"/>
        <v>88835</v>
      </c>
    </row>
    <row r="319" spans="1:6" x14ac:dyDescent="0.25">
      <c r="A319" s="9" t="s">
        <v>626</v>
      </c>
      <c r="B319" s="9" t="s">
        <v>625</v>
      </c>
      <c r="C319" s="10">
        <v>786.7</v>
      </c>
      <c r="D319" s="4">
        <f t="shared" si="12"/>
        <v>55856</v>
      </c>
      <c r="E319" s="4">
        <f t="shared" si="13"/>
        <v>18619</v>
      </c>
      <c r="F319" s="4">
        <f t="shared" si="14"/>
        <v>74475</v>
      </c>
    </row>
    <row r="320" spans="1:6" x14ac:dyDescent="0.25">
      <c r="A320" s="9" t="s">
        <v>628</v>
      </c>
      <c r="B320" s="9" t="s">
        <v>627</v>
      </c>
      <c r="C320" s="10">
        <v>601.79999999999995</v>
      </c>
      <c r="D320" s="4">
        <f t="shared" si="12"/>
        <v>42728</v>
      </c>
      <c r="E320" s="4">
        <f t="shared" si="13"/>
        <v>14243</v>
      </c>
      <c r="F320" s="4">
        <f t="shared" si="14"/>
        <v>56971</v>
      </c>
    </row>
    <row r="321" spans="1:7" x14ac:dyDescent="0.25">
      <c r="A321" s="9" t="s">
        <v>630</v>
      </c>
      <c r="B321" s="9" t="s">
        <v>629</v>
      </c>
      <c r="C321" s="10">
        <v>795.1</v>
      </c>
      <c r="D321" s="4">
        <f t="shared" si="12"/>
        <v>56452</v>
      </c>
      <c r="E321" s="4">
        <f t="shared" si="13"/>
        <v>18817</v>
      </c>
      <c r="F321" s="4">
        <f t="shared" si="14"/>
        <v>75269</v>
      </c>
    </row>
    <row r="322" spans="1:7" x14ac:dyDescent="0.25">
      <c r="A322" s="9" t="s">
        <v>632</v>
      </c>
      <c r="B322" s="9" t="s">
        <v>631</v>
      </c>
      <c r="C322" s="10">
        <v>531.70000000000005</v>
      </c>
      <c r="D322" s="4">
        <f t="shared" si="12"/>
        <v>37751</v>
      </c>
      <c r="E322" s="4">
        <f t="shared" si="13"/>
        <v>12584</v>
      </c>
      <c r="F322" s="4">
        <f t="shared" si="14"/>
        <v>50335</v>
      </c>
    </row>
    <row r="323" spans="1:7" x14ac:dyDescent="0.25">
      <c r="A323" s="9" t="s">
        <v>634</v>
      </c>
      <c r="B323" s="9" t="s">
        <v>633</v>
      </c>
      <c r="C323" s="10">
        <v>184.4</v>
      </c>
      <c r="D323" s="4">
        <f t="shared" si="12"/>
        <v>13092</v>
      </c>
      <c r="E323" s="4">
        <f t="shared" si="13"/>
        <v>4364</v>
      </c>
      <c r="F323" s="4">
        <f t="shared" si="14"/>
        <v>17456</v>
      </c>
    </row>
    <row r="324" spans="1:7" x14ac:dyDescent="0.25">
      <c r="A324" s="9" t="s">
        <v>636</v>
      </c>
      <c r="B324" s="9" t="s">
        <v>635</v>
      </c>
      <c r="C324" s="10">
        <v>1160.2</v>
      </c>
      <c r="D324" s="4">
        <f t="shared" si="12"/>
        <v>82374</v>
      </c>
      <c r="E324" s="4">
        <f t="shared" si="13"/>
        <v>27458</v>
      </c>
      <c r="F324" s="4">
        <f t="shared" si="14"/>
        <v>109832</v>
      </c>
    </row>
    <row r="325" spans="1:7" x14ac:dyDescent="0.25">
      <c r="A325" s="9" t="s">
        <v>638</v>
      </c>
      <c r="B325" s="9" t="s">
        <v>637</v>
      </c>
      <c r="C325" s="10">
        <v>851.9</v>
      </c>
      <c r="D325" s="4">
        <f t="shared" ref="D325:D330" si="15">ROUND(C325*71,0)</f>
        <v>60485</v>
      </c>
      <c r="E325" s="4">
        <f t="shared" ref="E325:E331" si="16">F325-D325</f>
        <v>20162</v>
      </c>
      <c r="F325" s="4">
        <f t="shared" ref="F325:F331" si="17">ROUND(D325/0.75,0)</f>
        <v>80647</v>
      </c>
    </row>
    <row r="326" spans="1:7" x14ac:dyDescent="0.25">
      <c r="A326" s="9" t="s">
        <v>640</v>
      </c>
      <c r="B326" s="9" t="s">
        <v>639</v>
      </c>
      <c r="C326" s="10">
        <v>306.2</v>
      </c>
      <c r="D326" s="4">
        <f t="shared" si="15"/>
        <v>21740</v>
      </c>
      <c r="E326" s="4">
        <f t="shared" si="16"/>
        <v>7247</v>
      </c>
      <c r="F326" s="4">
        <f t="shared" si="17"/>
        <v>28987</v>
      </c>
    </row>
    <row r="327" spans="1:7" x14ac:dyDescent="0.25">
      <c r="A327" s="9" t="s">
        <v>642</v>
      </c>
      <c r="B327" s="9" t="s">
        <v>641</v>
      </c>
      <c r="C327" s="10">
        <v>1667.3</v>
      </c>
      <c r="D327" s="4">
        <f t="shared" si="15"/>
        <v>118378</v>
      </c>
      <c r="E327" s="4">
        <f t="shared" si="16"/>
        <v>39459</v>
      </c>
      <c r="F327" s="4">
        <f t="shared" si="17"/>
        <v>157837</v>
      </c>
    </row>
    <row r="328" spans="1:7" x14ac:dyDescent="0.25">
      <c r="A328" s="9" t="s">
        <v>644</v>
      </c>
      <c r="B328" s="9" t="s">
        <v>643</v>
      </c>
      <c r="C328" s="10">
        <v>466</v>
      </c>
      <c r="D328" s="4">
        <f t="shared" si="15"/>
        <v>33086</v>
      </c>
      <c r="E328" s="4">
        <f t="shared" si="16"/>
        <v>11029</v>
      </c>
      <c r="F328" s="4">
        <f t="shared" si="17"/>
        <v>44115</v>
      </c>
    </row>
    <row r="329" spans="1:7" x14ac:dyDescent="0.25">
      <c r="A329" s="9" t="s">
        <v>646</v>
      </c>
      <c r="B329" s="9" t="s">
        <v>645</v>
      </c>
      <c r="C329" s="10">
        <v>516.5</v>
      </c>
      <c r="D329" s="4">
        <f t="shared" si="15"/>
        <v>36672</v>
      </c>
      <c r="E329" s="4">
        <f t="shared" si="16"/>
        <v>12224</v>
      </c>
      <c r="F329" s="4">
        <f t="shared" si="17"/>
        <v>48896</v>
      </c>
    </row>
    <row r="330" spans="1:7" x14ac:dyDescent="0.25">
      <c r="A330" s="9" t="s">
        <v>648</v>
      </c>
      <c r="B330" s="9" t="s">
        <v>647</v>
      </c>
      <c r="C330" s="10">
        <v>1062.9000000000001</v>
      </c>
      <c r="D330" s="4">
        <f t="shared" si="15"/>
        <v>75466</v>
      </c>
      <c r="E330" s="4">
        <f t="shared" si="16"/>
        <v>25155</v>
      </c>
      <c r="F330" s="4">
        <f t="shared" si="17"/>
        <v>100621</v>
      </c>
    </row>
    <row r="331" spans="1:7" x14ac:dyDescent="0.25">
      <c r="A331" s="9" t="s">
        <v>650</v>
      </c>
      <c r="B331" s="9" t="s">
        <v>649</v>
      </c>
      <c r="C331" s="10">
        <v>0</v>
      </c>
      <c r="D331" s="4">
        <f>ROUND(C331*71,0)</f>
        <v>0</v>
      </c>
      <c r="E331" s="4">
        <f t="shared" si="16"/>
        <v>0</v>
      </c>
      <c r="F331" s="4">
        <f t="shared" si="17"/>
        <v>0</v>
      </c>
      <c r="G331" s="3"/>
    </row>
    <row r="332" spans="1:7" x14ac:dyDescent="0.25">
      <c r="A332" s="9"/>
      <c r="B332" s="11" t="s">
        <v>655</v>
      </c>
      <c r="C332" s="10">
        <f>SUM(C6:C331)</f>
        <v>486475.49999999977</v>
      </c>
      <c r="D332" s="4">
        <f>SUM(D6:D331)</f>
        <v>34539779</v>
      </c>
      <c r="E332" s="4">
        <f>SUM(E6:E331)</f>
        <v>11513259</v>
      </c>
      <c r="F332" s="4">
        <f>SUM(F6:F331)</f>
        <v>46053038</v>
      </c>
    </row>
  </sheetData>
  <mergeCells count="3">
    <mergeCell ref="A1:F1"/>
    <mergeCell ref="A2:F2"/>
    <mergeCell ref="A3:F3"/>
  </mergeCells>
  <pageMargins left="0.75" right="0.75" top="1" bottom="1" header="0.5" footer="0.5"/>
  <pageSetup scale="7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2023-24</vt:lpstr>
      <vt:lpstr>preliminary</vt:lpstr>
      <vt:lpstr>'2023-24'!Print_Titles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cp:lastPrinted>2023-02-19T16:10:08Z</cp:lastPrinted>
  <dcterms:created xsi:type="dcterms:W3CDTF">2011-02-11T15:45:55Z</dcterms:created>
  <dcterms:modified xsi:type="dcterms:W3CDTF">2023-08-24T11:11:17Z</dcterms:modified>
</cp:coreProperties>
</file>