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Shared drives\IDOE Comm Colleges &amp; Workforce Prep\Communications\Reports\Condition Report\2019 Files\Data Tables\"/>
    </mc:Choice>
  </mc:AlternateContent>
  <xr:revisionPtr revIDLastSave="0" documentId="8_{EF1E24ED-2783-4328-B766-C5B1F8E5CC54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Table 10-1, 2" sheetId="2" r:id="rId1"/>
    <sheet name="Table 10-3" sheetId="4" r:id="rId2"/>
    <sheet name="Table 10-4, 5 " sheetId="6" r:id="rId3"/>
    <sheet name="Table 10-6" sheetId="8" r:id="rId4"/>
    <sheet name="Table 10-7, 8" sheetId="9" r:id="rId5"/>
    <sheet name="Table 10-9" sheetId="10" r:id="rId6"/>
    <sheet name="Table 10-10" sheetId="1" r:id="rId7"/>
    <sheet name="Table 10-11" sheetId="12" r:id="rId8"/>
    <sheet name="Table 10-12" sheetId="13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9" l="1"/>
  <c r="D18" i="9"/>
  <c r="E18" i="9"/>
  <c r="F18" i="9"/>
  <c r="G18" i="9"/>
  <c r="H18" i="9"/>
  <c r="I18" i="9"/>
  <c r="J18" i="9"/>
  <c r="B18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3" i="9"/>
  <c r="C18" i="6"/>
  <c r="D18" i="6"/>
  <c r="E18" i="6"/>
  <c r="F18" i="6"/>
  <c r="B18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3" i="6"/>
  <c r="G10" i="2"/>
  <c r="G17" i="2"/>
  <c r="G16" i="2"/>
  <c r="G15" i="2"/>
  <c r="G14" i="2"/>
  <c r="G13" i="2"/>
  <c r="G12" i="2"/>
  <c r="G11" i="2"/>
  <c r="G9" i="2"/>
  <c r="G8" i="2"/>
  <c r="G7" i="2"/>
  <c r="G6" i="2"/>
  <c r="C18" i="2"/>
  <c r="D18" i="2"/>
  <c r="E18" i="2"/>
  <c r="G5" i="2"/>
  <c r="K18" i="9" l="1"/>
  <c r="G18" i="6"/>
  <c r="B18" i="2"/>
  <c r="G4" i="2"/>
  <c r="G3" i="2"/>
  <c r="F18" i="2"/>
  <c r="G18" i="2" l="1"/>
</calcChain>
</file>

<file path=xl/sharedStrings.xml><?xml version="1.0" encoding="utf-8"?>
<sst xmlns="http://schemas.openxmlformats.org/spreadsheetml/2006/main" count="169" uniqueCount="88">
  <si>
    <t>Revenue</t>
  </si>
  <si>
    <t>Expenditures</t>
  </si>
  <si>
    <t>FTEE Total</t>
  </si>
  <si>
    <t>Revenue / FTEE</t>
  </si>
  <si>
    <t>Expenditures / FTEE</t>
  </si>
  <si>
    <t>YEAR</t>
  </si>
  <si>
    <t>Salaries</t>
  </si>
  <si>
    <t>Services</t>
  </si>
  <si>
    <t>Matls, Supp &amp; Travel</t>
  </si>
  <si>
    <t>Current Expenses</t>
  </si>
  <si>
    <t>Capital Outlay</t>
  </si>
  <si>
    <t>Total</t>
  </si>
  <si>
    <t>College</t>
  </si>
  <si>
    <t>Tuition &amp; Fees, $</t>
  </si>
  <si>
    <t>Local, $</t>
  </si>
  <si>
    <t>State General Aid, $</t>
  </si>
  <si>
    <t>Federal, $</t>
  </si>
  <si>
    <t>Other Income, $</t>
  </si>
  <si>
    <t>Total Revenue, $</t>
  </si>
  <si>
    <t>Northeast</t>
  </si>
  <si>
    <t>North Iowa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</si>
  <si>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</si>
  <si>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</si>
  <si>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</si>
  <si>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</si>
  <si>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</si>
  <si>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</si>
  <si>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</si>
  <si>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</si>
  <si>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</si>
  <si>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</si>
  <si>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</si>
  <si>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</si>
  <si>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</si>
  <si>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Year</t>
  </si>
  <si>
    <t>Salaries, $</t>
  </si>
  <si>
    <t>Services, $</t>
  </si>
  <si>
    <t>Matls, Supp &amp; Travel, $</t>
  </si>
  <si>
    <t>Current Expenses, $</t>
  </si>
  <si>
    <t>Capital Outlay, $</t>
  </si>
  <si>
    <t>Total, $</t>
  </si>
  <si>
    <t xml:space="preserve"> </t>
  </si>
  <si>
    <t>Arts &amp; Science, $</t>
  </si>
  <si>
    <t>Vocational Technical, $</t>
  </si>
  <si>
    <t>Adult Education, $</t>
  </si>
  <si>
    <t>Cooperative Pgms/Svcs., $</t>
  </si>
  <si>
    <t>Administration, $</t>
  </si>
  <si>
    <t>Student Services, $</t>
  </si>
  <si>
    <t>Learning Resources, $</t>
  </si>
  <si>
    <t>Physical Plant, $</t>
  </si>
  <si>
    <t>General Institution, $</t>
  </si>
  <si>
    <t>Adjusted SGA Amount, $</t>
  </si>
  <si>
    <t>FTEE, N</t>
  </si>
  <si>
    <t>$/ FTEE</t>
  </si>
  <si>
    <t>State Support, $</t>
  </si>
  <si>
    <t>NICC - 01</t>
  </si>
  <si>
    <t>NIACC - 02</t>
  </si>
  <si>
    <t>ILCC - 03</t>
  </si>
  <si>
    <t>NCC - 04</t>
  </si>
  <si>
    <t>ICCC - 05</t>
  </si>
  <si>
    <t>IVCCD - 06</t>
  </si>
  <si>
    <t>HCC - 07</t>
  </si>
  <si>
    <t>EICCD - 09</t>
  </si>
  <si>
    <t>KCC - 10</t>
  </si>
  <si>
    <t>DMACC - 11</t>
  </si>
  <si>
    <t>WITCC - 12</t>
  </si>
  <si>
    <t>IWCC - 13</t>
  </si>
  <si>
    <t>SWCC - 14</t>
  </si>
  <si>
    <t>IHCC - 15</t>
  </si>
  <si>
    <t>SCC - 16</t>
  </si>
  <si>
    <t>3-year average</t>
  </si>
  <si>
    <t>% of Total 3-year Avearge</t>
  </si>
  <si>
    <t>FY 2017</t>
  </si>
  <si>
    <t>FY 2018</t>
  </si>
  <si>
    <t>x</t>
  </si>
  <si>
    <t>10-1. 2019 Nominal Revenue by Source and College</t>
  </si>
  <si>
    <t>10-2. Nominal revenue totals by source 2015-2019</t>
  </si>
  <si>
    <t>10-3. Adjusted revenue totals by source (2019 dollars)</t>
  </si>
  <si>
    <t>10-4. 2019 Nominal Expense by Category</t>
  </si>
  <si>
    <t>10-5. Nominal expenditure totals by source 2015-2019</t>
  </si>
  <si>
    <t>10-6. Adjusted expenses by source (2019 dollars)</t>
  </si>
  <si>
    <t>10-7. 2017 Nominal Expense by Function</t>
  </si>
  <si>
    <t>10-8. Nominal Expenditure total by function 2015-2019</t>
  </si>
  <si>
    <t>10-9. Adjusted Expenditure total by function 2015-2019 (2019 dollars)</t>
  </si>
  <si>
    <t>10-10: Adjusted Revenue and Expenditures / FTEE (2019 Dollars)</t>
  </si>
  <si>
    <t>10-11. State General Aid (SGA) Totals (2019 dollars)</t>
  </si>
  <si>
    <t>10-12. Full-Time Enrollment Equivalent, Credit and Non-Credit</t>
  </si>
  <si>
    <t>FY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</si>
</sst>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Myriad Pro"/>
      <family val="2"/>
    </font>
    <font>
      <sz val="9"/>
      <name val="Myriad Pro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theme="1"/>
      <name val="Myriad Pro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9" fontId="0" fillId="0" borderId="0" xfId="3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0" fontId="0" fillId="0" borderId="0" xfId="3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65" fontId="5" fillId="0" borderId="0" xfId="1" applyNumberFormat="1" applyFont="1"/>
    <xf numFmtId="165" fontId="0" fillId="0" borderId="0" xfId="0" applyNumberFormat="1"/>
    <xf numFmtId="164" fontId="0" fillId="0" borderId="0" xfId="0" applyNumberFormat="1" applyFill="1"/>
    <xf numFmtId="0" fontId="0" fillId="0" borderId="0" xfId="0" applyFont="1"/>
    <xf numFmtId="0" fontId="0" fillId="0" borderId="0" xfId="0" applyFont="1" applyBorder="1" applyAlignment="1">
      <alignment horizontal="left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0" fillId="0" borderId="0" xfId="0" applyNumberFormat="1"/>
    <xf numFmtId="166" fontId="0" fillId="0" borderId="0" xfId="3" applyNumberFormat="1" applyFont="1"/>
    <xf numFmtId="0" fontId="2" fillId="0" borderId="0" xfId="0" applyFont="1" applyFill="1" applyBorder="1" applyAlignment="1">
      <alignment horizontal="center" wrapText="1"/>
    </xf>
    <xf numFmtId="3" fontId="3" fillId="0" borderId="0" xfId="0" applyNumberFormat="1" applyFont="1"/>
    <xf numFmtId="0" fontId="2" fillId="0" borderId="0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right" indent="1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/>
    <xf numFmtId="0" fontId="2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/>
    <xf numFmtId="3" fontId="3" fillId="2" borderId="0" xfId="0" applyNumberFormat="1" applyFont="1" applyFill="1" applyBorder="1" applyAlignment="1">
      <alignment horizontal="right" indent="1"/>
    </xf>
    <xf numFmtId="0" fontId="6" fillId="2" borderId="0" xfId="0" applyFont="1" applyFill="1" applyAlignment="1">
      <alignment horizontal="left"/>
    </xf>
    <xf numFmtId="3" fontId="6" fillId="2" borderId="0" xfId="1" applyNumberFormat="1" applyFont="1" applyFill="1" applyAlignment="1">
      <alignment horizontal="right" indent="1"/>
    </xf>
    <xf numFmtId="0" fontId="3" fillId="2" borderId="0" xfId="0" applyFont="1" applyFill="1" applyBorder="1" applyAlignment="1">
      <alignment horizontal="center"/>
    </xf>
    <xf numFmtId="165" fontId="3" fillId="0" borderId="0" xfId="1" applyNumberFormat="1" applyFont="1"/>
    <xf numFmtId="3" fontId="3" fillId="0" borderId="0" xfId="1" applyNumberFormat="1" applyFont="1" applyAlignment="1">
      <alignment horizontal="right" indent="1"/>
    </xf>
    <xf numFmtId="165" fontId="3" fillId="2" borderId="0" xfId="1" applyNumberFormat="1" applyFont="1" applyFill="1"/>
    <xf numFmtId="3" fontId="3" fillId="2" borderId="0" xfId="1" applyNumberFormat="1" applyFont="1" applyFill="1" applyAlignment="1">
      <alignment horizontal="right" indent="1"/>
    </xf>
    <xf numFmtId="3" fontId="3" fillId="2" borderId="0" xfId="0" applyNumberFormat="1" applyFont="1" applyFill="1" applyBorder="1" applyAlignment="1">
      <alignment horizontal="right" indent="2"/>
    </xf>
    <xf numFmtId="3" fontId="3" fillId="0" borderId="0" xfId="0" applyNumberFormat="1" applyFont="1" applyFill="1" applyBorder="1" applyAlignment="1">
      <alignment horizontal="right" indent="2"/>
    </xf>
    <xf numFmtId="3" fontId="6" fillId="2" borderId="0" xfId="1" applyNumberFormat="1" applyFont="1" applyFill="1" applyAlignment="1">
      <alignment horizontal="right" indent="2"/>
    </xf>
    <xf numFmtId="3" fontId="6" fillId="0" borderId="0" xfId="1" applyNumberFormat="1" applyFont="1" applyAlignment="1">
      <alignment horizontal="right" indent="1"/>
    </xf>
    <xf numFmtId="3" fontId="6" fillId="0" borderId="0" xfId="1" applyNumberFormat="1" applyFont="1" applyAlignment="1">
      <alignment horizontal="right" indent="2"/>
    </xf>
    <xf numFmtId="3" fontId="3" fillId="0" borderId="0" xfId="1" applyNumberFormat="1" applyFont="1" applyAlignment="1">
      <alignment horizontal="right" indent="2"/>
    </xf>
    <xf numFmtId="3" fontId="3" fillId="0" borderId="0" xfId="1" applyNumberFormat="1" applyFont="1" applyAlignment="1">
      <alignment horizontal="right" indent="3"/>
    </xf>
    <xf numFmtId="3" fontId="3" fillId="2" borderId="0" xfId="1" applyNumberFormat="1" applyFont="1" applyFill="1" applyAlignment="1">
      <alignment horizontal="right" indent="2"/>
    </xf>
    <xf numFmtId="3" fontId="3" fillId="2" borderId="0" xfId="1" applyNumberFormat="1" applyFont="1" applyFill="1" applyAlignment="1">
      <alignment horizontal="right" indent="3"/>
    </xf>
    <xf numFmtId="3" fontId="3" fillId="2" borderId="0" xfId="0" applyNumberFormat="1" applyFont="1" applyFill="1" applyBorder="1" applyAlignment="1">
      <alignment horizontal="right" indent="3"/>
    </xf>
    <xf numFmtId="0" fontId="3" fillId="2" borderId="0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right" indent="1"/>
    </xf>
    <xf numFmtId="3" fontId="6" fillId="2" borderId="0" xfId="0" applyNumberFormat="1" applyFont="1" applyFill="1" applyAlignment="1">
      <alignment horizontal="right" indent="2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3" fontId="6" fillId="2" borderId="0" xfId="2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0" xfId="2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3" fillId="2" borderId="0" xfId="1" applyNumberFormat="1" applyFont="1" applyFill="1" applyBorder="1" applyAlignment="1">
      <alignment horizontal="right" indent="1"/>
    </xf>
    <xf numFmtId="3" fontId="3" fillId="2" borderId="0" xfId="0" applyNumberFormat="1" applyFont="1" applyFill="1" applyBorder="1" applyAlignment="1">
      <alignment horizontal="right" indent="5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3"/>
    </xf>
    <xf numFmtId="3" fontId="3" fillId="0" borderId="0" xfId="0" applyNumberFormat="1" applyFont="1" applyFill="1" applyBorder="1" applyAlignment="1">
      <alignment horizontal="right" indent="5"/>
    </xf>
    <xf numFmtId="0" fontId="6" fillId="2" borderId="0" xfId="0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 indent="4"/>
    </xf>
    <xf numFmtId="165" fontId="3" fillId="0" borderId="0" xfId="1" applyNumberFormat="1" applyFont="1" applyFill="1" applyBorder="1" applyAlignment="1">
      <alignment horizontal="right" indent="1"/>
    </xf>
    <xf numFmtId="3" fontId="3" fillId="2" borderId="0" xfId="0" applyNumberFormat="1" applyFont="1" applyFill="1" applyBorder="1" applyAlignment="1">
      <alignment horizontal="right" indent="4"/>
    </xf>
    <xf numFmtId="165" fontId="3" fillId="2" borderId="0" xfId="1" applyNumberFormat="1" applyFont="1" applyFill="1" applyBorder="1" applyAlignment="1">
      <alignment horizontal="right" indent="1"/>
    </xf>
    <xf numFmtId="165" fontId="3" fillId="0" borderId="0" xfId="1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4"/>
    </xf>
    <xf numFmtId="165" fontId="6" fillId="0" borderId="0" xfId="1" applyNumberFormat="1" applyFont="1" applyAlignment="1">
      <alignment horizontal="right" indent="1"/>
    </xf>
    <xf numFmtId="10" fontId="0" fillId="0" borderId="0" xfId="0" applyNumberFormat="1"/>
    <xf numFmtId="165" fontId="6" fillId="2" borderId="0" xfId="1" applyNumberFormat="1" applyFont="1" applyFill="1" applyAlignment="1">
      <alignment horizontal="right" indent="1"/>
    </xf>
    <xf numFmtId="10" fontId="0" fillId="0" borderId="0" xfId="3" applyNumberFormat="1" applyFont="1"/>
    <xf numFmtId="165" fontId="6" fillId="0" borderId="0" xfId="1" applyNumberFormat="1" applyFont="1" applyFill="1" applyAlignment="1">
      <alignment horizontal="right" indent="1"/>
    </xf>
    <xf numFmtId="166" fontId="3" fillId="0" borderId="0" xfId="0" applyNumberFormat="1" applyFont="1" applyBorder="1" applyAlignment="1">
      <alignment horizontal="right" indent="4"/>
    </xf>
    <xf numFmtId="166" fontId="3" fillId="2" borderId="0" xfId="0" applyNumberFormat="1" applyFont="1" applyFill="1" applyBorder="1" applyAlignment="1">
      <alignment horizontal="right" indent="4"/>
    </xf>
    <xf numFmtId="3" fontId="6" fillId="0" borderId="0" xfId="1" applyNumberFormat="1" applyFont="1" applyFill="1" applyAlignment="1">
      <alignment horizontal="right" indent="2"/>
    </xf>
    <xf numFmtId="0" fontId="3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2"/>
    </xf>
    <xf numFmtId="0" fontId="6" fillId="0" borderId="0" xfId="0" applyFont="1" applyFill="1" applyBorder="1" applyAlignment="1">
      <alignment horizontal="center"/>
    </xf>
    <xf numFmtId="3" fontId="6" fillId="0" borderId="0" xfId="2" applyNumberFormat="1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left"/>
    </xf>
    <xf numFmtId="3" fontId="6" fillId="0" borderId="0" xfId="1" applyNumberFormat="1" applyFont="1" applyFill="1" applyAlignment="1">
      <alignment horizontal="right" indent="1"/>
    </xf>
    <xf numFmtId="0" fontId="0" fillId="0" borderId="0" xfId="0" applyFont="1" applyFill="1"/>
    <xf numFmtId="0" fontId="6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Alignment="1"/>
  </cellXfs>
  <cellStyles count="5">
    <cellStyle name="Comma" xfId="1" builtinId="3"/>
    <cellStyle name="Comma 2" xfId="4" xr:uid="{00000000-0005-0000-0000-000001000000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DCE6F1"/>
      <color rgb="FFCC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B31" sqref="B31"/>
    </sheetView>
  </sheetViews>
  <sheetFormatPr defaultRowHeight="14.5"/>
  <cols>
    <col min="1" max="1" width="16.26953125" bestFit="1" customWidth="1"/>
    <col min="2" max="2" width="15.453125" bestFit="1" customWidth="1"/>
    <col min="3" max="3" width="18.453125" customWidth="1"/>
    <col min="4" max="4" width="17.26953125" bestFit="1" customWidth="1"/>
    <col min="5" max="5" width="13.7265625" bestFit="1" customWidth="1"/>
    <col min="6" max="6" width="14.453125" bestFit="1" customWidth="1"/>
    <col min="7" max="7" width="15.453125" bestFit="1" customWidth="1"/>
  </cols>
  <sheetData>
    <row r="1" spans="1:7">
      <c r="A1" s="100" t="s">
        <v>75</v>
      </c>
      <c r="B1" s="100"/>
      <c r="C1" s="100"/>
      <c r="D1" s="100"/>
      <c r="E1" s="100"/>
      <c r="F1" s="100"/>
      <c r="G1" s="100"/>
    </row>
    <row r="2" spans="1:7">
      <c r="A2" s="2" t="s">
        <v>12</v>
      </c>
      <c r="B2" s="3" t="s">
        <v>13</v>
      </c>
      <c r="C2" s="3" t="s">
        <v>14</v>
      </c>
      <c r="D2" s="3" t="s">
        <v>54</v>
      </c>
      <c r="E2" s="3" t="s">
        <v>16</v>
      </c>
      <c r="F2" s="3" t="s">
        <v>17</v>
      </c>
      <c r="G2" s="3" t="s">
        <v>18</v>
      </c>
    </row>
    <row r="3" spans="1:7">
      <c r="A3" s="4" t="s">
        <v>19</v>
      </c>
      <c r="B3" s="34">
        <v>14509860</v>
      </c>
      <c r="C3" s="34">
        <v>2393567</v>
      </c>
      <c r="D3" s="34">
        <v>10121083</v>
      </c>
      <c r="E3" s="35">
        <v>6670</v>
      </c>
      <c r="F3" s="34">
        <v>8242291</v>
      </c>
      <c r="G3" s="34">
        <f>SUM(B3:F3)</f>
        <v>35273471</v>
      </c>
    </row>
    <row r="4" spans="1:7">
      <c r="A4" s="26" t="s">
        <v>20</v>
      </c>
      <c r="B4" s="36">
        <v>12546460</v>
      </c>
      <c r="C4" s="36">
        <v>1468326</v>
      </c>
      <c r="D4" s="36">
        <v>10763726</v>
      </c>
      <c r="E4" s="37">
        <v>4840</v>
      </c>
      <c r="F4" s="36">
        <v>1146142</v>
      </c>
      <c r="G4" s="36">
        <f t="shared" ref="G4:G18" si="0">SUM(B4:F4)</f>
        <v>25929494</v>
      </c>
    </row>
    <row r="5" spans="1:7">
      <c r="A5" s="4" t="s">
        <v>21</v>
      </c>
      <c r="B5" s="34">
        <v>8614814</v>
      </c>
      <c r="C5" s="34">
        <v>1348119</v>
      </c>
      <c r="D5" s="34">
        <v>9472042</v>
      </c>
      <c r="E5" s="35">
        <v>2830</v>
      </c>
      <c r="F5" s="34">
        <v>1835181</v>
      </c>
      <c r="G5" s="34">
        <f t="shared" si="0"/>
        <v>21272986</v>
      </c>
    </row>
    <row r="6" spans="1:7">
      <c r="A6" s="26" t="s">
        <v>22</v>
      </c>
      <c r="B6" s="36">
        <v>6223529</v>
      </c>
      <c r="C6" s="36">
        <v>907052</v>
      </c>
      <c r="D6" s="36">
        <v>4659148</v>
      </c>
      <c r="E6" s="37">
        <v>25994</v>
      </c>
      <c r="F6" s="36">
        <v>1299545</v>
      </c>
      <c r="G6" s="36">
        <f t="shared" si="0"/>
        <v>13115268</v>
      </c>
    </row>
    <row r="7" spans="1:7">
      <c r="A7" s="4" t="s">
        <v>23</v>
      </c>
      <c r="B7" s="34">
        <v>21622692</v>
      </c>
      <c r="C7" s="34">
        <v>1658140</v>
      </c>
      <c r="D7" s="34">
        <v>11512520</v>
      </c>
      <c r="E7" s="35">
        <v>46638</v>
      </c>
      <c r="F7" s="34">
        <v>1542445</v>
      </c>
      <c r="G7" s="34">
        <f t="shared" si="0"/>
        <v>36382435</v>
      </c>
    </row>
    <row r="8" spans="1:7">
      <c r="A8" s="26" t="s">
        <v>24</v>
      </c>
      <c r="B8" s="36">
        <v>11288466</v>
      </c>
      <c r="C8" s="36">
        <v>983322</v>
      </c>
      <c r="D8" s="36">
        <v>9018398</v>
      </c>
      <c r="E8" s="37">
        <v>35321</v>
      </c>
      <c r="F8" s="36">
        <v>1406866</v>
      </c>
      <c r="G8" s="36">
        <f t="shared" si="0"/>
        <v>22732373</v>
      </c>
    </row>
    <row r="9" spans="1:7">
      <c r="A9" s="4" t="s">
        <v>25</v>
      </c>
      <c r="B9" s="34">
        <v>19188571</v>
      </c>
      <c r="C9" s="34">
        <v>1940188</v>
      </c>
      <c r="D9" s="34">
        <v>14121213</v>
      </c>
      <c r="E9" s="35">
        <v>3115</v>
      </c>
      <c r="F9" s="34">
        <v>3442031</v>
      </c>
      <c r="G9" s="34">
        <f t="shared" si="0"/>
        <v>38695118</v>
      </c>
    </row>
    <row r="10" spans="1:7">
      <c r="A10" s="26" t="s">
        <v>26</v>
      </c>
      <c r="B10" s="36">
        <v>23467012</v>
      </c>
      <c r="C10" s="36">
        <v>2989850</v>
      </c>
      <c r="D10" s="36">
        <v>17520084</v>
      </c>
      <c r="E10" s="37">
        <v>152995</v>
      </c>
      <c r="F10" s="36">
        <v>964917</v>
      </c>
      <c r="G10" s="36">
        <f t="shared" si="0"/>
        <v>45094858</v>
      </c>
    </row>
    <row r="11" spans="1:7">
      <c r="A11" s="4" t="s">
        <v>27</v>
      </c>
      <c r="B11" s="34">
        <v>51545384</v>
      </c>
      <c r="C11" s="34">
        <v>5167484</v>
      </c>
      <c r="D11" s="34">
        <v>31926702</v>
      </c>
      <c r="E11" s="35">
        <v>75107</v>
      </c>
      <c r="F11" s="34">
        <v>4259225</v>
      </c>
      <c r="G11" s="34">
        <f t="shared" si="0"/>
        <v>92973902</v>
      </c>
    </row>
    <row r="12" spans="1:7">
      <c r="A12" s="26" t="s">
        <v>28</v>
      </c>
      <c r="B12" s="36">
        <v>59312458</v>
      </c>
      <c r="C12" s="36">
        <v>8783141</v>
      </c>
      <c r="D12" s="36">
        <v>34479977</v>
      </c>
      <c r="E12" s="37">
        <v>410222</v>
      </c>
      <c r="F12" s="36">
        <v>9554436</v>
      </c>
      <c r="G12" s="36">
        <f t="shared" si="0"/>
        <v>112540234</v>
      </c>
    </row>
    <row r="13" spans="1:7">
      <c r="A13" s="4" t="s">
        <v>29</v>
      </c>
      <c r="B13" s="34">
        <v>17458790</v>
      </c>
      <c r="C13" s="34">
        <v>1795114</v>
      </c>
      <c r="D13" s="34">
        <v>11291239</v>
      </c>
      <c r="E13" s="35">
        <v>255154</v>
      </c>
      <c r="F13" s="34">
        <v>3432088</v>
      </c>
      <c r="G13" s="34">
        <f t="shared" si="0"/>
        <v>34232385</v>
      </c>
    </row>
    <row r="14" spans="1:7">
      <c r="A14" s="26" t="s">
        <v>30</v>
      </c>
      <c r="B14" s="36">
        <v>23113157</v>
      </c>
      <c r="C14" s="36">
        <v>2058091</v>
      </c>
      <c r="D14" s="36">
        <v>12204008</v>
      </c>
      <c r="E14" s="37">
        <v>520474</v>
      </c>
      <c r="F14" s="36">
        <v>1360447</v>
      </c>
      <c r="G14" s="36">
        <f t="shared" si="0"/>
        <v>39256177</v>
      </c>
    </row>
    <row r="15" spans="1:7">
      <c r="A15" s="4" t="s">
        <v>31</v>
      </c>
      <c r="B15" s="34">
        <v>6326229</v>
      </c>
      <c r="C15" s="34">
        <v>665618</v>
      </c>
      <c r="D15" s="34">
        <v>4769343</v>
      </c>
      <c r="E15" s="35">
        <v>53763</v>
      </c>
      <c r="F15" s="34">
        <v>1559283</v>
      </c>
      <c r="G15" s="34">
        <f t="shared" si="0"/>
        <v>13374236</v>
      </c>
    </row>
    <row r="16" spans="1:7">
      <c r="A16" s="26" t="s">
        <v>32</v>
      </c>
      <c r="B16" s="36">
        <v>16766158</v>
      </c>
      <c r="C16" s="36">
        <v>1191060</v>
      </c>
      <c r="D16" s="36">
        <v>14883699</v>
      </c>
      <c r="E16" s="37">
        <v>0</v>
      </c>
      <c r="F16" s="36">
        <v>3386614</v>
      </c>
      <c r="G16" s="36">
        <f t="shared" si="0"/>
        <v>36227531</v>
      </c>
    </row>
    <row r="17" spans="1:11">
      <c r="A17" s="4" t="s">
        <v>33</v>
      </c>
      <c r="B17" s="34">
        <v>9808095</v>
      </c>
      <c r="C17" s="34">
        <v>838436</v>
      </c>
      <c r="D17" s="34">
        <v>8603429</v>
      </c>
      <c r="E17" s="35">
        <v>41034</v>
      </c>
      <c r="F17" s="34">
        <v>1540555</v>
      </c>
      <c r="G17" s="34">
        <f t="shared" si="0"/>
        <v>20831549</v>
      </c>
    </row>
    <row r="18" spans="1:11">
      <c r="A18" s="28" t="s">
        <v>11</v>
      </c>
      <c r="B18" s="36">
        <f>SUM(B3:B17)</f>
        <v>301791675</v>
      </c>
      <c r="C18" s="36">
        <f t="shared" ref="C18:F18" si="1">SUM(C3:C17)</f>
        <v>34187508</v>
      </c>
      <c r="D18" s="36">
        <f t="shared" si="1"/>
        <v>205346611</v>
      </c>
      <c r="E18" s="36">
        <f t="shared" si="1"/>
        <v>1634157</v>
      </c>
      <c r="F18" s="36">
        <f t="shared" si="1"/>
        <v>44972066</v>
      </c>
      <c r="G18" s="36">
        <f t="shared" si="0"/>
        <v>587932017</v>
      </c>
    </row>
    <row r="19" spans="1:11">
      <c r="A19" s="5"/>
      <c r="B19" s="6"/>
      <c r="C19" s="6"/>
      <c r="D19" s="6"/>
      <c r="E19" s="6"/>
      <c r="F19" s="6"/>
      <c r="G19" s="6"/>
    </row>
    <row r="20" spans="1:11">
      <c r="A20" s="5"/>
      <c r="B20" s="7"/>
      <c r="C20" s="7"/>
      <c r="D20" s="7"/>
      <c r="E20" s="7"/>
      <c r="F20" s="7"/>
      <c r="G20" s="6"/>
    </row>
    <row r="21" spans="1:11">
      <c r="A21" s="101" t="s">
        <v>76</v>
      </c>
      <c r="B21" s="101"/>
      <c r="C21" s="101"/>
      <c r="D21" s="101"/>
      <c r="E21" s="101"/>
      <c r="F21" s="101"/>
      <c r="G21" s="101"/>
    </row>
    <row r="22" spans="1:11">
      <c r="A22" s="3" t="s">
        <v>34</v>
      </c>
      <c r="B22" s="3" t="s">
        <v>13</v>
      </c>
      <c r="C22" s="3" t="s">
        <v>14</v>
      </c>
      <c r="D22" s="3" t="s">
        <v>54</v>
      </c>
      <c r="E22" s="3" t="s">
        <v>16</v>
      </c>
      <c r="F22" s="3" t="s">
        <v>17</v>
      </c>
      <c r="G22" s="3" t="s">
        <v>18</v>
      </c>
    </row>
    <row r="23" spans="1:11">
      <c r="A23" s="8">
        <v>2015</v>
      </c>
      <c r="B23" s="39">
        <v>290561911</v>
      </c>
      <c r="C23" s="39">
        <v>29204331</v>
      </c>
      <c r="D23" s="39">
        <v>201277231</v>
      </c>
      <c r="E23" s="39">
        <v>2189324</v>
      </c>
      <c r="F23" s="39">
        <v>33999085</v>
      </c>
      <c r="G23" s="39">
        <v>557231882</v>
      </c>
    </row>
    <row r="24" spans="1:11">
      <c r="A24" s="33">
        <v>2016</v>
      </c>
      <c r="B24" s="38">
        <v>293755716</v>
      </c>
      <c r="C24" s="38">
        <v>29978577</v>
      </c>
      <c r="D24" s="38">
        <v>201274647</v>
      </c>
      <c r="E24" s="38">
        <v>2154291</v>
      </c>
      <c r="F24" s="38">
        <v>38055042</v>
      </c>
      <c r="G24" s="38">
        <v>565218273</v>
      </c>
    </row>
    <row r="25" spans="1:11">
      <c r="A25" s="8">
        <v>2017</v>
      </c>
      <c r="B25" s="39">
        <v>294806794</v>
      </c>
      <c r="C25" s="39">
        <v>31273686</v>
      </c>
      <c r="D25" s="39">
        <v>199540607</v>
      </c>
      <c r="E25" s="39">
        <v>2560515</v>
      </c>
      <c r="F25" s="39">
        <v>35764726</v>
      </c>
      <c r="G25" s="39">
        <v>563946328</v>
      </c>
    </row>
    <row r="26" spans="1:11">
      <c r="A26" s="33">
        <v>2018</v>
      </c>
      <c r="B26" s="40">
        <v>297016561</v>
      </c>
      <c r="C26" s="40">
        <v>32352782</v>
      </c>
      <c r="D26" s="40">
        <v>200690890</v>
      </c>
      <c r="E26" s="40">
        <v>1845326</v>
      </c>
      <c r="F26" s="40">
        <v>43884815</v>
      </c>
      <c r="G26" s="40">
        <v>575790374</v>
      </c>
      <c r="I26" s="20"/>
      <c r="K26" s="79"/>
    </row>
    <row r="27" spans="1:11">
      <c r="A27" s="8">
        <v>2019</v>
      </c>
      <c r="B27" s="85">
        <v>301791675</v>
      </c>
      <c r="C27" s="85">
        <v>34187508</v>
      </c>
      <c r="D27" s="85">
        <v>205346611</v>
      </c>
      <c r="E27" s="85">
        <v>1634157</v>
      </c>
      <c r="F27" s="85">
        <v>44972066</v>
      </c>
      <c r="G27" s="85">
        <v>587932017</v>
      </c>
    </row>
    <row r="28" spans="1:11">
      <c r="K28" s="79"/>
    </row>
  </sheetData>
  <mergeCells count="2">
    <mergeCell ref="A1:G1"/>
    <mergeCell ref="A21:G2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F20" sqref="F20"/>
    </sheetView>
  </sheetViews>
  <sheetFormatPr defaultRowHeight="14.5"/>
  <cols>
    <col min="2" max="2" width="14.453125" bestFit="1" customWidth="1"/>
    <col min="3" max="3" width="12.26953125" bestFit="1" customWidth="1"/>
    <col min="4" max="4" width="17" bestFit="1" customWidth="1"/>
    <col min="5" max="5" width="12.26953125" bestFit="1" customWidth="1"/>
    <col min="6" max="6" width="14" bestFit="1" customWidth="1"/>
    <col min="7" max="7" width="14.453125" bestFit="1" customWidth="1"/>
  </cols>
  <sheetData>
    <row r="1" spans="1:8">
      <c r="A1" s="100" t="s">
        <v>77</v>
      </c>
      <c r="B1" s="100"/>
      <c r="C1" s="100"/>
      <c r="D1" s="100"/>
      <c r="E1" s="100"/>
      <c r="F1" s="100"/>
      <c r="G1" s="100"/>
    </row>
    <row r="2" spans="1:8">
      <c r="A2" s="3" t="s">
        <v>34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</row>
    <row r="3" spans="1:8">
      <c r="A3" s="33">
        <v>2015</v>
      </c>
      <c r="B3" s="32">
        <v>314890484.39548999</v>
      </c>
      <c r="C3" s="32">
        <v>31649592.003943779</v>
      </c>
      <c r="D3" s="40">
        <v>218130052.04034787</v>
      </c>
      <c r="E3" s="32">
        <v>2372634.7768227323</v>
      </c>
      <c r="F3" s="32">
        <v>36845807.861765601</v>
      </c>
      <c r="G3" s="37">
        <v>603888571.07836998</v>
      </c>
      <c r="H3" s="14"/>
    </row>
    <row r="4" spans="1:8">
      <c r="A4" s="8">
        <v>2016</v>
      </c>
      <c r="B4" s="41">
        <v>313053163.62725139</v>
      </c>
      <c r="C4" s="41">
        <v>31947934.490211431</v>
      </c>
      <c r="D4" s="42">
        <v>214496813.40433306</v>
      </c>
      <c r="E4" s="41">
        <v>2295811.0300182719</v>
      </c>
      <c r="F4" s="41">
        <v>40554959.924823806</v>
      </c>
      <c r="G4" s="35">
        <v>602348682.47663796</v>
      </c>
      <c r="H4" s="15"/>
    </row>
    <row r="5" spans="1:8">
      <c r="A5" s="33">
        <v>2017</v>
      </c>
      <c r="B5" s="32">
        <v>307402494.31891322</v>
      </c>
      <c r="C5" s="32">
        <v>32609862.725709356</v>
      </c>
      <c r="D5" s="40">
        <v>208066033.61288208</v>
      </c>
      <c r="E5" s="32">
        <v>2669913.6986001488</v>
      </c>
      <c r="F5" s="32">
        <v>37292783.629106216</v>
      </c>
      <c r="G5" s="37">
        <v>588041087.98521101</v>
      </c>
      <c r="H5" s="14"/>
    </row>
    <row r="6" spans="1:8">
      <c r="A6" s="8">
        <v>2018</v>
      </c>
      <c r="B6" s="35">
        <v>303109196.31836468</v>
      </c>
      <c r="C6" s="35">
        <v>33016427.493695397</v>
      </c>
      <c r="D6" s="43">
        <v>204807618.03823233</v>
      </c>
      <c r="E6" s="35">
        <v>1883178.7659321213</v>
      </c>
      <c r="F6" s="35">
        <v>44785014.547488868</v>
      </c>
      <c r="G6" s="35">
        <v>587601435.16371346</v>
      </c>
    </row>
    <row r="7" spans="1:8">
      <c r="A7" s="33">
        <v>2019</v>
      </c>
      <c r="B7" s="37">
        <v>301791675</v>
      </c>
      <c r="C7" s="37">
        <v>34187508</v>
      </c>
      <c r="D7" s="45">
        <v>205346611</v>
      </c>
      <c r="E7" s="37">
        <v>1634157</v>
      </c>
      <c r="F7" s="37">
        <v>44972066</v>
      </c>
      <c r="G7" s="37">
        <v>587932017</v>
      </c>
      <c r="H7" s="13"/>
    </row>
    <row r="9" spans="1:8">
      <c r="B9" s="21"/>
      <c r="C9" s="21"/>
      <c r="D9" s="21"/>
      <c r="E9" s="21"/>
      <c r="F9" s="21"/>
      <c r="G9" s="21"/>
    </row>
    <row r="10" spans="1:8">
      <c r="C10" s="20"/>
    </row>
    <row r="11" spans="1:8">
      <c r="C11" s="20"/>
    </row>
  </sheetData>
  <mergeCells count="1">
    <mergeCell ref="A1:G1"/>
  </mergeCells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H32" sqref="H32"/>
    </sheetView>
  </sheetViews>
  <sheetFormatPr defaultRowHeight="14.5"/>
  <cols>
    <col min="1" max="1" width="16.26953125" bestFit="1" customWidth="1"/>
    <col min="2" max="2" width="13" customWidth="1"/>
    <col min="3" max="3" width="15.81640625" customWidth="1"/>
    <col min="4" max="4" width="16.81640625" customWidth="1"/>
    <col min="5" max="5" width="16" customWidth="1"/>
    <col min="6" max="6" width="14.453125" bestFit="1" customWidth="1"/>
    <col min="7" max="7" width="13.1796875" customWidth="1"/>
  </cols>
  <sheetData>
    <row r="1" spans="1:7">
      <c r="A1" s="100" t="s">
        <v>78</v>
      </c>
      <c r="B1" s="100"/>
      <c r="C1" s="100"/>
      <c r="D1" s="100"/>
      <c r="E1" s="100"/>
      <c r="F1" s="100"/>
      <c r="G1" s="100"/>
    </row>
    <row r="2" spans="1:7">
      <c r="A2" s="2" t="s">
        <v>12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</row>
    <row r="3" spans="1:7">
      <c r="A3" s="4" t="s">
        <v>19</v>
      </c>
      <c r="B3" s="35">
        <v>23283037</v>
      </c>
      <c r="C3" s="43">
        <v>4693732</v>
      </c>
      <c r="D3" s="44">
        <v>973099</v>
      </c>
      <c r="E3" s="43">
        <v>4763676</v>
      </c>
      <c r="F3" s="43">
        <v>0</v>
      </c>
      <c r="G3" s="25">
        <f>SUM(B3:F3)</f>
        <v>33713544</v>
      </c>
    </row>
    <row r="4" spans="1:7">
      <c r="A4" s="26" t="s">
        <v>20</v>
      </c>
      <c r="B4" s="37">
        <v>16940976</v>
      </c>
      <c r="C4" s="45">
        <v>4297590</v>
      </c>
      <c r="D4" s="46">
        <v>1159008</v>
      </c>
      <c r="E4" s="45">
        <v>2413501</v>
      </c>
      <c r="F4" s="45">
        <v>22208</v>
      </c>
      <c r="G4" s="30">
        <f t="shared" ref="G4:G18" si="0">SUM(B4:F4)</f>
        <v>24833283</v>
      </c>
    </row>
    <row r="5" spans="1:7">
      <c r="A5" s="4" t="s">
        <v>21</v>
      </c>
      <c r="B5" s="35">
        <v>16197958</v>
      </c>
      <c r="C5" s="43">
        <v>2986850</v>
      </c>
      <c r="D5" s="44">
        <v>800770</v>
      </c>
      <c r="E5" s="43">
        <v>1252705</v>
      </c>
      <c r="F5" s="43">
        <v>0</v>
      </c>
      <c r="G5" s="25">
        <f t="shared" si="0"/>
        <v>21238283</v>
      </c>
    </row>
    <row r="6" spans="1:7">
      <c r="A6" s="26" t="s">
        <v>22</v>
      </c>
      <c r="B6" s="37">
        <v>8566193</v>
      </c>
      <c r="C6" s="45">
        <v>1441787</v>
      </c>
      <c r="D6" s="46">
        <v>948533</v>
      </c>
      <c r="E6" s="45">
        <v>2115856</v>
      </c>
      <c r="F6" s="45">
        <v>0</v>
      </c>
      <c r="G6" s="30">
        <f t="shared" si="0"/>
        <v>13072369</v>
      </c>
    </row>
    <row r="7" spans="1:7">
      <c r="A7" s="4" t="s">
        <v>23</v>
      </c>
      <c r="B7" s="35">
        <v>26629830</v>
      </c>
      <c r="C7" s="43">
        <v>3406473</v>
      </c>
      <c r="D7" s="44">
        <v>2790023</v>
      </c>
      <c r="E7" s="43">
        <v>2960155</v>
      </c>
      <c r="F7" s="43">
        <v>236365</v>
      </c>
      <c r="G7" s="25">
        <f t="shared" si="0"/>
        <v>36022846</v>
      </c>
    </row>
    <row r="8" spans="1:7">
      <c r="A8" s="26" t="s">
        <v>24</v>
      </c>
      <c r="B8" s="37">
        <v>16086402</v>
      </c>
      <c r="C8" s="45">
        <v>2312462</v>
      </c>
      <c r="D8" s="46">
        <v>859835</v>
      </c>
      <c r="E8" s="45">
        <v>3397225</v>
      </c>
      <c r="F8" s="45">
        <v>0</v>
      </c>
      <c r="G8" s="30">
        <f t="shared" si="0"/>
        <v>22655924</v>
      </c>
    </row>
    <row r="9" spans="1:7">
      <c r="A9" s="4" t="s">
        <v>25</v>
      </c>
      <c r="B9" s="35">
        <v>27936445</v>
      </c>
      <c r="C9" s="43">
        <v>5340600</v>
      </c>
      <c r="D9" s="44">
        <v>1849322</v>
      </c>
      <c r="E9" s="43">
        <v>3263471</v>
      </c>
      <c r="F9" s="43">
        <v>338214</v>
      </c>
      <c r="G9" s="25">
        <f t="shared" si="0"/>
        <v>38728052</v>
      </c>
    </row>
    <row r="10" spans="1:7">
      <c r="A10" s="26" t="s">
        <v>26</v>
      </c>
      <c r="B10" s="37">
        <v>31348631</v>
      </c>
      <c r="C10" s="45">
        <v>9229029</v>
      </c>
      <c r="D10" s="46">
        <v>2085790</v>
      </c>
      <c r="E10" s="45">
        <v>46758</v>
      </c>
      <c r="F10" s="45">
        <v>2173989</v>
      </c>
      <c r="G10" s="30">
        <f t="shared" si="0"/>
        <v>44884197</v>
      </c>
    </row>
    <row r="11" spans="1:7">
      <c r="A11" s="4" t="s">
        <v>27</v>
      </c>
      <c r="B11" s="35">
        <v>69776187</v>
      </c>
      <c r="C11" s="43">
        <v>9565282</v>
      </c>
      <c r="D11" s="44">
        <v>4123530</v>
      </c>
      <c r="E11" s="43">
        <v>2801148</v>
      </c>
      <c r="F11" s="43">
        <v>581697</v>
      </c>
      <c r="G11" s="25">
        <f t="shared" si="0"/>
        <v>86847844</v>
      </c>
    </row>
    <row r="12" spans="1:7">
      <c r="A12" s="26" t="s">
        <v>28</v>
      </c>
      <c r="B12" s="37">
        <v>91527957</v>
      </c>
      <c r="C12" s="45">
        <v>8989417</v>
      </c>
      <c r="D12" s="46">
        <v>5939867</v>
      </c>
      <c r="E12" s="45">
        <v>5113860</v>
      </c>
      <c r="F12" s="45">
        <v>716852</v>
      </c>
      <c r="G12" s="30">
        <f t="shared" si="0"/>
        <v>112287953</v>
      </c>
    </row>
    <row r="13" spans="1:7">
      <c r="A13" s="4" t="s">
        <v>29</v>
      </c>
      <c r="B13" s="35">
        <v>22205866</v>
      </c>
      <c r="C13" s="43">
        <v>5659182</v>
      </c>
      <c r="D13" s="44">
        <v>2625787</v>
      </c>
      <c r="E13" s="43">
        <v>3414592</v>
      </c>
      <c r="F13" s="43">
        <v>35516</v>
      </c>
      <c r="G13" s="25">
        <f t="shared" si="0"/>
        <v>33940943</v>
      </c>
    </row>
    <row r="14" spans="1:7">
      <c r="A14" s="26" t="s">
        <v>30</v>
      </c>
      <c r="B14" s="37">
        <v>25995160</v>
      </c>
      <c r="C14" s="45">
        <v>4947012</v>
      </c>
      <c r="D14" s="46">
        <v>1919467</v>
      </c>
      <c r="E14" s="45">
        <v>6076800</v>
      </c>
      <c r="F14" s="45">
        <v>277408</v>
      </c>
      <c r="G14" s="30">
        <f t="shared" si="0"/>
        <v>39215847</v>
      </c>
    </row>
    <row r="15" spans="1:7">
      <c r="A15" s="4" t="s">
        <v>31</v>
      </c>
      <c r="B15" s="35">
        <v>9113999</v>
      </c>
      <c r="C15" s="43">
        <v>2110831</v>
      </c>
      <c r="D15" s="44">
        <v>618790</v>
      </c>
      <c r="E15" s="43">
        <v>1282843</v>
      </c>
      <c r="F15" s="43">
        <v>73231</v>
      </c>
      <c r="G15" s="25">
        <f t="shared" si="0"/>
        <v>13199694</v>
      </c>
    </row>
    <row r="16" spans="1:7">
      <c r="A16" s="26" t="s">
        <v>32</v>
      </c>
      <c r="B16" s="37">
        <v>26351990</v>
      </c>
      <c r="C16" s="45">
        <v>5636329</v>
      </c>
      <c r="D16" s="46">
        <v>2372996</v>
      </c>
      <c r="E16" s="45">
        <v>1855213</v>
      </c>
      <c r="F16" s="45">
        <v>7357</v>
      </c>
      <c r="G16" s="30">
        <f t="shared" si="0"/>
        <v>36223885</v>
      </c>
    </row>
    <row r="17" spans="1:9">
      <c r="A17" s="4" t="s">
        <v>33</v>
      </c>
      <c r="B17" s="35">
        <v>15370561</v>
      </c>
      <c r="C17" s="43">
        <v>3401143</v>
      </c>
      <c r="D17" s="44">
        <v>859480</v>
      </c>
      <c r="E17" s="43">
        <v>1099879</v>
      </c>
      <c r="F17" s="43">
        <v>81189</v>
      </c>
      <c r="G17" s="25">
        <f t="shared" si="0"/>
        <v>20812252</v>
      </c>
    </row>
    <row r="18" spans="1:9">
      <c r="A18" s="28" t="s">
        <v>11</v>
      </c>
      <c r="B18" s="30">
        <f>SUM(B3:B17)</f>
        <v>427331192</v>
      </c>
      <c r="C18" s="30">
        <f t="shared" ref="C18:F18" si="1">SUM(C3:C17)</f>
        <v>74017719</v>
      </c>
      <c r="D18" s="30">
        <f t="shared" si="1"/>
        <v>29926297</v>
      </c>
      <c r="E18" s="30">
        <f t="shared" si="1"/>
        <v>41857682</v>
      </c>
      <c r="F18" s="30">
        <f t="shared" si="1"/>
        <v>4544026</v>
      </c>
      <c r="G18" s="30">
        <f t="shared" si="0"/>
        <v>577676916</v>
      </c>
    </row>
    <row r="19" spans="1:9">
      <c r="A19" s="9"/>
      <c r="B19" s="10"/>
      <c r="C19" s="10"/>
      <c r="D19" s="10"/>
      <c r="E19" s="10"/>
      <c r="F19" s="10"/>
      <c r="G19" s="10"/>
    </row>
    <row r="20" spans="1:9">
      <c r="A20" s="9"/>
      <c r="B20" s="10"/>
      <c r="C20" s="10"/>
      <c r="D20" s="10"/>
      <c r="E20" s="10"/>
      <c r="F20" s="10"/>
      <c r="G20" s="10"/>
    </row>
    <row r="21" spans="1:9">
      <c r="A21" s="9"/>
      <c r="B21" s="10"/>
      <c r="C21" s="10"/>
      <c r="D21" s="10"/>
      <c r="E21" s="10"/>
      <c r="F21" s="10"/>
      <c r="G21" s="10"/>
    </row>
    <row r="22" spans="1:9">
      <c r="A22" s="11" t="s">
        <v>41</v>
      </c>
      <c r="B22" s="10"/>
      <c r="C22" s="10"/>
      <c r="D22" s="10"/>
      <c r="E22" s="10"/>
      <c r="F22" s="10"/>
      <c r="G22" s="10"/>
    </row>
    <row r="23" spans="1:9">
      <c r="A23" s="100" t="s">
        <v>79</v>
      </c>
      <c r="B23" s="100"/>
      <c r="C23" s="100"/>
      <c r="D23" s="100"/>
      <c r="E23" s="100"/>
      <c r="F23" s="100"/>
      <c r="G23" s="100"/>
    </row>
    <row r="24" spans="1:9">
      <c r="A24" s="3" t="s">
        <v>34</v>
      </c>
      <c r="B24" s="3" t="s">
        <v>35</v>
      </c>
      <c r="C24" s="3" t="s">
        <v>36</v>
      </c>
      <c r="D24" s="3" t="s">
        <v>37</v>
      </c>
      <c r="E24" s="3" t="s">
        <v>38</v>
      </c>
      <c r="F24" s="3" t="s">
        <v>39</v>
      </c>
      <c r="G24" s="3" t="s">
        <v>40</v>
      </c>
    </row>
    <row r="25" spans="1:9">
      <c r="A25" s="8">
        <v>2015</v>
      </c>
      <c r="B25" s="25">
        <v>419317986</v>
      </c>
      <c r="C25" s="39">
        <v>74691961</v>
      </c>
      <c r="D25" s="39">
        <v>30486783</v>
      </c>
      <c r="E25" s="39">
        <v>28807522</v>
      </c>
      <c r="F25" s="39">
        <v>1799548</v>
      </c>
      <c r="G25" s="25">
        <v>555103800</v>
      </c>
    </row>
    <row r="26" spans="1:9">
      <c r="A26" s="33">
        <v>2016</v>
      </c>
      <c r="B26" s="30">
        <v>422195611</v>
      </c>
      <c r="C26" s="38">
        <v>73463495</v>
      </c>
      <c r="D26" s="38">
        <v>29656674</v>
      </c>
      <c r="E26" s="38">
        <v>32815921</v>
      </c>
      <c r="F26" s="38">
        <v>3261371</v>
      </c>
      <c r="G26" s="30">
        <v>561393072</v>
      </c>
    </row>
    <row r="27" spans="1:9">
      <c r="A27" s="8">
        <v>2017</v>
      </c>
      <c r="B27" s="25">
        <v>425650298</v>
      </c>
      <c r="C27" s="39">
        <v>71822843</v>
      </c>
      <c r="D27" s="39">
        <v>27951968</v>
      </c>
      <c r="E27" s="39">
        <v>32648642</v>
      </c>
      <c r="F27" s="39">
        <v>3809144</v>
      </c>
      <c r="G27" s="25">
        <v>561882895</v>
      </c>
    </row>
    <row r="28" spans="1:9">
      <c r="A28" s="48">
        <v>2018</v>
      </c>
      <c r="B28" s="49">
        <v>421831960</v>
      </c>
      <c r="C28" s="50">
        <v>73987385</v>
      </c>
      <c r="D28" s="50">
        <v>28541680</v>
      </c>
      <c r="E28" s="50">
        <v>38907557</v>
      </c>
      <c r="F28" s="50">
        <v>3023238</v>
      </c>
      <c r="G28" s="49">
        <v>566291820</v>
      </c>
    </row>
    <row r="29" spans="1:9">
      <c r="A29" s="86">
        <v>2019</v>
      </c>
      <c r="B29" s="87">
        <v>427331192</v>
      </c>
      <c r="C29" s="88">
        <v>74017719</v>
      </c>
      <c r="D29" s="88">
        <v>29926297</v>
      </c>
      <c r="E29" s="88">
        <v>41857682</v>
      </c>
      <c r="F29" s="88">
        <v>4544026</v>
      </c>
      <c r="G29" s="87">
        <v>577676916</v>
      </c>
      <c r="I29" s="20"/>
    </row>
    <row r="31" spans="1:9">
      <c r="B31" s="21"/>
      <c r="C31" s="21"/>
      <c r="D31" s="21"/>
      <c r="E31" s="21"/>
      <c r="F31" s="21"/>
      <c r="G31" s="21"/>
    </row>
  </sheetData>
  <mergeCells count="2">
    <mergeCell ref="A1:G1"/>
    <mergeCell ref="A23:G23"/>
  </mergeCells>
  <pageMargins left="0.7" right="0.7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workbookViewId="0">
      <selection activeCell="F30" sqref="F30"/>
    </sheetView>
  </sheetViews>
  <sheetFormatPr defaultRowHeight="14.5"/>
  <cols>
    <col min="1" max="1" width="9.453125" bestFit="1" customWidth="1"/>
    <col min="2" max="2" width="15" customWidth="1"/>
    <col min="3" max="3" width="15.453125" customWidth="1"/>
    <col min="4" max="4" width="18" bestFit="1" customWidth="1"/>
    <col min="5" max="5" width="14.7265625" bestFit="1" customWidth="1"/>
    <col min="6" max="6" width="12.453125" customWidth="1"/>
    <col min="7" max="7" width="12.81640625" bestFit="1" customWidth="1"/>
  </cols>
  <sheetData>
    <row r="1" spans="1:7">
      <c r="A1" s="102" t="s">
        <v>80</v>
      </c>
      <c r="B1" s="102"/>
      <c r="C1" s="102"/>
      <c r="D1" s="102"/>
      <c r="E1" s="102"/>
      <c r="F1" s="102"/>
      <c r="G1" s="102"/>
    </row>
    <row r="2" spans="1:7">
      <c r="A2" s="51" t="s">
        <v>5</v>
      </c>
      <c r="B2" s="51" t="s">
        <v>6</v>
      </c>
      <c r="C2" s="51" t="s">
        <v>7</v>
      </c>
      <c r="D2" s="51" t="s">
        <v>8</v>
      </c>
      <c r="E2" s="51" t="s">
        <v>9</v>
      </c>
      <c r="F2" s="51" t="s">
        <v>10</v>
      </c>
      <c r="G2" s="51" t="s">
        <v>11</v>
      </c>
    </row>
    <row r="3" spans="1:7">
      <c r="A3" s="54">
        <v>2015</v>
      </c>
      <c r="B3" s="55">
        <v>454427227.82505816</v>
      </c>
      <c r="C3" s="55">
        <v>80945873.80291234</v>
      </c>
      <c r="D3" s="55">
        <v>33039422.935686119</v>
      </c>
      <c r="E3" s="55">
        <v>31219558.425927799</v>
      </c>
      <c r="F3" s="55">
        <v>1950223.0676509254</v>
      </c>
      <c r="G3" s="55">
        <v>601582306.05723536</v>
      </c>
    </row>
    <row r="4" spans="1:7">
      <c r="A4" s="52">
        <v>2016</v>
      </c>
      <c r="B4" s="53">
        <v>449930552.81719309</v>
      </c>
      <c r="C4" s="53">
        <v>78289470.70042634</v>
      </c>
      <c r="D4" s="53">
        <v>31604884.986687548</v>
      </c>
      <c r="E4" s="53">
        <v>34971669.747498475</v>
      </c>
      <c r="F4" s="53">
        <v>3475617.5070042633</v>
      </c>
      <c r="G4" s="53">
        <v>598272195.75880969</v>
      </c>
    </row>
    <row r="5" spans="1:7">
      <c r="A5" s="54">
        <v>2017</v>
      </c>
      <c r="B5" s="55">
        <v>443836322.55364078</v>
      </c>
      <c r="C5" s="55">
        <v>74891493.46834828</v>
      </c>
      <c r="D5" s="55">
        <v>29146223.422254119</v>
      </c>
      <c r="E5" s="55">
        <v>34043564.094134249</v>
      </c>
      <c r="F5" s="55">
        <v>3971890.7116500256</v>
      </c>
      <c r="G5" s="55">
        <v>585889494.25002742</v>
      </c>
    </row>
    <row r="6" spans="1:7">
      <c r="A6" s="52">
        <v>2018</v>
      </c>
      <c r="B6" s="53">
        <v>430484906.11606187</v>
      </c>
      <c r="C6" s="53">
        <v>75505071.937882379</v>
      </c>
      <c r="D6" s="53">
        <v>29127149.197501965</v>
      </c>
      <c r="E6" s="53">
        <v>39705659.15003293</v>
      </c>
      <c r="F6" s="53">
        <v>3085253.0154341804</v>
      </c>
      <c r="G6" s="53">
        <v>577908039.41691327</v>
      </c>
    </row>
    <row r="7" spans="1:7" s="91" customFormat="1">
      <c r="A7" s="89">
        <v>2019</v>
      </c>
      <c r="B7" s="90">
        <v>427331192</v>
      </c>
      <c r="C7" s="90">
        <v>74017719</v>
      </c>
      <c r="D7" s="90">
        <v>29926297</v>
      </c>
      <c r="E7" s="90">
        <v>41857682</v>
      </c>
      <c r="F7" s="90">
        <v>4544026</v>
      </c>
      <c r="G7" s="90">
        <v>577676916</v>
      </c>
    </row>
  </sheetData>
  <mergeCells count="1">
    <mergeCell ref="A1:G1"/>
  </mergeCells>
  <pageMargins left="0.7" right="0.7" top="0.75" bottom="0.75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workbookViewId="0">
      <selection activeCell="C22" sqref="C22"/>
    </sheetView>
  </sheetViews>
  <sheetFormatPr defaultColWidth="9.1796875" defaultRowHeight="14.5"/>
  <cols>
    <col min="1" max="1" width="14.453125" style="16" customWidth="1"/>
    <col min="2" max="2" width="11.1796875" style="16" customWidth="1"/>
    <col min="3" max="3" width="11" style="16" customWidth="1"/>
    <col min="4" max="4" width="11.1796875" style="16" bestFit="1" customWidth="1"/>
    <col min="5" max="5" width="10.81640625" style="16" customWidth="1"/>
    <col min="6" max="6" width="12.7265625" style="16" customWidth="1"/>
    <col min="7" max="7" width="9.81640625" style="16" customWidth="1"/>
    <col min="8" max="8" width="10.7265625" style="16" customWidth="1"/>
    <col min="9" max="9" width="9.7265625" style="16" customWidth="1"/>
    <col min="10" max="10" width="10.453125" style="16" customWidth="1"/>
    <col min="11" max="11" width="10.26953125" style="16" customWidth="1"/>
    <col min="12" max="16384" width="9.1796875" style="16"/>
  </cols>
  <sheetData>
    <row r="1" spans="1:11">
      <c r="A1" s="100" t="s">
        <v>81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4.25" customHeight="1">
      <c r="A2" s="2" t="s">
        <v>12</v>
      </c>
      <c r="B2" s="22" t="s">
        <v>42</v>
      </c>
      <c r="C2" s="22" t="s">
        <v>43</v>
      </c>
      <c r="D2" s="22" t="s">
        <v>44</v>
      </c>
      <c r="E2" s="22" t="s">
        <v>45</v>
      </c>
      <c r="F2" s="22" t="s">
        <v>46</v>
      </c>
      <c r="G2" s="22" t="s">
        <v>47</v>
      </c>
      <c r="H2" s="22" t="s">
        <v>48</v>
      </c>
      <c r="I2" s="22" t="s">
        <v>49</v>
      </c>
      <c r="J2" s="22" t="s">
        <v>50</v>
      </c>
      <c r="K2" s="22" t="s">
        <v>40</v>
      </c>
    </row>
    <row r="3" spans="1:11">
      <c r="A3" s="4" t="s">
        <v>19</v>
      </c>
      <c r="B3" s="23">
        <v>6127443</v>
      </c>
      <c r="C3" s="23">
        <v>5441384</v>
      </c>
      <c r="D3" s="23">
        <v>3120226</v>
      </c>
      <c r="E3" s="23">
        <v>2271858</v>
      </c>
      <c r="F3" s="23">
        <v>1296782</v>
      </c>
      <c r="G3" s="23">
        <v>2505505</v>
      </c>
      <c r="H3" s="23">
        <v>655729</v>
      </c>
      <c r="I3" s="23">
        <v>2445016</v>
      </c>
      <c r="J3" s="23">
        <v>9849601</v>
      </c>
      <c r="K3" s="23">
        <f>SUM(B3:J3)</f>
        <v>33713544</v>
      </c>
    </row>
    <row r="4" spans="1:11">
      <c r="A4" s="26" t="s">
        <v>20</v>
      </c>
      <c r="B4" s="27">
        <v>4968155</v>
      </c>
      <c r="C4" s="27">
        <v>3767408</v>
      </c>
      <c r="D4" s="27">
        <v>3211849</v>
      </c>
      <c r="E4" s="27">
        <v>16505</v>
      </c>
      <c r="F4" s="27">
        <v>1096598</v>
      </c>
      <c r="G4" s="27">
        <v>5445459</v>
      </c>
      <c r="H4" s="27">
        <v>600711</v>
      </c>
      <c r="I4" s="27">
        <v>2475918</v>
      </c>
      <c r="J4" s="27">
        <v>3250680</v>
      </c>
      <c r="K4" s="27">
        <f t="shared" ref="K4:K18" si="0">SUM(B4:J4)</f>
        <v>24833283</v>
      </c>
    </row>
    <row r="5" spans="1:11">
      <c r="A5" s="4" t="s">
        <v>21</v>
      </c>
      <c r="B5" s="23">
        <v>5437659</v>
      </c>
      <c r="C5" s="23">
        <v>4032739</v>
      </c>
      <c r="D5" s="23">
        <v>781758</v>
      </c>
      <c r="E5" s="23">
        <v>125131</v>
      </c>
      <c r="F5" s="23">
        <v>1033114</v>
      </c>
      <c r="G5" s="23">
        <v>2001716</v>
      </c>
      <c r="H5" s="23">
        <v>535684</v>
      </c>
      <c r="I5" s="23">
        <v>2672531</v>
      </c>
      <c r="J5" s="23">
        <v>4617951</v>
      </c>
      <c r="K5" s="23">
        <f t="shared" si="0"/>
        <v>21238283</v>
      </c>
    </row>
    <row r="6" spans="1:11">
      <c r="A6" s="26" t="s">
        <v>22</v>
      </c>
      <c r="B6" s="27">
        <v>1582165</v>
      </c>
      <c r="C6" s="27">
        <v>4290875</v>
      </c>
      <c r="D6" s="27">
        <v>465125</v>
      </c>
      <c r="E6" s="27">
        <v>0</v>
      </c>
      <c r="F6" s="27">
        <v>996156</v>
      </c>
      <c r="G6" s="27">
        <v>1155272</v>
      </c>
      <c r="H6" s="27">
        <v>118352</v>
      </c>
      <c r="I6" s="27">
        <v>910280</v>
      </c>
      <c r="J6" s="27">
        <v>3554144</v>
      </c>
      <c r="K6" s="27">
        <f t="shared" si="0"/>
        <v>13072369</v>
      </c>
    </row>
    <row r="7" spans="1:11">
      <c r="A7" s="4" t="s">
        <v>23</v>
      </c>
      <c r="B7" s="23">
        <v>6989825</v>
      </c>
      <c r="C7" s="23">
        <v>8059155</v>
      </c>
      <c r="D7" s="23">
        <v>2134288</v>
      </c>
      <c r="E7" s="23">
        <v>0</v>
      </c>
      <c r="F7" s="23">
        <v>1802896</v>
      </c>
      <c r="G7" s="23">
        <v>5831718</v>
      </c>
      <c r="H7" s="23">
        <v>94618</v>
      </c>
      <c r="I7" s="23">
        <v>3854301</v>
      </c>
      <c r="J7" s="23">
        <v>7256045</v>
      </c>
      <c r="K7" s="23">
        <f t="shared" si="0"/>
        <v>36022846</v>
      </c>
    </row>
    <row r="8" spans="1:11">
      <c r="A8" s="26" t="s">
        <v>24</v>
      </c>
      <c r="B8" s="27">
        <v>7901441</v>
      </c>
      <c r="C8" s="27">
        <v>2816130</v>
      </c>
      <c r="D8" s="27">
        <v>1459914</v>
      </c>
      <c r="E8" s="27">
        <v>0</v>
      </c>
      <c r="F8" s="27">
        <v>1414702</v>
      </c>
      <c r="G8" s="27">
        <v>1948229</v>
      </c>
      <c r="H8" s="27">
        <v>299483</v>
      </c>
      <c r="I8" s="27">
        <v>3772087</v>
      </c>
      <c r="J8" s="27">
        <v>3043938</v>
      </c>
      <c r="K8" s="27">
        <f t="shared" si="0"/>
        <v>22655924</v>
      </c>
    </row>
    <row r="9" spans="1:11">
      <c r="A9" s="4" t="s">
        <v>25</v>
      </c>
      <c r="B9" s="23">
        <v>7157386</v>
      </c>
      <c r="C9" s="23">
        <v>9313753</v>
      </c>
      <c r="D9" s="23">
        <v>4567823</v>
      </c>
      <c r="E9" s="23">
        <v>0</v>
      </c>
      <c r="F9" s="23">
        <v>1983504</v>
      </c>
      <c r="G9" s="23">
        <v>4256997</v>
      </c>
      <c r="H9" s="23">
        <v>798688</v>
      </c>
      <c r="I9" s="23">
        <v>3206207</v>
      </c>
      <c r="J9" s="23">
        <v>7443694</v>
      </c>
      <c r="K9" s="23">
        <f t="shared" si="0"/>
        <v>38728052</v>
      </c>
    </row>
    <row r="10" spans="1:11">
      <c r="A10" s="26" t="s">
        <v>26</v>
      </c>
      <c r="B10" s="27">
        <v>10953943</v>
      </c>
      <c r="C10" s="27">
        <v>7465748</v>
      </c>
      <c r="D10" s="27">
        <v>4011333</v>
      </c>
      <c r="E10" s="27">
        <v>554204</v>
      </c>
      <c r="F10" s="27">
        <v>2395666</v>
      </c>
      <c r="G10" s="27">
        <v>4706116</v>
      </c>
      <c r="H10" s="27">
        <v>722007</v>
      </c>
      <c r="I10" s="27">
        <v>6442622</v>
      </c>
      <c r="J10" s="27">
        <v>7632558</v>
      </c>
      <c r="K10" s="27">
        <f t="shared" si="0"/>
        <v>44884197</v>
      </c>
    </row>
    <row r="11" spans="1:11">
      <c r="A11" s="4" t="s">
        <v>27</v>
      </c>
      <c r="B11" s="23">
        <v>24738668</v>
      </c>
      <c r="C11" s="23">
        <v>20828069</v>
      </c>
      <c r="D11" s="23">
        <v>6971220</v>
      </c>
      <c r="E11" s="23">
        <v>3057362</v>
      </c>
      <c r="F11" s="23">
        <v>6385921</v>
      </c>
      <c r="G11" s="23">
        <v>5653156</v>
      </c>
      <c r="H11" s="23">
        <v>1226055</v>
      </c>
      <c r="I11" s="23">
        <v>8421866</v>
      </c>
      <c r="J11" s="23">
        <v>9565527</v>
      </c>
      <c r="K11" s="23">
        <f t="shared" si="0"/>
        <v>86847844</v>
      </c>
    </row>
    <row r="12" spans="1:11">
      <c r="A12" s="26" t="s">
        <v>28</v>
      </c>
      <c r="B12" s="27">
        <v>29668364</v>
      </c>
      <c r="C12" s="27">
        <v>32763090</v>
      </c>
      <c r="D12" s="27">
        <v>6786792</v>
      </c>
      <c r="E12" s="27">
        <v>0</v>
      </c>
      <c r="F12" s="27">
        <v>4035187</v>
      </c>
      <c r="G12" s="27">
        <v>11509157</v>
      </c>
      <c r="H12" s="27">
        <v>3207455</v>
      </c>
      <c r="I12" s="27">
        <v>12673784</v>
      </c>
      <c r="J12" s="27">
        <v>11644124</v>
      </c>
      <c r="K12" s="27">
        <f t="shared" si="0"/>
        <v>112287953</v>
      </c>
    </row>
    <row r="13" spans="1:11">
      <c r="A13" s="4" t="s">
        <v>29</v>
      </c>
      <c r="B13" s="23">
        <v>3489481</v>
      </c>
      <c r="C13" s="23">
        <v>10900884</v>
      </c>
      <c r="D13" s="23">
        <v>1998541</v>
      </c>
      <c r="E13" s="23">
        <v>419958</v>
      </c>
      <c r="F13" s="23">
        <v>2194271</v>
      </c>
      <c r="G13" s="23">
        <v>2609507</v>
      </c>
      <c r="H13" s="23">
        <v>243233</v>
      </c>
      <c r="I13" s="23">
        <v>6008194</v>
      </c>
      <c r="J13" s="23">
        <v>6076874</v>
      </c>
      <c r="K13" s="23">
        <f t="shared" si="0"/>
        <v>33940943</v>
      </c>
    </row>
    <row r="14" spans="1:11">
      <c r="A14" s="26" t="s">
        <v>30</v>
      </c>
      <c r="B14" s="27">
        <v>8537935.9499999993</v>
      </c>
      <c r="C14" s="27">
        <v>5841998.0500000026</v>
      </c>
      <c r="D14" s="27">
        <v>1705520.6499999997</v>
      </c>
      <c r="E14" s="27">
        <v>92562.029999999984</v>
      </c>
      <c r="F14" s="27">
        <v>5597924.9900000002</v>
      </c>
      <c r="G14" s="27">
        <v>5409206.1899999985</v>
      </c>
      <c r="H14" s="27">
        <v>219135.94999999998</v>
      </c>
      <c r="I14" s="27">
        <v>6436644.3300000001</v>
      </c>
      <c r="J14" s="27">
        <v>5290486.09</v>
      </c>
      <c r="K14" s="27">
        <f t="shared" si="0"/>
        <v>39131414.230000004</v>
      </c>
    </row>
    <row r="15" spans="1:11">
      <c r="A15" s="4" t="s">
        <v>31</v>
      </c>
      <c r="B15" s="23">
        <v>2976001</v>
      </c>
      <c r="C15" s="23">
        <v>2870480</v>
      </c>
      <c r="D15" s="23">
        <v>455281</v>
      </c>
      <c r="E15" s="23">
        <v>0</v>
      </c>
      <c r="F15" s="23">
        <v>989604</v>
      </c>
      <c r="G15" s="23">
        <v>1379743</v>
      </c>
      <c r="H15" s="23">
        <v>165301</v>
      </c>
      <c r="I15" s="23">
        <v>1900497</v>
      </c>
      <c r="J15" s="23">
        <v>2462787</v>
      </c>
      <c r="K15" s="23">
        <f t="shared" si="0"/>
        <v>13199694</v>
      </c>
    </row>
    <row r="16" spans="1:11">
      <c r="A16" s="26" t="s">
        <v>32</v>
      </c>
      <c r="B16" s="27">
        <v>5440895</v>
      </c>
      <c r="C16" s="27">
        <v>12517838</v>
      </c>
      <c r="D16" s="27">
        <v>1235032</v>
      </c>
      <c r="E16" s="27">
        <v>13511</v>
      </c>
      <c r="F16" s="27">
        <v>2901153</v>
      </c>
      <c r="G16" s="27">
        <v>4443484</v>
      </c>
      <c r="H16" s="27">
        <v>467795</v>
      </c>
      <c r="I16" s="27">
        <v>3960408</v>
      </c>
      <c r="J16" s="27">
        <v>5243769</v>
      </c>
      <c r="K16" s="27">
        <f t="shared" si="0"/>
        <v>36223885</v>
      </c>
    </row>
    <row r="17" spans="1:11">
      <c r="A17" s="4" t="s">
        <v>33</v>
      </c>
      <c r="B17" s="23">
        <v>5200458</v>
      </c>
      <c r="C17" s="23">
        <v>4480264</v>
      </c>
      <c r="D17" s="23">
        <v>872478</v>
      </c>
      <c r="E17" s="23">
        <v>0</v>
      </c>
      <c r="F17" s="23">
        <v>1278351</v>
      </c>
      <c r="G17" s="23">
        <v>3446403</v>
      </c>
      <c r="H17" s="23">
        <v>418497</v>
      </c>
      <c r="I17" s="23">
        <v>2302661</v>
      </c>
      <c r="J17" s="23">
        <v>2813140</v>
      </c>
      <c r="K17" s="23">
        <f t="shared" si="0"/>
        <v>20812252</v>
      </c>
    </row>
    <row r="18" spans="1:11">
      <c r="A18" s="28" t="s">
        <v>11</v>
      </c>
      <c r="B18" s="29">
        <f>SUM(B3:B17)</f>
        <v>131169819.95</v>
      </c>
      <c r="C18" s="29">
        <f t="shared" ref="C18:J18" si="1">SUM(C3:C17)</f>
        <v>135389815.05000001</v>
      </c>
      <c r="D18" s="29">
        <f t="shared" si="1"/>
        <v>39777180.649999999</v>
      </c>
      <c r="E18" s="29">
        <f t="shared" si="1"/>
        <v>6551091.0300000003</v>
      </c>
      <c r="F18" s="29">
        <f t="shared" si="1"/>
        <v>35401829.990000002</v>
      </c>
      <c r="G18" s="29">
        <f t="shared" si="1"/>
        <v>62301668.189999998</v>
      </c>
      <c r="H18" s="29">
        <f t="shared" si="1"/>
        <v>9772743.9499999993</v>
      </c>
      <c r="I18" s="29">
        <f t="shared" si="1"/>
        <v>67483016.329999998</v>
      </c>
      <c r="J18" s="29">
        <f t="shared" si="1"/>
        <v>89745318.090000004</v>
      </c>
      <c r="K18" s="29">
        <f t="shared" si="0"/>
        <v>577592483.2299999</v>
      </c>
    </row>
    <row r="19" spans="1:11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>
      <c r="A20" s="17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>
      <c r="A22" s="19" t="s">
        <v>41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>
      <c r="A24" s="100" t="s">
        <v>82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11" ht="35.5">
      <c r="A25" s="24"/>
      <c r="B25" s="22" t="s">
        <v>42</v>
      </c>
      <c r="C25" s="22" t="s">
        <v>43</v>
      </c>
      <c r="D25" s="22" t="s">
        <v>44</v>
      </c>
      <c r="E25" s="22" t="s">
        <v>45</v>
      </c>
      <c r="F25" s="22" t="s">
        <v>46</v>
      </c>
      <c r="G25" s="22" t="s">
        <v>47</v>
      </c>
      <c r="H25" s="22" t="s">
        <v>48</v>
      </c>
      <c r="I25" s="22" t="s">
        <v>49</v>
      </c>
      <c r="J25" s="22" t="s">
        <v>50</v>
      </c>
      <c r="K25" s="22" t="s">
        <v>40</v>
      </c>
    </row>
    <row r="26" spans="1:11">
      <c r="A26" s="4">
        <v>2015</v>
      </c>
      <c r="B26" s="25">
        <v>137803187</v>
      </c>
      <c r="C26" s="25">
        <v>135902241</v>
      </c>
      <c r="D26" s="25">
        <v>41266765</v>
      </c>
      <c r="E26" s="25">
        <v>5374626</v>
      </c>
      <c r="F26" s="25">
        <v>32929240</v>
      </c>
      <c r="G26" s="25">
        <v>54688564</v>
      </c>
      <c r="H26" s="25">
        <v>10932177</v>
      </c>
      <c r="I26" s="25">
        <v>60281717</v>
      </c>
      <c r="J26" s="25">
        <v>75925283</v>
      </c>
      <c r="K26" s="25">
        <v>555103800</v>
      </c>
    </row>
    <row r="27" spans="1:11">
      <c r="A27" s="26">
        <v>2016</v>
      </c>
      <c r="B27" s="30">
        <v>137736940.05000001</v>
      </c>
      <c r="C27" s="30">
        <v>136139587.47</v>
      </c>
      <c r="D27" s="30">
        <v>40224554.340000004</v>
      </c>
      <c r="E27" s="30">
        <v>6401480.6600000001</v>
      </c>
      <c r="F27" s="30">
        <v>34277503.140000001</v>
      </c>
      <c r="G27" s="30">
        <v>57151178.240000002</v>
      </c>
      <c r="H27" s="30">
        <v>10707366.689999999</v>
      </c>
      <c r="I27" s="30">
        <v>60327962.030000001</v>
      </c>
      <c r="J27" s="30">
        <v>78426499.340000004</v>
      </c>
      <c r="K27" s="30">
        <v>561393071.96000004</v>
      </c>
    </row>
    <row r="28" spans="1:11">
      <c r="A28" s="4">
        <v>2017</v>
      </c>
      <c r="B28" s="25">
        <v>136368112</v>
      </c>
      <c r="C28" s="25">
        <v>135382112</v>
      </c>
      <c r="D28" s="25">
        <v>39763700</v>
      </c>
      <c r="E28" s="25">
        <v>6645307</v>
      </c>
      <c r="F28" s="25">
        <v>33293067</v>
      </c>
      <c r="G28" s="25">
        <v>59197266</v>
      </c>
      <c r="H28" s="25">
        <v>10487483</v>
      </c>
      <c r="I28" s="25">
        <v>60134766</v>
      </c>
      <c r="J28" s="25">
        <v>80611082</v>
      </c>
      <c r="K28" s="25">
        <v>561882895</v>
      </c>
    </row>
    <row r="29" spans="1:11">
      <c r="A29" s="31">
        <v>2018</v>
      </c>
      <c r="B29" s="32">
        <v>133325627</v>
      </c>
      <c r="C29" s="32">
        <v>134525254</v>
      </c>
      <c r="D29" s="32">
        <v>39053146</v>
      </c>
      <c r="E29" s="32">
        <v>6696944</v>
      </c>
      <c r="F29" s="32">
        <v>34172680</v>
      </c>
      <c r="G29" s="32">
        <v>60678116</v>
      </c>
      <c r="H29" s="32">
        <v>9742023</v>
      </c>
      <c r="I29" s="32">
        <v>64608463</v>
      </c>
      <c r="J29" s="32">
        <v>84887864</v>
      </c>
      <c r="K29" s="32">
        <v>567690117</v>
      </c>
    </row>
    <row r="30" spans="1:11" s="94" customFormat="1">
      <c r="A30" s="92">
        <v>2019</v>
      </c>
      <c r="B30" s="93">
        <v>131169819.95</v>
      </c>
      <c r="C30" s="93">
        <v>135389815.05000001</v>
      </c>
      <c r="D30" s="93">
        <v>39777180.649999999</v>
      </c>
      <c r="E30" s="93">
        <v>6551091.0300000003</v>
      </c>
      <c r="F30" s="93">
        <v>35401829.990000002</v>
      </c>
      <c r="G30" s="93">
        <v>62301668.189999998</v>
      </c>
      <c r="H30" s="93">
        <v>9772743.9499999993</v>
      </c>
      <c r="I30" s="93">
        <v>67483016.329999998</v>
      </c>
      <c r="J30" s="93">
        <v>89745318.090000004</v>
      </c>
      <c r="K30" s="93">
        <v>577592483.2299999</v>
      </c>
    </row>
    <row r="33" spans="2:10">
      <c r="B33" s="1"/>
      <c r="C33" s="1"/>
      <c r="D33" s="1"/>
      <c r="E33" s="1"/>
      <c r="F33" s="1"/>
      <c r="G33" s="1"/>
      <c r="H33" s="1"/>
      <c r="I33" s="1"/>
      <c r="J33" s="1"/>
    </row>
  </sheetData>
  <mergeCells count="2">
    <mergeCell ref="A1:K1"/>
    <mergeCell ref="A24:K24"/>
  </mergeCells>
  <pageMargins left="0.7" right="0.7" top="0.75" bottom="0.75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workbookViewId="0">
      <selection activeCell="D23" sqref="D23"/>
    </sheetView>
  </sheetViews>
  <sheetFormatPr defaultColWidth="9.1796875" defaultRowHeight="14.5"/>
  <cols>
    <col min="1" max="1" width="5.26953125" style="16" customWidth="1"/>
    <col min="2" max="2" width="10.7265625" style="16" customWidth="1"/>
    <col min="3" max="3" width="11.1796875" style="16" customWidth="1"/>
    <col min="4" max="4" width="10.1796875" style="16" customWidth="1"/>
    <col min="5" max="5" width="10.7265625" style="16" customWidth="1"/>
    <col min="6" max="6" width="14.26953125" style="16" customWidth="1"/>
    <col min="7" max="7" width="11.81640625" style="16" customWidth="1"/>
    <col min="8" max="8" width="11" style="16" customWidth="1"/>
    <col min="9" max="9" width="12.7265625" style="16" customWidth="1"/>
    <col min="10" max="10" width="11.1796875" style="16" bestFit="1" customWidth="1"/>
    <col min="11" max="11" width="12.1796875" style="16" bestFit="1" customWidth="1"/>
    <col min="12" max="16384" width="9.1796875" style="16"/>
  </cols>
  <sheetData>
    <row r="1" spans="1:11">
      <c r="A1" s="100" t="s">
        <v>83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35.5">
      <c r="A2" s="24"/>
      <c r="B2" s="22" t="s">
        <v>42</v>
      </c>
      <c r="C2" s="22" t="s">
        <v>43</v>
      </c>
      <c r="D2" s="22" t="s">
        <v>44</v>
      </c>
      <c r="E2" s="22" t="s">
        <v>45</v>
      </c>
      <c r="F2" s="22" t="s">
        <v>46</v>
      </c>
      <c r="G2" s="22" t="s">
        <v>47</v>
      </c>
      <c r="H2" s="22" t="s">
        <v>48</v>
      </c>
      <c r="I2" s="22" t="s">
        <v>49</v>
      </c>
      <c r="J2" s="22" t="s">
        <v>50</v>
      </c>
      <c r="K2" s="22" t="s">
        <v>40</v>
      </c>
    </row>
    <row r="3" spans="1:11">
      <c r="A3" s="4">
        <v>2015</v>
      </c>
      <c r="B3" s="25">
        <v>149341364.65557691</v>
      </c>
      <c r="C3" s="25">
        <v>147281253.59460008</v>
      </c>
      <c r="D3" s="25">
        <v>44722006.320659325</v>
      </c>
      <c r="E3" s="25">
        <v>5824640.1903124684</v>
      </c>
      <c r="F3" s="25">
        <v>35686385.385782182</v>
      </c>
      <c r="G3" s="25">
        <v>59267604.448174745</v>
      </c>
      <c r="H3" s="25">
        <v>11847521.580442917</v>
      </c>
      <c r="I3" s="25">
        <v>65329068.772272229</v>
      </c>
      <c r="J3" s="25">
        <v>82282461.109414503</v>
      </c>
      <c r="K3" s="25">
        <v>601582306.05723536</v>
      </c>
    </row>
    <row r="4" spans="1:11">
      <c r="A4" s="26">
        <v>2016</v>
      </c>
      <c r="B4" s="30">
        <v>146785177.16175061</v>
      </c>
      <c r="C4" s="30">
        <v>145082890.59218654</v>
      </c>
      <c r="D4" s="30">
        <v>42866991.85521622</v>
      </c>
      <c r="E4" s="30">
        <v>6822008.1169407461</v>
      </c>
      <c r="F4" s="30">
        <v>36529266.226746716</v>
      </c>
      <c r="G4" s="30">
        <v>60905562.354824677</v>
      </c>
      <c r="H4" s="30">
        <v>11410757.07091273</v>
      </c>
      <c r="I4" s="30">
        <v>64291036.159053333</v>
      </c>
      <c r="J4" s="30">
        <v>83578505.155485943</v>
      </c>
      <c r="K4" s="30">
        <v>598272194.6931175</v>
      </c>
    </row>
    <row r="5" spans="1:11">
      <c r="A5" s="4">
        <v>2017</v>
      </c>
      <c r="B5" s="25">
        <v>142194476.61155641</v>
      </c>
      <c r="C5" s="25">
        <v>141166349.49383995</v>
      </c>
      <c r="D5" s="25">
        <v>41462614.879048444</v>
      </c>
      <c r="E5" s="25">
        <v>6929229.5458934857</v>
      </c>
      <c r="F5" s="25">
        <v>34715522.327232048</v>
      </c>
      <c r="G5" s="25">
        <v>61726485.262955628</v>
      </c>
      <c r="H5" s="25">
        <v>10935563.558712283</v>
      </c>
      <c r="I5" s="25">
        <v>62704040.205003478</v>
      </c>
      <c r="J5" s="25">
        <v>84055212.365785748</v>
      </c>
      <c r="K5" s="25">
        <v>585889494.25002742</v>
      </c>
    </row>
    <row r="6" spans="1:11">
      <c r="A6" s="31">
        <v>2018</v>
      </c>
      <c r="B6" s="49">
        <v>136060506.23086995</v>
      </c>
      <c r="C6" s="49">
        <v>137284740.91538578</v>
      </c>
      <c r="D6" s="49">
        <v>39854234.585133985</v>
      </c>
      <c r="E6" s="49">
        <v>6834316.9377316115</v>
      </c>
      <c r="F6" s="49">
        <v>34873656.660662279</v>
      </c>
      <c r="G6" s="49">
        <v>61922792.833334655</v>
      </c>
      <c r="H6" s="49">
        <v>9941858.9727898166</v>
      </c>
      <c r="I6" s="49">
        <v>65933762.17595759</v>
      </c>
      <c r="J6" s="49">
        <v>86629150.063530102</v>
      </c>
      <c r="K6" s="49">
        <v>579335019.37539577</v>
      </c>
    </row>
    <row r="7" spans="1:11" s="94" customFormat="1">
      <c r="A7" s="92">
        <v>2019</v>
      </c>
      <c r="B7" s="87">
        <v>131169819.95</v>
      </c>
      <c r="C7" s="87">
        <v>135389815.05000001</v>
      </c>
      <c r="D7" s="87">
        <v>39777180.649999999</v>
      </c>
      <c r="E7" s="87">
        <v>6551091.0300000003</v>
      </c>
      <c r="F7" s="87">
        <v>35401829.990000002</v>
      </c>
      <c r="G7" s="87">
        <v>62301668.189999998</v>
      </c>
      <c r="H7" s="87">
        <v>9772743.9499999993</v>
      </c>
      <c r="I7" s="87">
        <v>67483016.329999998</v>
      </c>
      <c r="J7" s="87">
        <v>89745318.090000004</v>
      </c>
      <c r="K7" s="87">
        <v>577592483.2299999</v>
      </c>
    </row>
    <row r="9" spans="1:11">
      <c r="B9" s="1"/>
      <c r="C9" s="1"/>
      <c r="D9" s="1"/>
      <c r="E9" s="1"/>
      <c r="F9" s="1"/>
      <c r="G9" s="1"/>
      <c r="H9" s="1"/>
      <c r="I9" s="1"/>
      <c r="J9" s="1"/>
    </row>
    <row r="11" spans="1:11">
      <c r="B11" s="21"/>
      <c r="C11" s="21"/>
      <c r="D11" s="21"/>
      <c r="E11" s="21"/>
      <c r="F11" s="21"/>
      <c r="G11" s="21"/>
      <c r="H11" s="21"/>
      <c r="I11" s="21"/>
      <c r="J11" s="21"/>
    </row>
  </sheetData>
  <mergeCells count="1">
    <mergeCell ref="A1:K1"/>
  </mergeCells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activeCell="A2" sqref="A2"/>
    </sheetView>
  </sheetViews>
  <sheetFormatPr defaultRowHeight="14.5"/>
  <cols>
    <col min="1" max="1" width="5.54296875" bestFit="1" customWidth="1"/>
    <col min="2" max="2" width="12.1796875" bestFit="1" customWidth="1"/>
    <col min="3" max="3" width="12.81640625" bestFit="1" customWidth="1"/>
    <col min="4" max="4" width="12.1796875" bestFit="1" customWidth="1"/>
    <col min="5" max="5" width="14.81640625" bestFit="1" customWidth="1"/>
    <col min="6" max="6" width="18.81640625" bestFit="1" customWidth="1"/>
  </cols>
  <sheetData>
    <row r="1" spans="1:6">
      <c r="A1" s="103" t="s">
        <v>84</v>
      </c>
      <c r="B1" s="103"/>
      <c r="C1" s="103"/>
      <c r="D1" s="103"/>
      <c r="E1" s="103"/>
      <c r="F1" s="103"/>
    </row>
    <row r="2" spans="1:6">
      <c r="A2" s="56" t="s">
        <v>34</v>
      </c>
      <c r="B2" s="56" t="s">
        <v>0</v>
      </c>
      <c r="C2" s="56" t="s">
        <v>1</v>
      </c>
      <c r="D2" s="56" t="s">
        <v>2</v>
      </c>
      <c r="E2" s="56" t="s">
        <v>3</v>
      </c>
      <c r="F2" s="56" t="s">
        <v>4</v>
      </c>
    </row>
    <row r="3" spans="1:6">
      <c r="A3" s="61">
        <v>2015</v>
      </c>
      <c r="B3" s="62">
        <v>591750130.93469167</v>
      </c>
      <c r="C3" s="62">
        <v>589490222.90929306</v>
      </c>
      <c r="D3" s="63">
        <v>88619.425866666672</v>
      </c>
      <c r="E3" s="64">
        <v>6374.2588486649129</v>
      </c>
      <c r="F3" s="65">
        <v>6349.9154003494696</v>
      </c>
    </row>
    <row r="4" spans="1:6">
      <c r="A4" s="57">
        <v>2016</v>
      </c>
      <c r="B4" s="58">
        <v>590241194.80749774</v>
      </c>
      <c r="C4" s="58">
        <v>586246647.36189723</v>
      </c>
      <c r="D4" s="59">
        <v>93551.26999999999</v>
      </c>
      <c r="E4" s="47">
        <v>6041.8022438391272</v>
      </c>
      <c r="F4" s="60">
        <v>6000.9134242645778</v>
      </c>
    </row>
    <row r="5" spans="1:6">
      <c r="A5" s="61">
        <v>2017</v>
      </c>
      <c r="B5" s="62">
        <v>576221189.59603357</v>
      </c>
      <c r="C5" s="62">
        <v>574112843.89205778</v>
      </c>
      <c r="D5" s="63">
        <v>83388.5</v>
      </c>
      <c r="E5" s="64">
        <v>6762.878910161473</v>
      </c>
      <c r="F5" s="65">
        <v>6738.1340952289584</v>
      </c>
    </row>
    <row r="6" spans="1:6">
      <c r="A6" s="66">
        <v>2018</v>
      </c>
      <c r="B6" s="67">
        <v>575790374</v>
      </c>
      <c r="C6" s="67">
        <v>566291820</v>
      </c>
      <c r="D6" s="49">
        <v>81627.423333333325</v>
      </c>
      <c r="E6" s="47">
        <v>7053.8839826991161</v>
      </c>
      <c r="F6" s="60">
        <v>6937.5192413889345</v>
      </c>
    </row>
    <row r="7" spans="1:6" s="91" customFormat="1">
      <c r="A7" s="95">
        <v>2019</v>
      </c>
      <c r="B7" s="96">
        <v>587932017</v>
      </c>
      <c r="C7" s="96">
        <v>577676916</v>
      </c>
      <c r="D7" s="87"/>
      <c r="E7" s="64"/>
      <c r="F7" s="65"/>
    </row>
    <row r="10" spans="1:6">
      <c r="D10" s="20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>
      <selection activeCell="H24" sqref="H24"/>
    </sheetView>
  </sheetViews>
  <sheetFormatPr defaultRowHeight="14.5"/>
  <cols>
    <col min="2" max="2" width="23.54296875" customWidth="1"/>
    <col min="3" max="3" width="12.453125" bestFit="1" customWidth="1"/>
    <col min="4" max="4" width="15.81640625" customWidth="1"/>
  </cols>
  <sheetData>
    <row r="1" spans="1:5">
      <c r="A1" s="103" t="s">
        <v>85</v>
      </c>
      <c r="B1" s="103"/>
      <c r="C1" s="103"/>
      <c r="D1" s="103"/>
    </row>
    <row r="2" spans="1:5">
      <c r="A2" s="68" t="s">
        <v>34</v>
      </c>
      <c r="B2" s="69" t="s">
        <v>51</v>
      </c>
      <c r="C2" s="69" t="s">
        <v>52</v>
      </c>
      <c r="D2" s="70" t="s">
        <v>53</v>
      </c>
      <c r="E2" s="1"/>
    </row>
    <row r="3" spans="1:5">
      <c r="A3" s="71">
        <v>2006</v>
      </c>
      <c r="B3" s="97">
        <v>190935001.69310173</v>
      </c>
      <c r="C3" s="73">
        <v>86614</v>
      </c>
      <c r="D3" s="72">
        <v>2160.1256110156119</v>
      </c>
      <c r="E3" s="1"/>
    </row>
    <row r="4" spans="1:5">
      <c r="A4" s="26">
        <v>2007</v>
      </c>
      <c r="B4" s="98">
        <v>195288058.11650184</v>
      </c>
      <c r="C4" s="75">
        <v>86247</v>
      </c>
      <c r="D4" s="74">
        <v>2218.7748865980675</v>
      </c>
      <c r="E4" s="1"/>
    </row>
    <row r="5" spans="1:5">
      <c r="A5" s="71">
        <v>2008</v>
      </c>
      <c r="B5" s="97">
        <v>208215175.14469576</v>
      </c>
      <c r="C5" s="73">
        <v>88495</v>
      </c>
      <c r="D5" s="72">
        <v>2305.5534621100801</v>
      </c>
      <c r="E5" s="1"/>
    </row>
    <row r="6" spans="1:5">
      <c r="A6" s="26">
        <v>2009</v>
      </c>
      <c r="B6" s="98">
        <v>214389315.73717934</v>
      </c>
      <c r="C6" s="75">
        <v>92349</v>
      </c>
      <c r="D6" s="74">
        <v>2274.8485758879237</v>
      </c>
      <c r="E6" s="1"/>
    </row>
    <row r="7" spans="1:5">
      <c r="A7" s="71">
        <v>2010</v>
      </c>
      <c r="B7" s="97">
        <v>174864050.13397443</v>
      </c>
      <c r="C7" s="73">
        <v>104811</v>
      </c>
      <c r="D7" s="72">
        <v>1634.839870696868</v>
      </c>
      <c r="E7" s="1"/>
    </row>
    <row r="8" spans="1:5">
      <c r="A8" s="26">
        <v>2011</v>
      </c>
      <c r="B8" s="98">
        <v>180492677.82458562</v>
      </c>
      <c r="C8" s="75">
        <v>107251</v>
      </c>
      <c r="D8" s="74">
        <v>1649.0726552956946</v>
      </c>
      <c r="E8" s="1"/>
    </row>
    <row r="9" spans="1:5">
      <c r="A9" s="71">
        <v>2012</v>
      </c>
      <c r="B9" s="97">
        <v>182972662.81345317</v>
      </c>
      <c r="C9" s="76">
        <v>102504.34</v>
      </c>
      <c r="D9" s="72">
        <v>1749.1437679067071</v>
      </c>
      <c r="E9" s="1"/>
    </row>
    <row r="10" spans="1:5">
      <c r="A10" s="26">
        <v>2013</v>
      </c>
      <c r="B10" s="98">
        <v>195635024.23419675</v>
      </c>
      <c r="C10" s="75">
        <v>96695.92</v>
      </c>
      <c r="D10" s="74">
        <v>1982.5311097133724</v>
      </c>
      <c r="E10" s="1"/>
    </row>
    <row r="11" spans="1:5">
      <c r="A11" s="71">
        <v>2014</v>
      </c>
      <c r="B11" s="97">
        <v>210508468.75760001</v>
      </c>
      <c r="C11" s="76">
        <v>91075.434500000003</v>
      </c>
      <c r="D11" s="72">
        <v>2264.9043851436873</v>
      </c>
      <c r="E11" s="1"/>
    </row>
    <row r="12" spans="1:5">
      <c r="A12" s="26">
        <v>2015</v>
      </c>
      <c r="B12" s="98">
        <v>218130052.04034787</v>
      </c>
      <c r="C12" s="75">
        <v>88619.425866666672</v>
      </c>
      <c r="D12" s="74">
        <v>2411.9490147244014</v>
      </c>
    </row>
    <row r="13" spans="1:5">
      <c r="A13" s="4">
        <v>2016</v>
      </c>
      <c r="B13" s="99">
        <v>214496813.40433306</v>
      </c>
      <c r="C13" s="78">
        <v>93551.26999999999</v>
      </c>
      <c r="D13" s="72">
        <v>2246.7394408317423</v>
      </c>
    </row>
    <row r="14" spans="1:5">
      <c r="A14" s="26">
        <v>2017</v>
      </c>
      <c r="B14" s="98">
        <v>208066033.61288208</v>
      </c>
      <c r="C14" s="80">
        <v>83388.5</v>
      </c>
      <c r="D14" s="74">
        <v>2444.9871374533077</v>
      </c>
    </row>
    <row r="15" spans="1:5">
      <c r="A15" s="4">
        <v>2018</v>
      </c>
      <c r="B15" s="99">
        <v>204807618.03823233</v>
      </c>
      <c r="C15" s="82">
        <v>81627.423333333325</v>
      </c>
      <c r="D15" s="77">
        <v>2458.6209119998766</v>
      </c>
    </row>
    <row r="16" spans="1:5">
      <c r="A16" s="26">
        <v>2019</v>
      </c>
      <c r="B16" s="98">
        <v>205346611</v>
      </c>
      <c r="C16" s="80" t="s">
        <v>74</v>
      </c>
      <c r="D16" s="74" t="s">
        <v>74</v>
      </c>
    </row>
  </sheetData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D3" sqref="D3"/>
    </sheetView>
  </sheetViews>
  <sheetFormatPr defaultRowHeight="14.5"/>
  <cols>
    <col min="1" max="1" width="11.81640625" customWidth="1"/>
    <col min="2" max="2" width="12" customWidth="1"/>
    <col min="3" max="3" width="13.453125" customWidth="1"/>
    <col min="4" max="4" width="17.1796875" customWidth="1"/>
    <col min="5" max="5" width="13.7265625" customWidth="1"/>
    <col min="6" max="6" width="20.81640625" customWidth="1"/>
  </cols>
  <sheetData>
    <row r="1" spans="1:9">
      <c r="A1" s="103" t="s">
        <v>86</v>
      </c>
      <c r="B1" s="103"/>
      <c r="C1" s="103"/>
      <c r="D1" s="103"/>
      <c r="E1" s="104"/>
      <c r="F1" s="104"/>
    </row>
    <row r="2" spans="1:9">
      <c r="A2" s="68" t="s">
        <v>12</v>
      </c>
      <c r="B2" s="69" t="s">
        <v>72</v>
      </c>
      <c r="C2" s="69" t="s">
        <v>73</v>
      </c>
      <c r="D2" s="70" t="s">
        <v>87</v>
      </c>
      <c r="E2" s="70" t="s">
        <v>70</v>
      </c>
      <c r="F2" s="70" t="s">
        <v>71</v>
      </c>
    </row>
    <row r="3" spans="1:9">
      <c r="A3" s="71" t="s">
        <v>55</v>
      </c>
      <c r="B3" s="72">
        <v>3758</v>
      </c>
      <c r="C3" s="73">
        <v>3626</v>
      </c>
      <c r="D3" s="72">
        <v>3365</v>
      </c>
      <c r="E3" s="72">
        <v>3583</v>
      </c>
      <c r="F3" s="83">
        <v>4.4999999999999998E-2</v>
      </c>
      <c r="I3" s="81"/>
    </row>
    <row r="4" spans="1:9">
      <c r="A4" s="26" t="s">
        <v>56</v>
      </c>
      <c r="B4" s="74">
        <v>2784</v>
      </c>
      <c r="C4" s="75">
        <v>2755</v>
      </c>
      <c r="D4" s="74">
        <v>2715</v>
      </c>
      <c r="E4" s="74">
        <v>2751</v>
      </c>
      <c r="F4" s="84">
        <v>3.4000000000000002E-2</v>
      </c>
      <c r="I4" s="81"/>
    </row>
    <row r="5" spans="1:9">
      <c r="A5" s="71" t="s">
        <v>57</v>
      </c>
      <c r="B5" s="72">
        <v>2125</v>
      </c>
      <c r="C5" s="73">
        <v>2087</v>
      </c>
      <c r="D5" s="72">
        <v>1854</v>
      </c>
      <c r="E5" s="72">
        <v>2022</v>
      </c>
      <c r="F5" s="83">
        <v>2.5000000000000001E-2</v>
      </c>
      <c r="I5" s="81"/>
    </row>
    <row r="6" spans="1:9">
      <c r="A6" s="26" t="s">
        <v>58</v>
      </c>
      <c r="B6" s="74">
        <v>1548</v>
      </c>
      <c r="C6" s="75">
        <v>1522</v>
      </c>
      <c r="D6" s="74">
        <v>1542</v>
      </c>
      <c r="E6" s="74">
        <v>1537</v>
      </c>
      <c r="F6" s="84">
        <v>1.9E-2</v>
      </c>
      <c r="I6" s="81"/>
    </row>
    <row r="7" spans="1:9">
      <c r="A7" s="71" t="s">
        <v>59</v>
      </c>
      <c r="B7" s="72">
        <v>5563</v>
      </c>
      <c r="C7" s="73">
        <v>5365</v>
      </c>
      <c r="D7" s="72">
        <v>4673</v>
      </c>
      <c r="E7" s="72">
        <v>5200</v>
      </c>
      <c r="F7" s="83">
        <v>6.5000000000000002E-2</v>
      </c>
      <c r="I7" s="81"/>
    </row>
    <row r="8" spans="1:9">
      <c r="A8" s="26" t="s">
        <v>60</v>
      </c>
      <c r="B8" s="74">
        <v>2713</v>
      </c>
      <c r="C8" s="75">
        <v>2579</v>
      </c>
      <c r="D8" s="74">
        <v>2437</v>
      </c>
      <c r="E8" s="74">
        <v>2576</v>
      </c>
      <c r="F8" s="84">
        <v>3.2000000000000001E-2</v>
      </c>
      <c r="I8" s="81"/>
    </row>
    <row r="9" spans="1:9">
      <c r="A9" s="71" t="s">
        <v>61</v>
      </c>
      <c r="B9" s="72">
        <v>5321</v>
      </c>
      <c r="C9" s="76">
        <v>5126</v>
      </c>
      <c r="D9" s="72">
        <v>4561</v>
      </c>
      <c r="E9" s="72">
        <v>5003</v>
      </c>
      <c r="F9" s="83">
        <v>6.2E-2</v>
      </c>
      <c r="I9" s="81"/>
    </row>
    <row r="10" spans="1:9">
      <c r="A10" s="26" t="s">
        <v>62</v>
      </c>
      <c r="B10" s="74">
        <v>7121</v>
      </c>
      <c r="C10" s="75">
        <v>6865</v>
      </c>
      <c r="D10" s="74">
        <v>6461</v>
      </c>
      <c r="E10" s="74">
        <v>6816</v>
      </c>
      <c r="F10" s="84">
        <v>8.5000000000000006E-2</v>
      </c>
      <c r="I10" s="81"/>
    </row>
    <row r="11" spans="1:9">
      <c r="A11" s="71" t="s">
        <v>63</v>
      </c>
      <c r="B11" s="72">
        <v>13022</v>
      </c>
      <c r="C11" s="76">
        <v>12826</v>
      </c>
      <c r="D11" s="72">
        <v>11908</v>
      </c>
      <c r="E11" s="72">
        <v>12585</v>
      </c>
      <c r="F11" s="83">
        <v>0.157</v>
      </c>
      <c r="I11" s="81"/>
    </row>
    <row r="12" spans="1:9">
      <c r="A12" s="26" t="s">
        <v>64</v>
      </c>
      <c r="B12" s="74">
        <v>19892</v>
      </c>
      <c r="C12" s="75">
        <v>20171</v>
      </c>
      <c r="D12" s="74">
        <v>19238</v>
      </c>
      <c r="E12" s="74">
        <v>19767</v>
      </c>
      <c r="F12" s="84">
        <v>0.246</v>
      </c>
      <c r="I12" s="81"/>
    </row>
    <row r="13" spans="1:9">
      <c r="A13" s="4" t="s">
        <v>65</v>
      </c>
      <c r="B13" s="77">
        <v>4732</v>
      </c>
      <c r="C13" s="78">
        <v>4641</v>
      </c>
      <c r="D13" s="72">
        <v>4549</v>
      </c>
      <c r="E13" s="72">
        <v>4641</v>
      </c>
      <c r="F13" s="83">
        <v>5.8000000000000003E-2</v>
      </c>
      <c r="I13" s="81"/>
    </row>
    <row r="14" spans="1:9">
      <c r="A14" s="26" t="s">
        <v>66</v>
      </c>
      <c r="B14" s="74">
        <v>6203</v>
      </c>
      <c r="C14" s="75">
        <v>6052</v>
      </c>
      <c r="D14" s="74">
        <v>5448</v>
      </c>
      <c r="E14" s="74">
        <v>5901</v>
      </c>
      <c r="F14" s="84">
        <v>7.2999999999999995E-2</v>
      </c>
      <c r="I14" s="81"/>
    </row>
    <row r="15" spans="1:9">
      <c r="A15" s="71" t="s">
        <v>67</v>
      </c>
      <c r="B15" s="72">
        <v>1629</v>
      </c>
      <c r="C15" s="76">
        <v>1583</v>
      </c>
      <c r="D15" s="72">
        <v>1466</v>
      </c>
      <c r="E15" s="72">
        <v>1559</v>
      </c>
      <c r="F15" s="83">
        <v>1.9E-2</v>
      </c>
      <c r="I15" s="81"/>
    </row>
    <row r="16" spans="1:9">
      <c r="A16" s="26" t="s">
        <v>68</v>
      </c>
      <c r="B16" s="74">
        <v>4409</v>
      </c>
      <c r="C16" s="75">
        <v>3973</v>
      </c>
      <c r="D16" s="74">
        <v>3522</v>
      </c>
      <c r="E16" s="74">
        <v>3968</v>
      </c>
      <c r="F16" s="84">
        <v>4.9000000000000002E-2</v>
      </c>
      <c r="I16" s="81"/>
    </row>
    <row r="17" spans="1:9">
      <c r="A17" s="71" t="s">
        <v>69</v>
      </c>
      <c r="B17" s="72">
        <v>2570</v>
      </c>
      <c r="C17" s="76">
        <v>2455</v>
      </c>
      <c r="D17" s="72">
        <v>2259</v>
      </c>
      <c r="E17" s="72">
        <v>2428</v>
      </c>
      <c r="F17" s="83">
        <v>0.03</v>
      </c>
      <c r="I17" s="81"/>
    </row>
    <row r="18" spans="1:9">
      <c r="A18" s="26" t="s">
        <v>11</v>
      </c>
      <c r="B18" s="74">
        <v>83388</v>
      </c>
      <c r="C18" s="75">
        <v>81627</v>
      </c>
      <c r="D18" s="74">
        <v>75998</v>
      </c>
      <c r="E18" s="74">
        <v>80338</v>
      </c>
      <c r="F18" s="84">
        <v>1</v>
      </c>
      <c r="I18" s="81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222366-2701-42E9-B509-FF11A718B7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EE452-9137-418F-8E34-D583B0DE5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07A60D-5ADE-4A61-BC2B-D72A5356C4C3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10-1, 2</vt:lpstr>
      <vt:lpstr>Table 10-3</vt:lpstr>
      <vt:lpstr>Table 10-4, 5 </vt:lpstr>
      <vt:lpstr>Table 10-6</vt:lpstr>
      <vt:lpstr>Table 10-7, 8</vt:lpstr>
      <vt:lpstr>Table 10-9</vt:lpstr>
      <vt:lpstr>Table 10-10</vt:lpstr>
      <vt:lpstr>Table 10-11</vt:lpstr>
      <vt:lpstr>Table 10-12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KFARVER</dc:creator>
  <cp:lastModifiedBy>Jepsen, Alison [IDOE]</cp:lastModifiedBy>
  <cp:lastPrinted>2019-12-30T20:00:49Z</cp:lastPrinted>
  <dcterms:created xsi:type="dcterms:W3CDTF">2014-12-31T20:24:27Z</dcterms:created>
  <dcterms:modified xsi:type="dcterms:W3CDTF">2022-04-05T19:08:11Z</dcterms:modified>
</cp:coreProperties>
</file>