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chool Finance Team\SBRC\Hearing Schedules Recommendations and Summaries\2021-2022\4. March 15 2022\04 Transportation Assistance\"/>
    </mc:Choice>
  </mc:AlternateContent>
  <xr:revisionPtr revIDLastSave="0" documentId="8_{B00F2471-DBD8-4EE7-8FE2-DD5A10367C50}" xr6:coauthVersionLast="36" xr6:coauthVersionMax="36" xr10:uidLastSave="{00000000-0000-0000-0000-000000000000}"/>
  <bookViews>
    <workbookView xWindow="0" yWindow="0" windowWidth="28800" windowHeight="11325" xr2:uid="{32C9A6E5-D573-42F7-BF9C-6E76A1BFB754}"/>
  </bookViews>
  <sheets>
    <sheet name="Districts To Be Pai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H7" i="1" s="1"/>
  <c r="F7" i="1"/>
  <c r="H6" i="1"/>
  <c r="G6" i="1"/>
  <c r="F6" i="1"/>
  <c r="G5" i="1"/>
  <c r="H5" i="1" s="1"/>
  <c r="F5" i="1"/>
  <c r="H4" i="1"/>
  <c r="G4" i="1"/>
  <c r="F4" i="1"/>
  <c r="G3" i="1"/>
  <c r="H3" i="1" s="1"/>
  <c r="F3" i="1"/>
  <c r="H9" i="1" l="1"/>
  <c r="I4" i="1" s="1"/>
  <c r="J4" i="1" s="1"/>
  <c r="I3" i="1"/>
  <c r="J3" i="1" s="1"/>
  <c r="I6" i="1"/>
  <c r="J6" i="1" s="1"/>
  <c r="I7" i="1"/>
  <c r="J7" i="1" s="1"/>
  <c r="I5" i="1" l="1"/>
  <c r="J5" i="1" s="1"/>
  <c r="J9" i="1" s="1"/>
</calcChain>
</file>

<file path=xl/sharedStrings.xml><?xml version="1.0" encoding="utf-8"?>
<sst xmlns="http://schemas.openxmlformats.org/spreadsheetml/2006/main" count="40" uniqueCount="37">
  <si>
    <t>LICENSE PLATE FUND DISTRIBUTION 2021</t>
  </si>
  <si>
    <t>Revised 2/14/22</t>
  </si>
  <si>
    <t>Dist #</t>
  </si>
  <si>
    <t>District</t>
  </si>
  <si>
    <t>Certified 
Enrollment</t>
  </si>
  <si>
    <t>Pupils
Transported</t>
  </si>
  <si>
    <t>Transportation 
Expenditures</t>
  </si>
  <si>
    <t>Cost per
Transported
Pupil</t>
  </si>
  <si>
    <t>Cost per
Enrolled
Pupil</t>
  </si>
  <si>
    <t>Cost Per Pupil
Over Qualification
Amount</t>
  </si>
  <si>
    <t>Weighted
Assignment</t>
  </si>
  <si>
    <t>Distribution
Amount</t>
  </si>
  <si>
    <t>Lamoni</t>
  </si>
  <si>
    <t>Cardinal</t>
  </si>
  <si>
    <t>Adair-Casey</t>
  </si>
  <si>
    <t>Southeast Webster Grand</t>
  </si>
  <si>
    <t>Delwood</t>
  </si>
  <si>
    <t>Totals:</t>
  </si>
  <si>
    <t>Qualification Calculation:</t>
  </si>
  <si>
    <t>Cost per student (352.70) X 2.5:</t>
  </si>
  <si>
    <t>Notes:</t>
  </si>
  <si>
    <t>Average transportation cost per pupil enrolled statewide</t>
  </si>
  <si>
    <t>Qualification amount (district per pupil calcuation must exceed 2.5 times the average statewide cost)</t>
  </si>
  <si>
    <t>Total funds available</t>
  </si>
  <si>
    <t>Legend:</t>
  </si>
  <si>
    <t>Cost Per Pupil Over Qualification Amount = difference between the average cost per student in the district and the qualification amount ($881.76)</t>
  </si>
  <si>
    <t>Weighted Assignment = weighting: district percentage of the total from Calc 1 ($419.37)</t>
  </si>
  <si>
    <t xml:space="preserve">Total Distribution Amount = weighting times the available funds ($12,990) </t>
  </si>
  <si>
    <t>Historical Reference:</t>
  </si>
  <si>
    <t>The following districts receiving funds this year, also received license plate funds in 2019-2020</t>
  </si>
  <si>
    <t>Districts Receiving Funds in Prior Years</t>
  </si>
  <si>
    <t>Districts Receiving Funds</t>
  </si>
  <si>
    <t>Count</t>
  </si>
  <si>
    <t>2017-2018</t>
  </si>
  <si>
    <t>2018-2019</t>
  </si>
  <si>
    <t>2019-2020</t>
  </si>
  <si>
    <t>2020-2021 (current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</si>
</sst>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_(* #,##0.0_);_(* \(#,##0.0\);_(* &quot;-&quot;??_);_(@_)"/>
    <numFmt numFmtId="166" formatCode="&quot;$&quot;#,##0.00"/>
    <numFmt numFmtId="167" formatCode="_(* #,##0.000_);_(* \(#,##0.000\);_(* &quot;-&quot;??_);_(@_)"/>
  </numFmts>
  <fonts count="9" x14ac:knownFonts="1">
    <font>
      <sz val="10"/>
      <color theme="1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sz val="10"/>
      <color theme="1"/>
      <name val="Calibri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1" applyFont="1" applyFill="1" applyBorder="1"/>
    <xf numFmtId="0" fontId="3" fillId="2" borderId="0" xfId="1" applyFill="1" applyBorder="1"/>
    <xf numFmtId="0" fontId="4" fillId="2" borderId="0" xfId="1" applyFont="1" applyFill="1" applyBorder="1"/>
    <xf numFmtId="0" fontId="0" fillId="0" borderId="0" xfId="0" applyFont="1" applyAlignment="1"/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165" fontId="5" fillId="0" borderId="0" xfId="0" applyNumberFormat="1" applyFont="1" applyFill="1" applyBorder="1" applyAlignment="1">
      <alignment horizontal="center"/>
    </xf>
    <xf numFmtId="166" fontId="5" fillId="0" borderId="0" xfId="0" applyNumberFormat="1" applyFont="1" applyFill="1" applyBorder="1" applyAlignment="1">
      <alignment horizontal="right"/>
    </xf>
    <xf numFmtId="166" fontId="5" fillId="0" borderId="0" xfId="0" applyNumberFormat="1" applyFont="1" applyFill="1" applyBorder="1"/>
    <xf numFmtId="166" fontId="3" fillId="0" borderId="0" xfId="1" applyNumberFormat="1" applyFont="1"/>
    <xf numFmtId="167" fontId="3" fillId="0" borderId="0" xfId="2" applyNumberFormat="1" applyFont="1"/>
    <xf numFmtId="7" fontId="3" fillId="0" borderId="0" xfId="1" applyNumberFormat="1" applyFont="1"/>
    <xf numFmtId="164" fontId="3" fillId="0" borderId="0" xfId="1" applyNumberFormat="1" applyFont="1" applyFill="1" applyBorder="1" applyAlignment="1">
      <alignment horizontal="center"/>
    </xf>
    <xf numFmtId="0" fontId="3" fillId="0" borderId="0" xfId="1" applyFont="1" applyFill="1" applyBorder="1"/>
    <xf numFmtId="165" fontId="3" fillId="0" borderId="0" xfId="2" applyNumberFormat="1" applyFont="1" applyFill="1" applyBorder="1"/>
    <xf numFmtId="166" fontId="3" fillId="0" borderId="0" xfId="2" applyNumberFormat="1" applyFont="1" applyFill="1" applyBorder="1"/>
    <xf numFmtId="0" fontId="3" fillId="0" borderId="2" xfId="1" applyBorder="1"/>
    <xf numFmtId="166" fontId="3" fillId="0" borderId="2" xfId="1" applyNumberFormat="1" applyBorder="1"/>
    <xf numFmtId="7" fontId="3" fillId="0" borderId="2" xfId="1" applyNumberFormat="1" applyBorder="1"/>
    <xf numFmtId="0" fontId="3" fillId="0" borderId="0" xfId="1" applyFont="1"/>
    <xf numFmtId="49" fontId="6" fillId="0" borderId="0" xfId="1" applyNumberFormat="1" applyFont="1" applyFill="1" applyBorder="1"/>
    <xf numFmtId="166" fontId="3" fillId="0" borderId="0" xfId="1" applyNumberFormat="1" applyFont="1" applyFill="1"/>
    <xf numFmtId="0" fontId="3" fillId="0" borderId="0" xfId="1"/>
    <xf numFmtId="166" fontId="7" fillId="0" borderId="0" xfId="1" applyNumberFormat="1" applyFont="1"/>
    <xf numFmtId="0" fontId="6" fillId="0" borderId="0" xfId="1" applyFont="1"/>
    <xf numFmtId="7" fontId="3" fillId="0" borderId="0" xfId="3" applyNumberFormat="1" applyFont="1"/>
    <xf numFmtId="7" fontId="3" fillId="0" borderId="0" xfId="3" applyNumberFormat="1" applyFont="1" applyFill="1"/>
    <xf numFmtId="7" fontId="3" fillId="0" borderId="0" xfId="3" applyNumberFormat="1" applyFont="1" applyFill="1" applyBorder="1" applyAlignment="1">
      <alignment horizontal="right"/>
    </xf>
    <xf numFmtId="0" fontId="3" fillId="0" borderId="0" xfId="1" applyFont="1" applyBorder="1"/>
    <xf numFmtId="0" fontId="3" fillId="0" borderId="0" xfId="1" applyFont="1" applyFill="1"/>
    <xf numFmtId="49" fontId="8" fillId="0" borderId="0" xfId="1" applyNumberFormat="1" applyFont="1"/>
    <xf numFmtId="49" fontId="8" fillId="2" borderId="0" xfId="1" applyNumberFormat="1" applyFont="1" applyFill="1" applyAlignment="1">
      <alignment horizontal="center"/>
    </xf>
    <xf numFmtId="49" fontId="8" fillId="0" borderId="3" xfId="1" applyNumberFormat="1" applyFont="1" applyBorder="1"/>
    <xf numFmtId="0" fontId="3" fillId="0" borderId="3" xfId="1" applyFont="1" applyBorder="1" applyAlignment="1">
      <alignment horizontal="center"/>
    </xf>
    <xf numFmtId="0" fontId="3" fillId="0" borderId="3" xfId="1" applyBorder="1"/>
  </cellXfs>
  <cellStyles count="4">
    <cellStyle name="Comma 2" xfId="2" xr:uid="{BC98FB4A-AC15-4488-A152-C600E449F6CD}"/>
    <cellStyle name="Currency 2" xfId="3" xr:uid="{DC2C1835-36A7-450E-9331-95011FD3FC12}"/>
    <cellStyle name="Normal" xfId="0" builtinId="0"/>
    <cellStyle name="Normal 3" xfId="1" xr:uid="{094FC65A-B92F-421E-BE72-356B6988C3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F13C9-C323-4300-9577-2AE960E3328D}">
  <dimension ref="A1:J37"/>
  <sheetViews>
    <sheetView tabSelected="1" zoomScaleNormal="100" workbookViewId="0">
      <selection activeCell="A21" sqref="A21"/>
    </sheetView>
  </sheetViews>
  <sheetFormatPr defaultRowHeight="12.75" x14ac:dyDescent="0.2"/>
  <cols>
    <col min="1" max="1" width="11" style="4" customWidth="1"/>
    <col min="2" max="2" width="23.28515625" style="4" customWidth="1"/>
    <col min="3" max="3" width="11.7109375" style="4" customWidth="1"/>
    <col min="4" max="4" width="10.85546875" style="4" bestFit="1" customWidth="1"/>
    <col min="5" max="5" width="14.5703125" style="4" customWidth="1"/>
    <col min="6" max="6" width="11.5703125" style="4" customWidth="1"/>
    <col min="7" max="7" width="9.140625" style="4"/>
    <col min="8" max="8" width="13.85546875" style="4" customWidth="1"/>
    <col min="9" max="9" width="11.85546875" style="4" customWidth="1"/>
    <col min="10" max="10" width="13.42578125" style="4" customWidth="1"/>
    <col min="11" max="16384" width="9.140625" style="4"/>
  </cols>
  <sheetData>
    <row r="1" spans="1:10" ht="15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3" t="s">
        <v>1</v>
      </c>
    </row>
    <row r="2" spans="1:10" ht="60" x14ac:dyDescent="0.25">
      <c r="A2" s="5" t="s">
        <v>2</v>
      </c>
      <c r="B2" s="6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</row>
    <row r="3" spans="1:10" x14ac:dyDescent="0.2">
      <c r="A3" s="8">
        <v>3465</v>
      </c>
      <c r="B3" s="9" t="s">
        <v>12</v>
      </c>
      <c r="C3" s="10">
        <v>300.8</v>
      </c>
      <c r="D3" s="9">
        <v>73.98</v>
      </c>
      <c r="E3" s="11">
        <v>278696.55</v>
      </c>
      <c r="F3" s="12">
        <f>SUM(E3/D3)</f>
        <v>3767.1877534468772</v>
      </c>
      <c r="G3" s="12">
        <f>SUM(E3/C3)</f>
        <v>926.51778590425522</v>
      </c>
      <c r="H3" s="13">
        <f>G3-$C$13</f>
        <v>44.757785904255229</v>
      </c>
      <c r="I3" s="14">
        <f>H3/$H$9</f>
        <v>0.10672703302767175</v>
      </c>
      <c r="J3" s="15">
        <f>$A$18*I3</f>
        <v>1386.384159029456</v>
      </c>
    </row>
    <row r="4" spans="1:10" x14ac:dyDescent="0.2">
      <c r="A4" s="8">
        <v>977</v>
      </c>
      <c r="B4" s="9" t="s">
        <v>13</v>
      </c>
      <c r="C4" s="10">
        <v>591</v>
      </c>
      <c r="D4" s="9">
        <v>550</v>
      </c>
      <c r="E4" s="11">
        <v>551758.32999999996</v>
      </c>
      <c r="F4" s="12">
        <f t="shared" ref="F4:F7" si="0">SUM(E4/D4)</f>
        <v>1003.1969636363635</v>
      </c>
      <c r="G4" s="12">
        <f t="shared" ref="G4:G7" si="1">SUM(E4/C4)</f>
        <v>933.60123519458534</v>
      </c>
      <c r="H4" s="13">
        <f t="shared" ref="H4:H7" si="2">G4-$C$13</f>
        <v>51.841235194585352</v>
      </c>
      <c r="I4" s="14">
        <f>H4/$H$9</f>
        <v>0.12361784902952021</v>
      </c>
      <c r="J4" s="15">
        <f t="shared" ref="J4:J7" si="3">$A$18*I4</f>
        <v>1605.7958588934675</v>
      </c>
    </row>
    <row r="5" spans="1:10" x14ac:dyDescent="0.2">
      <c r="A5" s="8">
        <v>18</v>
      </c>
      <c r="B5" s="9" t="s">
        <v>14</v>
      </c>
      <c r="C5" s="10">
        <v>295.2</v>
      </c>
      <c r="D5" s="9">
        <v>146.21</v>
      </c>
      <c r="E5" s="11">
        <v>286924.96999999997</v>
      </c>
      <c r="F5" s="12">
        <f t="shared" si="0"/>
        <v>1962.4168661514257</v>
      </c>
      <c r="G5" s="12">
        <f t="shared" si="1"/>
        <v>971.96805555555545</v>
      </c>
      <c r="H5" s="13">
        <f t="shared" si="2"/>
        <v>90.208055555555461</v>
      </c>
      <c r="I5" s="14">
        <f>H5/$H$9</f>
        <v>0.21510532592552783</v>
      </c>
      <c r="J5" s="15">
        <f t="shared" si="3"/>
        <v>2794.2181837726066</v>
      </c>
    </row>
    <row r="6" spans="1:10" x14ac:dyDescent="0.2">
      <c r="A6" s="8">
        <v>6096</v>
      </c>
      <c r="B6" s="9" t="s">
        <v>15</v>
      </c>
      <c r="C6" s="10">
        <v>524.1</v>
      </c>
      <c r="D6" s="9">
        <v>428.99</v>
      </c>
      <c r="E6" s="11">
        <v>515625.97</v>
      </c>
      <c r="F6" s="12">
        <f t="shared" si="0"/>
        <v>1201.9533555560736</v>
      </c>
      <c r="G6" s="12">
        <f t="shared" si="1"/>
        <v>983.8312726578896</v>
      </c>
      <c r="H6" s="13">
        <f t="shared" si="2"/>
        <v>102.07127265788961</v>
      </c>
      <c r="I6" s="14">
        <f>H6/$H$9</f>
        <v>0.24339372174125748</v>
      </c>
      <c r="J6" s="15">
        <f t="shared" si="3"/>
        <v>3161.6844454189345</v>
      </c>
    </row>
    <row r="7" spans="1:10" x14ac:dyDescent="0.2">
      <c r="A7" s="8">
        <v>1675</v>
      </c>
      <c r="B7" s="9" t="s">
        <v>16</v>
      </c>
      <c r="C7" s="10">
        <v>211.7</v>
      </c>
      <c r="D7" s="9">
        <v>105.96</v>
      </c>
      <c r="E7" s="11">
        <v>214293.02</v>
      </c>
      <c r="F7" s="12">
        <f t="shared" si="0"/>
        <v>2022.3954322385807</v>
      </c>
      <c r="G7" s="12">
        <f t="shared" si="1"/>
        <v>1012.2485592820028</v>
      </c>
      <c r="H7" s="13">
        <f t="shared" si="2"/>
        <v>130.48855928200283</v>
      </c>
      <c r="I7" s="14">
        <f>H7/$H$9</f>
        <v>0.31115607027602271</v>
      </c>
      <c r="J7" s="15">
        <f t="shared" si="3"/>
        <v>4041.9173528855349</v>
      </c>
    </row>
    <row r="8" spans="1:10" x14ac:dyDescent="0.2">
      <c r="A8" s="16"/>
      <c r="B8" s="17"/>
      <c r="C8" s="18"/>
      <c r="D8" s="18"/>
      <c r="E8" s="19"/>
      <c r="F8" s="19"/>
      <c r="G8" s="19"/>
      <c r="H8" s="13"/>
      <c r="I8" s="14"/>
      <c r="J8" s="15"/>
    </row>
    <row r="9" spans="1:10" ht="13.5" thickBot="1" x14ac:dyDescent="0.25">
      <c r="A9" s="20" t="s">
        <v>17</v>
      </c>
      <c r="B9" s="20"/>
      <c r="C9" s="20"/>
      <c r="D9" s="20"/>
      <c r="E9" s="20"/>
      <c r="F9" s="20"/>
      <c r="G9" s="20"/>
      <c r="H9" s="21">
        <f>SUM(H3:H7)</f>
        <v>419.36690859428847</v>
      </c>
      <c r="I9" s="20"/>
      <c r="J9" s="22">
        <f>SUM(J3:J7)</f>
        <v>12990</v>
      </c>
    </row>
    <row r="10" spans="1:10" ht="13.5" thickTop="1" x14ac:dyDescent="0.2">
      <c r="A10" s="16"/>
      <c r="B10" s="17"/>
      <c r="C10" s="18"/>
      <c r="D10" s="18"/>
      <c r="E10" s="19"/>
      <c r="F10" s="19"/>
      <c r="G10" s="19"/>
      <c r="H10" s="13"/>
      <c r="I10" s="14"/>
      <c r="J10" s="15"/>
    </row>
    <row r="11" spans="1:10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">
      <c r="A12" s="24" t="s">
        <v>18</v>
      </c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">
      <c r="A13" s="23" t="s">
        <v>19</v>
      </c>
      <c r="B13" s="23"/>
      <c r="C13" s="25">
        <v>881.76</v>
      </c>
      <c r="D13" s="26"/>
      <c r="E13" s="23"/>
      <c r="F13" s="23"/>
      <c r="G13" s="27"/>
      <c r="H13" s="23"/>
      <c r="I13" s="23"/>
      <c r="J13" s="23"/>
    </row>
    <row r="14" spans="1:10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">
      <c r="A15" s="28" t="s">
        <v>20</v>
      </c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">
      <c r="A16" s="29">
        <v>352.7</v>
      </c>
      <c r="B16" s="23" t="s">
        <v>21</v>
      </c>
      <c r="C16" s="23"/>
      <c r="D16" s="23"/>
      <c r="E16" s="23"/>
      <c r="F16" s="23"/>
      <c r="G16" s="23"/>
      <c r="H16" s="23"/>
      <c r="I16" s="23"/>
      <c r="J16" s="23"/>
    </row>
    <row r="17" spans="1:10" x14ac:dyDescent="0.2">
      <c r="A17" s="30">
        <v>881.76</v>
      </c>
      <c r="B17" s="23" t="s">
        <v>22</v>
      </c>
      <c r="C17" s="23"/>
      <c r="D17" s="23"/>
      <c r="E17" s="23"/>
      <c r="F17" s="23"/>
      <c r="G17" s="13"/>
      <c r="H17" s="23"/>
      <c r="I17" s="23"/>
      <c r="J17" s="23"/>
    </row>
    <row r="18" spans="1:10" x14ac:dyDescent="0.2">
      <c r="A18" s="31">
        <v>12990</v>
      </c>
      <c r="B18" s="32" t="s">
        <v>23</v>
      </c>
      <c r="C18" s="23"/>
      <c r="D18" s="23"/>
      <c r="E18" s="23"/>
      <c r="F18" s="23"/>
      <c r="G18" s="23"/>
      <c r="H18" s="23"/>
      <c r="I18" s="23"/>
      <c r="J18" s="23"/>
    </row>
    <row r="19" spans="1:10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">
      <c r="A20" s="28" t="s">
        <v>24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2">
      <c r="A21" s="23" t="s">
        <v>25</v>
      </c>
      <c r="B21" s="23"/>
      <c r="C21" s="23"/>
      <c r="D21" s="23"/>
      <c r="E21" s="23"/>
      <c r="F21" s="23"/>
      <c r="G21" s="23"/>
      <c r="H21" s="23"/>
      <c r="I21" s="23"/>
      <c r="J21" s="23"/>
    </row>
    <row r="22" spans="1:10" x14ac:dyDescent="0.2">
      <c r="A22" s="33" t="s">
        <v>26</v>
      </c>
      <c r="B22" s="23"/>
      <c r="C22" s="23"/>
      <c r="D22" s="23"/>
      <c r="E22" s="23"/>
      <c r="F22" s="23"/>
      <c r="G22" s="23"/>
      <c r="H22" s="23"/>
      <c r="I22" s="23"/>
      <c r="J22" s="23"/>
    </row>
    <row r="23" spans="1:10" x14ac:dyDescent="0.2">
      <c r="A23" s="33" t="s">
        <v>27</v>
      </c>
      <c r="B23" s="23"/>
      <c r="C23" s="23"/>
      <c r="D23" s="23"/>
      <c r="E23" s="23"/>
      <c r="F23" s="23"/>
      <c r="G23" s="23"/>
      <c r="H23" s="23"/>
      <c r="I23" s="23"/>
      <c r="J23" s="23"/>
    </row>
    <row r="24" spans="1:10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10" x14ac:dyDescent="0.2">
      <c r="A25" s="28" t="s">
        <v>28</v>
      </c>
      <c r="B25" s="23"/>
      <c r="C25" s="23"/>
      <c r="D25" s="23"/>
      <c r="E25" s="23"/>
      <c r="F25" s="23"/>
      <c r="G25" s="23"/>
      <c r="H25" s="23"/>
      <c r="I25" s="23"/>
      <c r="J25" s="23"/>
    </row>
    <row r="26" spans="1:10" x14ac:dyDescent="0.2">
      <c r="A26" s="23" t="s">
        <v>29</v>
      </c>
      <c r="B26" s="23"/>
      <c r="C26" s="23"/>
      <c r="D26" s="23"/>
      <c r="E26" s="23"/>
      <c r="F26" s="23"/>
      <c r="G26" s="23"/>
      <c r="H26" s="23"/>
      <c r="I26" s="23"/>
      <c r="J26" s="23"/>
    </row>
    <row r="27" spans="1:10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0" x14ac:dyDescent="0.2">
      <c r="A28" s="23"/>
      <c r="B28" s="34" t="s">
        <v>14</v>
      </c>
      <c r="C28" s="23"/>
      <c r="D28" s="23"/>
      <c r="E28" s="23"/>
      <c r="F28" s="23"/>
      <c r="G28" s="23"/>
      <c r="H28" s="23"/>
      <c r="I28" s="23"/>
      <c r="J28" s="23"/>
    </row>
    <row r="29" spans="1:10" x14ac:dyDescent="0.2">
      <c r="A29" s="23"/>
      <c r="B29" s="34" t="s">
        <v>16</v>
      </c>
      <c r="C29" s="23"/>
      <c r="D29" s="23"/>
      <c r="E29" s="23"/>
      <c r="F29" s="23"/>
      <c r="G29" s="23"/>
      <c r="H29" s="23"/>
      <c r="I29" s="23"/>
      <c r="J29" s="23"/>
    </row>
    <row r="30" spans="1:10" x14ac:dyDescent="0.2">
      <c r="A30" s="23"/>
      <c r="B30" s="34" t="s">
        <v>15</v>
      </c>
      <c r="C30" s="23"/>
      <c r="D30" s="23"/>
      <c r="E30" s="23"/>
      <c r="F30" s="23"/>
      <c r="G30" s="23"/>
      <c r="H30" s="23"/>
      <c r="I30" s="23"/>
      <c r="J30" s="23"/>
    </row>
    <row r="31" spans="1:10" x14ac:dyDescent="0.2">
      <c r="A31" s="23"/>
      <c r="B31" s="34"/>
      <c r="C31" s="23"/>
      <c r="D31" s="23"/>
      <c r="E31" s="23"/>
      <c r="F31" s="23"/>
      <c r="G31" s="23"/>
      <c r="H31" s="23"/>
      <c r="I31" s="23"/>
      <c r="J31" s="23"/>
    </row>
    <row r="32" spans="1:10" x14ac:dyDescent="0.2">
      <c r="A32" s="23"/>
      <c r="B32" s="35" t="s">
        <v>30</v>
      </c>
      <c r="C32" s="35"/>
      <c r="D32" s="23"/>
      <c r="E32" s="23"/>
      <c r="F32" s="23"/>
      <c r="G32" s="23"/>
      <c r="H32" s="23"/>
      <c r="I32" s="23"/>
      <c r="J32" s="23"/>
    </row>
    <row r="33" spans="1:10" x14ac:dyDescent="0.2">
      <c r="A33" s="23"/>
      <c r="B33" s="36" t="s">
        <v>31</v>
      </c>
      <c r="C33" s="37" t="s">
        <v>32</v>
      </c>
      <c r="D33" s="23"/>
      <c r="E33" s="26"/>
      <c r="F33" s="26"/>
      <c r="G33" s="26"/>
      <c r="H33" s="26"/>
      <c r="I33" s="23"/>
      <c r="J33" s="23"/>
    </row>
    <row r="34" spans="1:10" x14ac:dyDescent="0.2">
      <c r="A34" s="23"/>
      <c r="B34" s="36" t="s">
        <v>33</v>
      </c>
      <c r="C34" s="38">
        <v>14</v>
      </c>
      <c r="D34" s="26"/>
      <c r="E34" s="26"/>
      <c r="F34" s="26"/>
      <c r="G34" s="26"/>
      <c r="H34" s="26"/>
      <c r="I34" s="23"/>
      <c r="J34" s="23"/>
    </row>
    <row r="35" spans="1:10" x14ac:dyDescent="0.2">
      <c r="A35" s="23"/>
      <c r="B35" s="36" t="s">
        <v>34</v>
      </c>
      <c r="C35" s="38">
        <v>12</v>
      </c>
      <c r="D35" s="26"/>
      <c r="E35" s="26"/>
      <c r="F35" s="26"/>
      <c r="G35" s="26"/>
      <c r="H35" s="26"/>
      <c r="I35" s="23"/>
      <c r="J35" s="23"/>
    </row>
    <row r="36" spans="1:10" x14ac:dyDescent="0.2">
      <c r="A36" s="23"/>
      <c r="B36" s="36" t="s">
        <v>35</v>
      </c>
      <c r="C36" s="38">
        <v>8</v>
      </c>
      <c r="D36" s="26"/>
      <c r="E36" s="26"/>
      <c r="F36" s="26"/>
      <c r="G36" s="26"/>
      <c r="H36" s="26"/>
      <c r="I36" s="23"/>
      <c r="J36" s="23"/>
    </row>
    <row r="37" spans="1:10" x14ac:dyDescent="0.2">
      <c r="A37" s="23"/>
      <c r="B37" s="38" t="s">
        <v>36</v>
      </c>
      <c r="C37" s="38">
        <v>5</v>
      </c>
      <c r="D37" s="26"/>
      <c r="E37" s="26"/>
      <c r="F37" s="26"/>
      <c r="G37" s="26"/>
      <c r="H37" s="26"/>
      <c r="I37" s="23"/>
      <c r="J37" s="23"/>
    </row>
  </sheetData>
  <mergeCells count="1">
    <mergeCell ref="B32:C32"/>
  </mergeCells>
  <pageMargins left="0.7" right="0.7" top="0.75" bottom="0.75" header="0.3" footer="0.3"/>
  <pageSetup scale="9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Districts To Be Paid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Ragias, Denise [IDOE]</dc:creator>
  <cp:lastModifiedBy>Ragias, Denise [IDOE]</cp:lastModifiedBy>
  <dcterms:created xsi:type="dcterms:W3CDTF">2022-03-24T17:59:35Z</dcterms:created>
  <dcterms:modified xsi:type="dcterms:W3CDTF">2022-03-24T18:00:24Z</dcterms:modified>
</cp:coreProperties>
</file>