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School Finance Team\SBRC\Hearing Schedules Recommendations and Summaries\2023-2024\4. March 26, 2024\02 Special Education Admin Costs\"/>
    </mc:Choice>
  </mc:AlternateContent>
  <xr:revisionPtr revIDLastSave="0" documentId="13_ncr:1_{6B926A5B-0A54-4C72-A134-B52A9C8F3EFA}" xr6:coauthVersionLast="47" xr6:coauthVersionMax="47" xr10:uidLastSave="{00000000-0000-0000-0000-000000000000}"/>
  <bookViews>
    <workbookView xWindow="-120" yWindow="-120" windowWidth="29040" windowHeight="15720" activeTab="1" xr2:uid="{BFB0DC92-748C-4785-B1BA-E39D57CE768F}"/>
  </bookViews>
  <sheets>
    <sheet name="Total" sheetId="1" r:id="rId1"/>
    <sheet name="Bremwood" sheetId="2" r:id="rId2"/>
    <sheet name="River Hills" sheetId="3" r:id="rId3"/>
  </sheets>
  <definedNames>
    <definedName name="_xlnm.Print_Area" localSheetId="1">Bremwood!$A$1:$H$34</definedName>
    <definedName name="_xlnm.Print_Area" localSheetId="2">'River Hills'!$A$1:$H$35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 l="1"/>
  <c r="G31" i="3"/>
  <c r="E31" i="3"/>
  <c r="G31" i="2"/>
  <c r="F31" i="2"/>
  <c r="E31" i="2"/>
  <c r="F18" i="2"/>
  <c r="F16" i="2"/>
  <c r="F10" i="2" l="1"/>
  <c r="F13" i="2"/>
  <c r="F29" i="2" l="1"/>
  <c r="F30" i="2"/>
  <c r="F28" i="2"/>
  <c r="F26" i="2"/>
  <c r="F23" i="2"/>
  <c r="F22" i="2"/>
  <c r="F20" i="2"/>
  <c r="F12" i="2"/>
  <c r="F11" i="2"/>
  <c r="F30" i="3"/>
  <c r="F29" i="3"/>
  <c r="F28" i="3"/>
  <c r="F27" i="3"/>
  <c r="F26" i="3"/>
  <c r="F25" i="3"/>
  <c r="F24" i="3"/>
  <c r="F23" i="3"/>
  <c r="F22" i="3"/>
  <c r="F21" i="3"/>
  <c r="F20" i="3"/>
  <c r="F19" i="3"/>
  <c r="F18" i="3"/>
  <c r="F17" i="3"/>
  <c r="F16" i="3"/>
  <c r="F15" i="3"/>
  <c r="F14" i="3"/>
  <c r="F13" i="3"/>
  <c r="F12" i="3"/>
  <c r="F11" i="3"/>
  <c r="F10" i="3"/>
  <c r="F9" i="3"/>
  <c r="F8" i="3"/>
  <c r="F7" i="3"/>
  <c r="F6" i="3"/>
  <c r="F5" i="3"/>
  <c r="F27" i="2"/>
  <c r="F25" i="2"/>
  <c r="F24" i="2"/>
  <c r="F21" i="2"/>
  <c r="F19" i="2"/>
  <c r="F17" i="2"/>
  <c r="F15" i="2"/>
  <c r="F14" i="2"/>
  <c r="F9" i="2"/>
  <c r="F8" i="2"/>
  <c r="F7" i="2"/>
  <c r="F6" i="2"/>
  <c r="F5" i="2"/>
  <c r="E19" i="1" l="1"/>
  <c r="E20" i="1"/>
  <c r="E15" i="1"/>
  <c r="E16" i="1"/>
  <c r="E17" i="1"/>
  <c r="E18" i="1"/>
  <c r="G21" i="1"/>
  <c r="E14" i="1"/>
  <c r="E13" i="1"/>
  <c r="G11" i="1"/>
  <c r="F11" i="1"/>
  <c r="F23" i="1" s="1"/>
  <c r="E10" i="1"/>
  <c r="E9" i="1"/>
  <c r="E8" i="1"/>
  <c r="E7" i="1"/>
  <c r="E6" i="1"/>
  <c r="E5" i="1"/>
  <c r="E21" i="1" l="1"/>
  <c r="E11" i="1"/>
  <c r="G23" i="1"/>
  <c r="E23" i="1" l="1"/>
</calcChain>
</file>

<file path=xl/sharedStrings.xml><?xml version="1.0" encoding="utf-8"?>
<sst xmlns="http://schemas.openxmlformats.org/spreadsheetml/2006/main" count="289" uniqueCount="87">
  <si>
    <t>Amount to charge is the lower of actual or maximum approved for students in the qualifying facility</t>
  </si>
  <si>
    <t>District Name</t>
  </si>
  <si>
    <t>Criteria</t>
  </si>
  <si>
    <t>Facility Name</t>
  </si>
  <si>
    <t>Maximum Amount Approved</t>
  </si>
  <si>
    <t>Amount Chargeable to Special Ed</t>
  </si>
  <si>
    <t>Amount Billable to Resident District</t>
  </si>
  <si>
    <t xml:space="preserve">River Hills Consortium in Cedar Falls </t>
  </si>
  <si>
    <t>A</t>
  </si>
  <si>
    <t>River Hills</t>
  </si>
  <si>
    <t>Cedar Rapids</t>
  </si>
  <si>
    <t>Transition Center/Polk Ed. Center</t>
  </si>
  <si>
    <t>Council Bluffs</t>
  </si>
  <si>
    <t>Heartland Family Services/Children's Sq.</t>
  </si>
  <si>
    <t>Des Moines</t>
  </si>
  <si>
    <t>Ruby Van Meter</t>
  </si>
  <si>
    <t>Lied Center Consortium in Waverly-Shell Rock</t>
  </si>
  <si>
    <t>Grandwood Consortium in Woodward</t>
  </si>
  <si>
    <t>Grandwood</t>
  </si>
  <si>
    <t xml:space="preserve">Total:  Criteria A </t>
  </si>
  <si>
    <t>B</t>
  </si>
  <si>
    <t>Four Oaks - Tanager Place - ASAC</t>
  </si>
  <si>
    <t>College</t>
  </si>
  <si>
    <t>Prairie Edge - Four Oaks</t>
  </si>
  <si>
    <t>Orchard Place</t>
  </si>
  <si>
    <t>Glenwood</t>
  </si>
  <si>
    <t>APEX</t>
  </si>
  <si>
    <t>Johnston</t>
  </si>
  <si>
    <t>ChildServe &amp; Youth Homes</t>
  </si>
  <si>
    <t>Mason City</t>
  </si>
  <si>
    <t>Four Oaks &amp; Francis Lauer</t>
  </si>
  <si>
    <t>Waverly-Shell Rock</t>
  </si>
  <si>
    <t>Bremwood</t>
  </si>
  <si>
    <t>Woodward-Granger</t>
  </si>
  <si>
    <t>Woodward Academy</t>
  </si>
  <si>
    <t xml:space="preserve">Total:  Criteria B </t>
  </si>
  <si>
    <t>Total:  Criteria A &amp; B</t>
  </si>
  <si>
    <t>Consortium Schools</t>
  </si>
  <si>
    <t>Aplington-Parkersburg</t>
  </si>
  <si>
    <t>BCLUW</t>
  </si>
  <si>
    <t>Charles City</t>
  </si>
  <si>
    <t>East Buchanan</t>
  </si>
  <si>
    <t>Eldora-New Providence</t>
  </si>
  <si>
    <t>Gladbrook-Reinbeck</t>
  </si>
  <si>
    <t xml:space="preserve">A </t>
  </si>
  <si>
    <t>Hudson</t>
  </si>
  <si>
    <t>Independence</t>
  </si>
  <si>
    <t>Jesup</t>
  </si>
  <si>
    <t>New Hampton</t>
  </si>
  <si>
    <t>North Butler</t>
  </si>
  <si>
    <t>North Fayette Valley</t>
  </si>
  <si>
    <t>Oelwein</t>
  </si>
  <si>
    <t>Tripoli</t>
  </si>
  <si>
    <t>Union</t>
  </si>
  <si>
    <t>Wapsie Valley</t>
  </si>
  <si>
    <t>Waterloo</t>
  </si>
  <si>
    <t>Waverly Shell Rock</t>
  </si>
  <si>
    <t>Vinton-Shellsburg</t>
  </si>
  <si>
    <t>AGWSR</t>
  </si>
  <si>
    <t>Cedar Falls</t>
  </si>
  <si>
    <t>Dunkerton</t>
  </si>
  <si>
    <t>GMG</t>
  </si>
  <si>
    <t>Grinnell</t>
  </si>
  <si>
    <t>Grundy Center</t>
  </si>
  <si>
    <t>Iowa Falls</t>
  </si>
  <si>
    <t>Janesville</t>
  </si>
  <si>
    <t>Marshalltown</t>
  </si>
  <si>
    <t>North Tama</t>
  </si>
  <si>
    <t>South Tama County</t>
  </si>
  <si>
    <t>Sumner Fredericksburg</t>
  </si>
  <si>
    <t>Starmont</t>
  </si>
  <si>
    <t>Sumner-Fredericksburg</t>
  </si>
  <si>
    <t>West Marshall</t>
  </si>
  <si>
    <t>2024-2025 Maximum Special Education Administrative Costs to Charge to Special Education Instructional Programs</t>
  </si>
  <si>
    <t>Hubbard-Radcliffe</t>
  </si>
  <si>
    <t>Dike New Hartford</t>
  </si>
  <si>
    <t>Nashua-Plainfield</t>
  </si>
  <si>
    <t>x</t>
  </si>
  <si>
    <t>Minutes</t>
  </si>
  <si>
    <t>minutes</t>
  </si>
  <si>
    <t xml:space="preserve"> </t>
  </si>
  <si>
    <r>
      <rPr>
        <b/>
        <u/>
        <sz val="11"/>
        <color theme="1"/>
        <rFont val="Arial"/>
        <family val="2"/>
      </rPr>
      <t>*Criteria B:</t>
    </r>
    <r>
      <rPr>
        <sz val="11"/>
        <color theme="1"/>
        <rFont val="Arial"/>
        <family val="2"/>
      </rPr>
      <t xml:space="preserve">  Private facility located within district with sufficient special education population that is served by the district</t>
    </r>
    <r>
      <rPr>
        <sz val="11"/>
        <color theme="1"/>
        <rFont val="Arial"/>
        <family val="2"/>
      </rPr>
      <t xml:space="preserve"> may bill the prorated actual costs of approved administrative costs of certified administrator and administrator's secretary for nonresident students.</t>
    </r>
  </si>
  <si>
    <r>
      <rPr>
        <b/>
        <u/>
        <sz val="11"/>
        <color theme="1"/>
        <rFont val="Arial"/>
        <family val="2"/>
      </rPr>
      <t>*Criteria A</t>
    </r>
    <r>
      <rPr>
        <sz val="11"/>
        <color theme="1"/>
        <rFont val="Arial"/>
        <family val="2"/>
      </rPr>
      <t>:</t>
    </r>
    <r>
      <rPr>
        <sz val="11"/>
        <color theme="1"/>
        <rFont val="Arial"/>
        <family val="2"/>
      </rPr>
      <t xml:space="preserve">  Separate district-established special education facility which has sufficient population to warrant a certified special education administrator may charge the prorated actual costs of the certified administrator to special education program for resident students and bill for nonresident students</t>
    </r>
    <r>
      <rPr>
        <sz val="11"/>
        <color theme="1"/>
        <rFont val="Arial"/>
        <family val="2"/>
      </rPr>
      <t>.</t>
    </r>
  </si>
  <si>
    <r>
      <rPr>
        <b/>
        <u/>
        <sz val="11"/>
        <color theme="1"/>
        <rFont val="Arial"/>
        <family val="2"/>
      </rPr>
      <t>*Criteria A</t>
    </r>
    <r>
      <rPr>
        <sz val="11"/>
        <color theme="1"/>
        <rFont val="Arial"/>
        <family val="2"/>
      </rPr>
      <t>:  Separate district-established special education facility which has sufficient population to warrant a certified special education administrator may charge the prorated actual costs of the certified administrator to special education program for resident students and bill for nonresident students.</t>
    </r>
  </si>
  <si>
    <r>
      <rPr>
        <b/>
        <u/>
        <sz val="11"/>
        <color theme="1"/>
        <rFont val="Arial"/>
        <family val="2"/>
      </rPr>
      <t>*Criteria B:</t>
    </r>
    <r>
      <rPr>
        <sz val="11"/>
        <color theme="1"/>
        <rFont val="Arial"/>
        <family val="2"/>
      </rPr>
      <t xml:space="preserve">  Private facility located within district with sufficient special education population that is served by the district may bill the prorated actual costs of approved administrative costs of certified administrator and administrator's secretary for nonresident students.</t>
    </r>
  </si>
  <si>
    <t>Bremwood - Lied Center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</si>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</sst>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Arial"/>
      <family val="2"/>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sz val="11"/>
      <color theme="1"/>
      <name val="Calibri"/>
      <family val="2"/>
      <scheme val="minor"/>
    </font>
    <font>
      <sz val="10"/>
      <color theme="1"/>
      <name val="Calibri"/>
      <family val="2"/>
      <scheme val="minor"/>
    </font>
    <font>
      <b/>
      <sz val="11"/>
      <color theme="1"/>
      <name val="Arial"/>
      <family val="2"/>
    </font>
    <font>
      <b/>
      <u/>
      <sz val="11"/>
      <color theme="1"/>
      <name val="Arial"/>
      <family val="2"/>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4" fillId="0" borderId="0" xfId="0" applyFont="1" applyAlignment="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4" fillId="0" borderId="0" xfId="0" applyFont="1" applyFill="1"/>
    <xf numFmtId="0" fontId="5" fillId="0" borderId="0" xfId="0" applyFont="1" applyFill="1"/>
    <xf numFmtId="164" fontId="4" fillId="0" borderId="0" xfId="0" applyNumberFormat="1" applyFont="1" applyFill="1"/>
    <xf numFmtId="0" fontId="5" fillId="0" borderId="0" xfId="0" applyFont="1" applyFill="1" applyAlignment="1">
      <alignment wrapText="1"/>
    </xf>
    <xf numFmtId="43" fontId="5" fillId="0" borderId="0" xfId="0" applyNumberFormat="1" applyFont="1" applyFill="1"/>
    <xf numFmtId="43" fontId="4" fillId="0" borderId="0" xfId="0" applyNumberFormat="1" applyFont="1" applyFill="1"/>
    <xf numFmtId="164" fontId="5" fillId="0" borderId="0" xfId="0" applyNumberFormat="1" applyFont="1" applyFill="1"/>
    <xf numFmtId="0" fontId="6" fillId="0" borderId="0" xfId="0" applyFont="1" applyFill="1"/>
    <xf numFmtId="0" fontId="4" fillId="0" borderId="0" xfId="0" applyFont="1" applyFill="1" applyAlignment="1"/>
    <xf numFmtId="0" fontId="0" fillId="0" borderId="0" xfId="0" applyFont="1" applyFill="1"/>
    <xf numFmtId="4" fontId="5" fillId="0" borderId="0" xfId="0" applyNumberFormat="1" applyFont="1" applyFill="1"/>
    <xf numFmtId="0" fontId="4" fillId="0" borderId="0" xfId="0" applyFont="1" applyFill="1" applyAlignment="1">
      <alignment horizontal="center"/>
    </xf>
    <xf numFmtId="0" fontId="2" fillId="0" borderId="0" xfId="0" applyFont="1" applyFill="1"/>
    <xf numFmtId="0" fontId="2" fillId="0" borderId="0" xfId="0" applyFont="1" applyFill="1" applyAlignment="1">
      <alignment wrapText="1"/>
    </xf>
    <xf numFmtId="0" fontId="5" fillId="0" borderId="0" xfId="0" applyFont="1" applyFill="1" applyBorder="1" applyAlignment="1">
      <alignment horizontal="center" wrapText="1"/>
    </xf>
    <xf numFmtId="2" fontId="5" fillId="0" borderId="0" xfId="0" applyNumberFormat="1" applyFont="1" applyFill="1" applyBorder="1"/>
    <xf numFmtId="0" fontId="0" fillId="0" borderId="1" xfId="0" applyFont="1" applyBorder="1" applyAlignment="1">
      <alignment horizontal="center" wrapText="1"/>
    </xf>
    <xf numFmtId="0" fontId="0" fillId="0" borderId="1" xfId="0" applyFont="1" applyFill="1" applyBorder="1" applyAlignment="1">
      <alignment wrapText="1"/>
    </xf>
    <xf numFmtId="0" fontId="0" fillId="0" borderId="1" xfId="0" applyFont="1" applyFill="1" applyBorder="1" applyAlignment="1">
      <alignment horizontal="center"/>
    </xf>
    <xf numFmtId="0" fontId="0" fillId="0" borderId="1" xfId="0" applyFont="1" applyFill="1" applyBorder="1"/>
    <xf numFmtId="164" fontId="0" fillId="0" borderId="1" xfId="1" applyNumberFormat="1" applyFont="1" applyFill="1" applyBorder="1"/>
    <xf numFmtId="164" fontId="0" fillId="0" borderId="1" xfId="0" applyNumberFormat="1" applyFont="1" applyFill="1" applyBorder="1"/>
    <xf numFmtId="0" fontId="7" fillId="0" borderId="1" xfId="0" applyFont="1" applyFill="1" applyBorder="1"/>
    <xf numFmtId="0" fontId="7" fillId="0" borderId="1" xfId="0" applyFont="1" applyFill="1" applyBorder="1" applyAlignment="1">
      <alignment horizontal="center"/>
    </xf>
    <xf numFmtId="164" fontId="7" fillId="0" borderId="1" xfId="1" applyNumberFormat="1" applyFont="1" applyFill="1" applyBorder="1"/>
    <xf numFmtId="0" fontId="0" fillId="2" borderId="1" xfId="0" applyFont="1" applyFill="1" applyBorder="1"/>
    <xf numFmtId="0" fontId="0" fillId="2" borderId="1" xfId="0" applyFont="1" applyFill="1" applyBorder="1" applyAlignment="1">
      <alignment horizontal="center"/>
    </xf>
    <xf numFmtId="164" fontId="0" fillId="2" borderId="1" xfId="1" applyNumberFormat="1" applyFont="1" applyFill="1" applyBorder="1"/>
    <xf numFmtId="164" fontId="0" fillId="2" borderId="0" xfId="0" applyNumberFormat="1" applyFont="1" applyFill="1" applyAlignment="1">
      <alignment wrapText="1"/>
    </xf>
    <xf numFmtId="164" fontId="0" fillId="2" borderId="1" xfId="0" applyNumberFormat="1" applyFont="1" applyFill="1" applyBorder="1"/>
    <xf numFmtId="164" fontId="7" fillId="0" borderId="1" xfId="0" applyNumberFormat="1" applyFont="1" applyFill="1" applyBorder="1"/>
    <xf numFmtId="0" fontId="1" fillId="0" borderId="0" xfId="0" applyFont="1"/>
    <xf numFmtId="0" fontId="0" fillId="0" borderId="0" xfId="0" applyFont="1" applyFill="1" applyAlignment="1">
      <alignment wrapText="1"/>
    </xf>
    <xf numFmtId="0" fontId="0" fillId="0" borderId="1" xfId="0" applyFont="1" applyFill="1" applyBorder="1" applyAlignment="1">
      <alignment horizontal="center" wrapText="1"/>
    </xf>
    <xf numFmtId="0" fontId="7" fillId="0" borderId="0" xfId="0" applyFont="1" applyFill="1"/>
    <xf numFmtId="0" fontId="0" fillId="0" borderId="0" xfId="0" applyFont="1" applyFill="1" applyAlignment="1">
      <alignment wrapText="1"/>
    </xf>
    <xf numFmtId="0" fontId="7" fillId="0" borderId="0" xfId="0" applyFont="1" applyFill="1" applyAlignment="1">
      <alignment horizontal="center"/>
    </xf>
    <xf numFmtId="0" fontId="7" fillId="0" borderId="2" xfId="0" applyFont="1" applyFill="1" applyBorder="1" applyAlignment="1">
      <alignment horizontal="center"/>
    </xf>
    <xf numFmtId="0" fontId="7" fillId="0" borderId="0" xfId="0" applyFont="1" applyAlignment="1">
      <alignment horizontal="center"/>
    </xf>
    <xf numFmtId="0" fontId="0"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BADB-CB00-4C0B-8B1F-A9727F97E4D0}">
  <sheetPr>
    <pageSetUpPr fitToPage="1"/>
  </sheetPr>
  <dimension ref="A1:J27"/>
  <sheetViews>
    <sheetView zoomScale="120" zoomScaleNormal="120" workbookViewId="0">
      <selection sqref="A1:G1"/>
    </sheetView>
  </sheetViews>
  <sheetFormatPr defaultColWidth="8.75" defaultRowHeight="15" x14ac:dyDescent="0.25"/>
  <cols>
    <col min="1" max="1" width="3.625" style="2" customWidth="1"/>
    <col min="2" max="2" width="25.75" style="2" customWidth="1"/>
    <col min="3" max="3" width="7.25" style="2" customWidth="1"/>
    <col min="4" max="4" width="32.75" style="2" customWidth="1"/>
    <col min="5" max="5" width="13.75" style="2" customWidth="1"/>
    <col min="6" max="6" width="14.375" style="2" customWidth="1"/>
    <col min="7" max="7" width="14.875" style="2" customWidth="1"/>
    <col min="8" max="9" width="11.875" style="2" bestFit="1" customWidth="1"/>
    <col min="10" max="10" width="11.375" style="2" bestFit="1" customWidth="1"/>
    <col min="11" max="16384" width="8.75" style="2"/>
  </cols>
  <sheetData>
    <row r="1" spans="1:9" x14ac:dyDescent="0.25">
      <c r="A1" s="43" t="s">
        <v>73</v>
      </c>
      <c r="B1" s="43"/>
      <c r="C1" s="43"/>
      <c r="D1" s="43"/>
      <c r="E1" s="43"/>
      <c r="F1" s="43"/>
      <c r="G1" s="43"/>
      <c r="H1" s="1"/>
    </row>
    <row r="2" spans="1:9" x14ac:dyDescent="0.25">
      <c r="A2" s="43" t="s">
        <v>0</v>
      </c>
      <c r="B2" s="43"/>
      <c r="C2" s="43"/>
      <c r="D2" s="43"/>
      <c r="E2" s="43"/>
      <c r="F2" s="43"/>
      <c r="G2" s="43"/>
      <c r="H2" s="1"/>
    </row>
    <row r="3" spans="1:9" x14ac:dyDescent="0.25">
      <c r="A3" s="44"/>
      <c r="B3" s="44"/>
      <c r="C3" s="44"/>
      <c r="D3" s="44"/>
      <c r="E3" s="44"/>
      <c r="F3" s="44"/>
      <c r="G3" s="44"/>
    </row>
    <row r="4" spans="1:9" s="3" customFormat="1" ht="43.5" x14ac:dyDescent="0.25">
      <c r="B4" s="21" t="s">
        <v>1</v>
      </c>
      <c r="C4" s="21" t="s">
        <v>2</v>
      </c>
      <c r="D4" s="21" t="s">
        <v>3</v>
      </c>
      <c r="E4" s="21" t="s">
        <v>4</v>
      </c>
      <c r="F4" s="21" t="s">
        <v>5</v>
      </c>
      <c r="G4" s="21" t="s">
        <v>6</v>
      </c>
      <c r="I4" s="4"/>
    </row>
    <row r="5" spans="1:9" s="5" customFormat="1" ht="29.25" x14ac:dyDescent="0.25">
      <c r="B5" s="22" t="s">
        <v>7</v>
      </c>
      <c r="C5" s="23" t="s">
        <v>8</v>
      </c>
      <c r="D5" s="24" t="s">
        <v>9</v>
      </c>
      <c r="E5" s="25">
        <f>F5+G5</f>
        <v>189818.78</v>
      </c>
      <c r="F5" s="25">
        <v>189818.78</v>
      </c>
      <c r="G5" s="26">
        <v>0</v>
      </c>
    </row>
    <row r="6" spans="1:9" s="5" customFormat="1" x14ac:dyDescent="0.25">
      <c r="B6" s="24" t="s">
        <v>10</v>
      </c>
      <c r="C6" s="23" t="s">
        <v>8</v>
      </c>
      <c r="D6" s="24" t="s">
        <v>11</v>
      </c>
      <c r="E6" s="25">
        <f t="shared" ref="E6:E10" si="0">F6+G6</f>
        <v>143494.5</v>
      </c>
      <c r="F6" s="25">
        <v>125173.2</v>
      </c>
      <c r="G6" s="25">
        <v>18321.3</v>
      </c>
    </row>
    <row r="7" spans="1:9" s="5" customFormat="1" x14ac:dyDescent="0.25">
      <c r="B7" s="22" t="s">
        <v>12</v>
      </c>
      <c r="C7" s="23" t="s">
        <v>8</v>
      </c>
      <c r="D7" s="24" t="s">
        <v>13</v>
      </c>
      <c r="E7" s="25">
        <f t="shared" si="0"/>
        <v>64403.460000000006</v>
      </c>
      <c r="F7" s="25">
        <v>35129.160000000003</v>
      </c>
      <c r="G7" s="26">
        <v>29274.3</v>
      </c>
    </row>
    <row r="8" spans="1:9" s="5" customFormat="1" x14ac:dyDescent="0.25">
      <c r="B8" s="24" t="s">
        <v>14</v>
      </c>
      <c r="C8" s="23" t="s">
        <v>8</v>
      </c>
      <c r="D8" s="24" t="s">
        <v>15</v>
      </c>
      <c r="E8" s="25">
        <f t="shared" si="0"/>
        <v>143241.48000000001</v>
      </c>
      <c r="F8" s="25">
        <v>131204.38</v>
      </c>
      <c r="G8" s="25">
        <v>12037.1</v>
      </c>
    </row>
    <row r="9" spans="1:9" s="6" customFormat="1" ht="29.25" x14ac:dyDescent="0.25">
      <c r="B9" s="22" t="s">
        <v>16</v>
      </c>
      <c r="C9" s="23" t="s">
        <v>8</v>
      </c>
      <c r="D9" s="24" t="s">
        <v>85</v>
      </c>
      <c r="E9" s="25">
        <f t="shared" si="0"/>
        <v>95944.72</v>
      </c>
      <c r="F9" s="25">
        <v>20693.96</v>
      </c>
      <c r="G9" s="26">
        <v>75250.759999999995</v>
      </c>
    </row>
    <row r="10" spans="1:9" s="5" customFormat="1" ht="29.25" x14ac:dyDescent="0.25">
      <c r="B10" s="22" t="s">
        <v>17</v>
      </c>
      <c r="C10" s="23" t="s">
        <v>8</v>
      </c>
      <c r="D10" s="24" t="s">
        <v>18</v>
      </c>
      <c r="E10" s="25">
        <f t="shared" si="0"/>
        <v>149457.09999999998</v>
      </c>
      <c r="F10" s="26">
        <v>5244.11</v>
      </c>
      <c r="G10" s="26">
        <v>144212.99</v>
      </c>
    </row>
    <row r="11" spans="1:9" s="5" customFormat="1" x14ac:dyDescent="0.25">
      <c r="B11" s="27" t="s">
        <v>19</v>
      </c>
      <c r="C11" s="28"/>
      <c r="D11" s="27"/>
      <c r="E11" s="29">
        <f>SUM(E5:E10)</f>
        <v>786360.04</v>
      </c>
      <c r="F11" s="29">
        <f>SUM(F5:F10)</f>
        <v>507263.59</v>
      </c>
      <c r="G11" s="29">
        <f>SUM(G5:G10)</f>
        <v>279096.44999999995</v>
      </c>
      <c r="H11" s="7"/>
      <c r="I11" s="7"/>
    </row>
    <row r="12" spans="1:9" s="6" customFormat="1" x14ac:dyDescent="0.25">
      <c r="B12" s="30"/>
      <c r="C12" s="31"/>
      <c r="D12" s="30"/>
      <c r="E12" s="32"/>
      <c r="F12" s="33"/>
      <c r="G12" s="34"/>
      <c r="I12" s="9"/>
    </row>
    <row r="13" spans="1:9" s="5" customFormat="1" x14ac:dyDescent="0.25">
      <c r="B13" s="24" t="s">
        <v>10</v>
      </c>
      <c r="C13" s="23" t="s">
        <v>20</v>
      </c>
      <c r="D13" s="24" t="s">
        <v>21</v>
      </c>
      <c r="E13" s="25">
        <f>G13+F13</f>
        <v>24449.49</v>
      </c>
      <c r="F13" s="26">
        <v>0</v>
      </c>
      <c r="G13" s="25">
        <v>24449.49</v>
      </c>
      <c r="I13" s="10"/>
    </row>
    <row r="14" spans="1:9" s="5" customFormat="1" x14ac:dyDescent="0.25">
      <c r="B14" s="24" t="s">
        <v>22</v>
      </c>
      <c r="C14" s="23" t="s">
        <v>20</v>
      </c>
      <c r="D14" s="24" t="s">
        <v>23</v>
      </c>
      <c r="E14" s="25">
        <f>G14+F14</f>
        <v>139322.51</v>
      </c>
      <c r="F14" s="26">
        <v>0</v>
      </c>
      <c r="G14" s="25">
        <v>139322.51</v>
      </c>
    </row>
    <row r="15" spans="1:9" s="5" customFormat="1" x14ac:dyDescent="0.25">
      <c r="B15" s="24" t="s">
        <v>14</v>
      </c>
      <c r="C15" s="23" t="s">
        <v>20</v>
      </c>
      <c r="D15" s="24" t="s">
        <v>24</v>
      </c>
      <c r="E15" s="25">
        <f t="shared" ref="E15:E20" si="1">G15+F15</f>
        <v>59552.07</v>
      </c>
      <c r="F15" s="26">
        <v>0</v>
      </c>
      <c r="G15" s="25">
        <v>59552.07</v>
      </c>
    </row>
    <row r="16" spans="1:9" s="5" customFormat="1" x14ac:dyDescent="0.25">
      <c r="B16" s="24" t="s">
        <v>25</v>
      </c>
      <c r="C16" s="23" t="s">
        <v>20</v>
      </c>
      <c r="D16" s="24" t="s">
        <v>26</v>
      </c>
      <c r="E16" s="25">
        <f t="shared" si="1"/>
        <v>77028.759999999995</v>
      </c>
      <c r="F16" s="26">
        <v>0</v>
      </c>
      <c r="G16" s="25">
        <v>77028.759999999995</v>
      </c>
    </row>
    <row r="17" spans="2:10" s="5" customFormat="1" x14ac:dyDescent="0.25">
      <c r="B17" s="24" t="s">
        <v>27</v>
      </c>
      <c r="C17" s="23" t="s">
        <v>20</v>
      </c>
      <c r="D17" s="24" t="s">
        <v>28</v>
      </c>
      <c r="E17" s="25">
        <f t="shared" si="1"/>
        <v>91661.87</v>
      </c>
      <c r="F17" s="26">
        <v>0</v>
      </c>
      <c r="G17" s="25">
        <v>91661.87</v>
      </c>
      <c r="J17" s="7"/>
    </row>
    <row r="18" spans="2:10" s="6" customFormat="1" x14ac:dyDescent="0.25">
      <c r="B18" s="24" t="s">
        <v>29</v>
      </c>
      <c r="C18" s="23" t="s">
        <v>20</v>
      </c>
      <c r="D18" s="24" t="s">
        <v>30</v>
      </c>
      <c r="E18" s="25">
        <f t="shared" si="1"/>
        <v>155802.56</v>
      </c>
      <c r="F18" s="26">
        <v>0</v>
      </c>
      <c r="G18" s="25">
        <v>155802.56</v>
      </c>
    </row>
    <row r="19" spans="2:10" s="5" customFormat="1" x14ac:dyDescent="0.25">
      <c r="B19" s="24" t="s">
        <v>31</v>
      </c>
      <c r="C19" s="23" t="s">
        <v>20</v>
      </c>
      <c r="D19" s="24" t="s">
        <v>32</v>
      </c>
      <c r="E19" s="25">
        <f t="shared" si="1"/>
        <v>36481.040000000001</v>
      </c>
      <c r="F19" s="26">
        <v>0</v>
      </c>
      <c r="G19" s="25">
        <v>36481.040000000001</v>
      </c>
    </row>
    <row r="20" spans="2:10" s="5" customFormat="1" x14ac:dyDescent="0.25">
      <c r="B20" s="24" t="s">
        <v>33</v>
      </c>
      <c r="C20" s="23" t="s">
        <v>20</v>
      </c>
      <c r="D20" s="24" t="s">
        <v>34</v>
      </c>
      <c r="E20" s="25">
        <f t="shared" si="1"/>
        <v>33266.910000000003</v>
      </c>
      <c r="F20" s="26">
        <v>0</v>
      </c>
      <c r="G20" s="25">
        <v>33266.910000000003</v>
      </c>
    </row>
    <row r="21" spans="2:10" s="5" customFormat="1" x14ac:dyDescent="0.25">
      <c r="B21" s="27" t="s">
        <v>35</v>
      </c>
      <c r="C21" s="27"/>
      <c r="D21" s="27"/>
      <c r="E21" s="29">
        <f>SUM(E13:E20)</f>
        <v>617565.21000000008</v>
      </c>
      <c r="F21" s="29">
        <v>0</v>
      </c>
      <c r="G21" s="29">
        <f>SUM(G13:G20)</f>
        <v>617565.21000000008</v>
      </c>
    </row>
    <row r="22" spans="2:10" s="6" customFormat="1" x14ac:dyDescent="0.25">
      <c r="B22" s="30"/>
      <c r="C22" s="30"/>
      <c r="D22" s="30"/>
      <c r="E22" s="32"/>
      <c r="F22" s="34"/>
      <c r="G22" s="34"/>
      <c r="I22" s="11"/>
    </row>
    <row r="23" spans="2:10" s="5" customFormat="1" x14ac:dyDescent="0.25">
      <c r="B23" s="27" t="s">
        <v>36</v>
      </c>
      <c r="C23" s="27"/>
      <c r="D23" s="27"/>
      <c r="E23" s="29">
        <f>E21+E11</f>
        <v>1403925.25</v>
      </c>
      <c r="F23" s="29">
        <f>F21+F11</f>
        <v>507263.59</v>
      </c>
      <c r="G23" s="35">
        <f>G21+G11</f>
        <v>896661.66</v>
      </c>
      <c r="H23" s="7"/>
      <c r="I23" s="7"/>
    </row>
    <row r="24" spans="2:10" s="12" customFormat="1" ht="47.65" customHeight="1" x14ac:dyDescent="0.2">
      <c r="B24" s="40" t="s">
        <v>82</v>
      </c>
      <c r="C24" s="40"/>
      <c r="D24" s="40"/>
      <c r="E24" s="40"/>
      <c r="F24" s="40"/>
      <c r="G24" s="40"/>
    </row>
    <row r="25" spans="2:10" s="12" customFormat="1" ht="44.25" customHeight="1" x14ac:dyDescent="0.2">
      <c r="B25" s="40" t="s">
        <v>81</v>
      </c>
      <c r="C25" s="40"/>
      <c r="D25" s="40"/>
      <c r="E25" s="40"/>
      <c r="F25" s="40"/>
      <c r="G25" s="40"/>
    </row>
    <row r="26" spans="2:10" s="12" customFormat="1" ht="14.25" x14ac:dyDescent="0.2">
      <c r="B26" s="14" t="s">
        <v>80</v>
      </c>
      <c r="C26" s="14"/>
      <c r="D26" s="14"/>
      <c r="E26" s="14"/>
      <c r="F26" s="14"/>
      <c r="G26" s="14"/>
    </row>
    <row r="27" spans="2:10" x14ac:dyDescent="0.25">
      <c r="B27" s="36"/>
      <c r="C27" s="36"/>
      <c r="D27" s="36"/>
      <c r="E27" s="36"/>
      <c r="F27" s="36"/>
      <c r="G27" s="36"/>
    </row>
  </sheetData>
  <mergeCells count="4">
    <mergeCell ref="A1:G1"/>
    <mergeCell ref="A2:G2"/>
    <mergeCell ref="B24:G24"/>
    <mergeCell ref="B25:G2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5749-7A9C-4C24-9AFE-0368E5EEB219}">
  <sheetPr>
    <pageSetUpPr fitToPage="1"/>
  </sheetPr>
  <dimension ref="A1:K35"/>
  <sheetViews>
    <sheetView tabSelected="1" topLeftCell="A10" zoomScale="120" zoomScaleNormal="120" workbookViewId="0">
      <selection activeCell="B2" sqref="B2:G2"/>
    </sheetView>
  </sheetViews>
  <sheetFormatPr defaultColWidth="8.75" defaultRowHeight="14.25" x14ac:dyDescent="0.2"/>
  <cols>
    <col min="1" max="1" width="4" style="14" customWidth="1"/>
    <col min="2" max="2" width="27.5" style="14" customWidth="1"/>
    <col min="3" max="3" width="8.75" style="14"/>
    <col min="4" max="4" width="24.625" style="14" customWidth="1"/>
    <col min="5" max="5" width="14.25" style="14" customWidth="1"/>
    <col min="6" max="6" width="15.625" style="14" customWidth="1"/>
    <col min="7" max="7" width="15.25" style="14" customWidth="1"/>
    <col min="8" max="8" width="3.375" style="14" customWidth="1"/>
    <col min="9" max="16384" width="8.75" style="14"/>
  </cols>
  <sheetData>
    <row r="1" spans="1:10" ht="15" x14ac:dyDescent="0.25">
      <c r="B1" s="41" t="s">
        <v>73</v>
      </c>
      <c r="C1" s="41"/>
      <c r="D1" s="41"/>
      <c r="E1" s="41"/>
      <c r="F1" s="41"/>
      <c r="G1" s="41"/>
      <c r="H1" s="16"/>
      <c r="I1" s="13"/>
      <c r="J1" s="6"/>
    </row>
    <row r="2" spans="1:10" ht="15" x14ac:dyDescent="0.25">
      <c r="B2" s="41" t="s">
        <v>0</v>
      </c>
      <c r="C2" s="41"/>
      <c r="D2" s="41"/>
      <c r="E2" s="41"/>
      <c r="F2" s="41"/>
      <c r="G2" s="41"/>
      <c r="H2" s="16"/>
      <c r="I2" s="13"/>
      <c r="J2" s="6"/>
    </row>
    <row r="3" spans="1:10" ht="15" x14ac:dyDescent="0.25">
      <c r="B3" s="42" t="s">
        <v>37</v>
      </c>
      <c r="C3" s="42"/>
      <c r="D3" s="42"/>
      <c r="E3" s="42"/>
      <c r="F3" s="42"/>
      <c r="G3" s="42"/>
      <c r="H3" s="16"/>
      <c r="I3" s="6"/>
      <c r="J3" s="6"/>
    </row>
    <row r="4" spans="1:10" ht="57.75" x14ac:dyDescent="0.25">
      <c r="A4" s="8"/>
      <c r="B4" s="38" t="s">
        <v>1</v>
      </c>
      <c r="C4" s="38" t="s">
        <v>2</v>
      </c>
      <c r="D4" s="38" t="s">
        <v>3</v>
      </c>
      <c r="E4" s="38" t="s">
        <v>4</v>
      </c>
      <c r="F4" s="38" t="s">
        <v>5</v>
      </c>
      <c r="G4" s="38" t="s">
        <v>6</v>
      </c>
      <c r="H4" s="19"/>
      <c r="I4" s="18" t="s">
        <v>78</v>
      </c>
      <c r="J4" s="8"/>
    </row>
    <row r="5" spans="1:10" ht="15" x14ac:dyDescent="0.25">
      <c r="A5" s="5"/>
      <c r="B5" s="24" t="s">
        <v>38</v>
      </c>
      <c r="C5" s="23" t="s">
        <v>8</v>
      </c>
      <c r="D5" s="24" t="s">
        <v>85</v>
      </c>
      <c r="E5" s="26">
        <v>1976.61</v>
      </c>
      <c r="F5" s="25">
        <f t="shared" ref="F5:F24" si="0">E5+G5</f>
        <v>1976.61</v>
      </c>
      <c r="G5" s="26">
        <v>0</v>
      </c>
      <c r="H5" s="20"/>
      <c r="I5" s="5" t="s">
        <v>77</v>
      </c>
      <c r="J5" s="5"/>
    </row>
    <row r="6" spans="1:10" ht="15" x14ac:dyDescent="0.25">
      <c r="A6" s="5"/>
      <c r="B6" s="24" t="s">
        <v>39</v>
      </c>
      <c r="C6" s="23" t="s">
        <v>8</v>
      </c>
      <c r="D6" s="24" t="s">
        <v>85</v>
      </c>
      <c r="E6" s="26">
        <v>1976.61</v>
      </c>
      <c r="F6" s="25">
        <f t="shared" si="0"/>
        <v>1976.61</v>
      </c>
      <c r="G6" s="26">
        <v>0</v>
      </c>
      <c r="H6" s="20"/>
      <c r="I6" s="5" t="s">
        <v>77</v>
      </c>
      <c r="J6" s="5"/>
    </row>
    <row r="7" spans="1:10" ht="15" x14ac:dyDescent="0.25">
      <c r="A7" s="5"/>
      <c r="B7" s="24" t="s">
        <v>40</v>
      </c>
      <c r="C7" s="23" t="s">
        <v>8</v>
      </c>
      <c r="D7" s="24" t="s">
        <v>85</v>
      </c>
      <c r="E7" s="26">
        <v>5929.83</v>
      </c>
      <c r="F7" s="25">
        <f t="shared" si="0"/>
        <v>5929.83</v>
      </c>
      <c r="G7" s="26">
        <v>0</v>
      </c>
      <c r="H7" s="20"/>
      <c r="I7" s="5" t="s">
        <v>77</v>
      </c>
      <c r="J7" s="5"/>
    </row>
    <row r="8" spans="1:10" ht="15" x14ac:dyDescent="0.25">
      <c r="A8" s="5"/>
      <c r="B8" s="24" t="s">
        <v>75</v>
      </c>
      <c r="C8" s="23" t="s">
        <v>8</v>
      </c>
      <c r="D8" s="24" t="s">
        <v>85</v>
      </c>
      <c r="E8" s="26">
        <v>3953.22</v>
      </c>
      <c r="F8" s="25">
        <f t="shared" si="0"/>
        <v>3953.22</v>
      </c>
      <c r="G8" s="26">
        <v>0</v>
      </c>
      <c r="H8" s="20"/>
      <c r="I8" s="5" t="s">
        <v>77</v>
      </c>
      <c r="J8" s="5"/>
    </row>
    <row r="9" spans="1:10" ht="15" x14ac:dyDescent="0.25">
      <c r="A9" s="5"/>
      <c r="B9" s="24" t="s">
        <v>60</v>
      </c>
      <c r="C9" s="23" t="s">
        <v>8</v>
      </c>
      <c r="D9" s="24" t="s">
        <v>85</v>
      </c>
      <c r="E9" s="26">
        <v>1976.61</v>
      </c>
      <c r="F9" s="25">
        <f t="shared" si="0"/>
        <v>1976.61</v>
      </c>
      <c r="G9" s="26">
        <v>0</v>
      </c>
      <c r="H9" s="20"/>
      <c r="I9" s="5" t="s">
        <v>77</v>
      </c>
      <c r="J9" s="5"/>
    </row>
    <row r="10" spans="1:10" ht="15" x14ac:dyDescent="0.25">
      <c r="A10" s="5"/>
      <c r="B10" s="24" t="s">
        <v>41</v>
      </c>
      <c r="C10" s="23" t="s">
        <v>8</v>
      </c>
      <c r="D10" s="24" t="s">
        <v>85</v>
      </c>
      <c r="E10" s="26">
        <v>770.88</v>
      </c>
      <c r="F10" s="25">
        <f t="shared" ref="F10" si="1">E10+G10</f>
        <v>770.88</v>
      </c>
      <c r="G10" s="26">
        <v>0</v>
      </c>
      <c r="H10" s="20"/>
      <c r="I10" s="5" t="s">
        <v>77</v>
      </c>
      <c r="J10" s="5"/>
    </row>
    <row r="11" spans="1:10" ht="15" x14ac:dyDescent="0.25">
      <c r="A11" s="5"/>
      <c r="B11" s="24" t="s">
        <v>42</v>
      </c>
      <c r="C11" s="23" t="s">
        <v>8</v>
      </c>
      <c r="D11" s="24" t="s">
        <v>85</v>
      </c>
      <c r="E11" s="26">
        <v>1976.61</v>
      </c>
      <c r="F11" s="25">
        <f t="shared" ref="F11" si="2">E11+G11</f>
        <v>1976.61</v>
      </c>
      <c r="G11" s="26">
        <v>0</v>
      </c>
      <c r="H11" s="20"/>
      <c r="I11" s="5" t="s">
        <v>77</v>
      </c>
      <c r="J11" s="5"/>
    </row>
    <row r="12" spans="1:10" ht="15" x14ac:dyDescent="0.25">
      <c r="A12" s="5"/>
      <c r="B12" s="24" t="s">
        <v>43</v>
      </c>
      <c r="C12" s="23" t="s">
        <v>44</v>
      </c>
      <c r="D12" s="24" t="s">
        <v>85</v>
      </c>
      <c r="E12" s="26">
        <v>1976.61</v>
      </c>
      <c r="F12" s="25">
        <f t="shared" ref="F12" si="3">E12+G12</f>
        <v>1976.61</v>
      </c>
      <c r="G12" s="26">
        <v>0</v>
      </c>
      <c r="H12" s="20"/>
      <c r="I12" s="5" t="s">
        <v>77</v>
      </c>
      <c r="J12" s="5"/>
    </row>
    <row r="13" spans="1:10" ht="15" x14ac:dyDescent="0.25">
      <c r="A13" s="5"/>
      <c r="B13" s="24" t="s">
        <v>74</v>
      </c>
      <c r="C13" s="23" t="s">
        <v>8</v>
      </c>
      <c r="D13" s="24" t="s">
        <v>85</v>
      </c>
      <c r="E13" s="26">
        <v>1976.61</v>
      </c>
      <c r="F13" s="25">
        <f t="shared" ref="F13" si="4">E13+G13</f>
        <v>1976.61</v>
      </c>
      <c r="G13" s="26">
        <v>0</v>
      </c>
      <c r="H13" s="20"/>
      <c r="I13" s="5" t="s">
        <v>77</v>
      </c>
      <c r="J13" s="5"/>
    </row>
    <row r="14" spans="1:10" ht="15" x14ac:dyDescent="0.25">
      <c r="A14" s="5"/>
      <c r="B14" s="24" t="s">
        <v>45</v>
      </c>
      <c r="C14" s="23" t="s">
        <v>8</v>
      </c>
      <c r="D14" s="24" t="s">
        <v>85</v>
      </c>
      <c r="E14" s="26">
        <v>3953.22</v>
      </c>
      <c r="F14" s="25">
        <f t="shared" si="0"/>
        <v>3953.22</v>
      </c>
      <c r="G14" s="26">
        <v>0</v>
      </c>
      <c r="H14" s="20"/>
      <c r="I14" s="5" t="s">
        <v>77</v>
      </c>
      <c r="J14" s="5"/>
    </row>
    <row r="15" spans="1:10" ht="15" x14ac:dyDescent="0.25">
      <c r="A15" s="5"/>
      <c r="B15" s="24" t="s">
        <v>46</v>
      </c>
      <c r="C15" s="23" t="s">
        <v>8</v>
      </c>
      <c r="D15" s="24" t="s">
        <v>85</v>
      </c>
      <c r="E15" s="26">
        <v>5929.83</v>
      </c>
      <c r="F15" s="25">
        <f t="shared" si="0"/>
        <v>5929.83</v>
      </c>
      <c r="G15" s="26">
        <v>0</v>
      </c>
      <c r="H15" s="20"/>
      <c r="I15" s="5" t="s">
        <v>77</v>
      </c>
      <c r="J15" s="5"/>
    </row>
    <row r="16" spans="1:10" ht="15" x14ac:dyDescent="0.25">
      <c r="A16" s="5"/>
      <c r="B16" s="24" t="s">
        <v>76</v>
      </c>
      <c r="C16" s="23" t="s">
        <v>8</v>
      </c>
      <c r="D16" s="24" t="s">
        <v>85</v>
      </c>
      <c r="E16" s="26">
        <v>1976.61</v>
      </c>
      <c r="F16" s="25">
        <f t="shared" ref="F16" si="5">E16+G16</f>
        <v>1976.61</v>
      </c>
      <c r="G16" s="26">
        <v>0</v>
      </c>
      <c r="H16" s="20"/>
      <c r="I16" s="5" t="s">
        <v>77</v>
      </c>
      <c r="J16" s="5"/>
    </row>
    <row r="17" spans="1:11" ht="15" x14ac:dyDescent="0.25">
      <c r="A17" s="5"/>
      <c r="B17" s="24" t="s">
        <v>48</v>
      </c>
      <c r="C17" s="23" t="s">
        <v>8</v>
      </c>
      <c r="D17" s="24" t="s">
        <v>85</v>
      </c>
      <c r="E17" s="26">
        <v>1976.61</v>
      </c>
      <c r="F17" s="25">
        <f t="shared" si="0"/>
        <v>1976.61</v>
      </c>
      <c r="G17" s="26">
        <v>0</v>
      </c>
      <c r="H17" s="20"/>
      <c r="I17" s="5" t="s">
        <v>77</v>
      </c>
      <c r="J17" s="5"/>
    </row>
    <row r="18" spans="1:11" ht="15" x14ac:dyDescent="0.25">
      <c r="A18" s="5"/>
      <c r="B18" s="24" t="s">
        <v>67</v>
      </c>
      <c r="C18" s="23" t="s">
        <v>8</v>
      </c>
      <c r="D18" s="24" t="s">
        <v>85</v>
      </c>
      <c r="E18" s="26">
        <v>1976.61</v>
      </c>
      <c r="F18" s="25">
        <f t="shared" ref="F18" si="6">E18+G18</f>
        <v>1976.61</v>
      </c>
      <c r="G18" s="26">
        <v>0</v>
      </c>
      <c r="H18" s="20"/>
      <c r="I18" s="5" t="s">
        <v>77</v>
      </c>
      <c r="J18" s="5"/>
    </row>
    <row r="19" spans="1:11" ht="15" x14ac:dyDescent="0.25">
      <c r="A19" s="5"/>
      <c r="B19" s="24" t="s">
        <v>50</v>
      </c>
      <c r="C19" s="23" t="s">
        <v>8</v>
      </c>
      <c r="D19" s="24" t="s">
        <v>85</v>
      </c>
      <c r="E19" s="26">
        <v>3953.22</v>
      </c>
      <c r="F19" s="25">
        <f t="shared" si="0"/>
        <v>3953.22</v>
      </c>
      <c r="G19" s="26">
        <v>0</v>
      </c>
      <c r="H19" s="20"/>
      <c r="I19" s="5" t="s">
        <v>77</v>
      </c>
      <c r="J19" s="5"/>
    </row>
    <row r="20" spans="1:11" ht="15" x14ac:dyDescent="0.25">
      <c r="A20" s="5"/>
      <c r="B20" s="24" t="s">
        <v>49</v>
      </c>
      <c r="C20" s="23" t="s">
        <v>8</v>
      </c>
      <c r="D20" s="24" t="s">
        <v>85</v>
      </c>
      <c r="E20" s="26">
        <v>3953.22</v>
      </c>
      <c r="F20" s="25">
        <f t="shared" si="0"/>
        <v>3953.22</v>
      </c>
      <c r="G20" s="26">
        <v>0</v>
      </c>
      <c r="H20" s="20"/>
      <c r="I20" s="5" t="s">
        <v>77</v>
      </c>
      <c r="J20" s="5"/>
    </row>
    <row r="21" spans="1:11" ht="15" x14ac:dyDescent="0.25">
      <c r="A21" s="5"/>
      <c r="B21" s="24" t="s">
        <v>51</v>
      </c>
      <c r="C21" s="23" t="s">
        <v>8</v>
      </c>
      <c r="D21" s="24" t="s">
        <v>85</v>
      </c>
      <c r="E21" s="26">
        <v>1976.61</v>
      </c>
      <c r="F21" s="25">
        <f t="shared" si="0"/>
        <v>1976.61</v>
      </c>
      <c r="G21" s="26">
        <v>0</v>
      </c>
      <c r="H21" s="20"/>
      <c r="I21" s="5" t="s">
        <v>77</v>
      </c>
      <c r="J21" s="5"/>
    </row>
    <row r="22" spans="1:11" ht="15" x14ac:dyDescent="0.25">
      <c r="A22" s="5"/>
      <c r="B22" s="24" t="s">
        <v>70</v>
      </c>
      <c r="C22" s="23" t="s">
        <v>8</v>
      </c>
      <c r="D22" s="24" t="s">
        <v>85</v>
      </c>
      <c r="E22" s="26">
        <v>1976.61</v>
      </c>
      <c r="F22" s="25">
        <f t="shared" ref="F22" si="7">E22+G22</f>
        <v>1976.61</v>
      </c>
      <c r="G22" s="26">
        <v>0</v>
      </c>
      <c r="H22" s="20"/>
      <c r="I22" s="5" t="s">
        <v>77</v>
      </c>
      <c r="J22" s="5"/>
    </row>
    <row r="23" spans="1:11" ht="15" x14ac:dyDescent="0.25">
      <c r="A23" s="5"/>
      <c r="B23" s="24" t="s">
        <v>71</v>
      </c>
      <c r="C23" s="23" t="s">
        <v>8</v>
      </c>
      <c r="D23" s="24" t="s">
        <v>85</v>
      </c>
      <c r="E23" s="26">
        <v>5929.83</v>
      </c>
      <c r="F23" s="25">
        <f t="shared" ref="F23" si="8">E23+G23</f>
        <v>5929.83</v>
      </c>
      <c r="G23" s="26">
        <v>0</v>
      </c>
      <c r="H23" s="20"/>
      <c r="I23" s="5" t="s">
        <v>77</v>
      </c>
      <c r="J23" s="5"/>
    </row>
    <row r="24" spans="1:11" ht="15" x14ac:dyDescent="0.25">
      <c r="A24" s="5"/>
      <c r="B24" s="24" t="s">
        <v>52</v>
      </c>
      <c r="C24" s="23" t="s">
        <v>8</v>
      </c>
      <c r="D24" s="24" t="s">
        <v>85</v>
      </c>
      <c r="E24" s="26">
        <v>1976.61</v>
      </c>
      <c r="F24" s="25">
        <f t="shared" si="0"/>
        <v>1976.61</v>
      </c>
      <c r="G24" s="26">
        <v>0</v>
      </c>
      <c r="H24" s="20"/>
      <c r="I24" s="5" t="s">
        <v>77</v>
      </c>
      <c r="J24" s="5"/>
    </row>
    <row r="25" spans="1:11" ht="15" x14ac:dyDescent="0.25">
      <c r="A25" s="5"/>
      <c r="B25" s="24" t="s">
        <v>53</v>
      </c>
      <c r="C25" s="23" t="s">
        <v>8</v>
      </c>
      <c r="D25" s="24" t="s">
        <v>85</v>
      </c>
      <c r="E25" s="26">
        <v>1976.61</v>
      </c>
      <c r="F25" s="25">
        <f>E25+G25</f>
        <v>1976.61</v>
      </c>
      <c r="G25" s="26">
        <v>0</v>
      </c>
      <c r="H25" s="20"/>
      <c r="I25" s="5" t="s">
        <v>77</v>
      </c>
      <c r="J25" s="5"/>
    </row>
    <row r="26" spans="1:11" ht="15" x14ac:dyDescent="0.25">
      <c r="A26" s="5"/>
      <c r="B26" s="24" t="s">
        <v>54</v>
      </c>
      <c r="C26" s="23" t="s">
        <v>8</v>
      </c>
      <c r="D26" s="24" t="s">
        <v>85</v>
      </c>
      <c r="E26" s="26">
        <v>5929.83</v>
      </c>
      <c r="F26" s="25">
        <f>E26+G26</f>
        <v>5929.83</v>
      </c>
      <c r="G26" s="26">
        <v>0</v>
      </c>
      <c r="H26" s="20"/>
      <c r="I26" s="5" t="s">
        <v>77</v>
      </c>
      <c r="J26" s="5"/>
    </row>
    <row r="27" spans="1:11" ht="15" x14ac:dyDescent="0.25">
      <c r="A27" s="6"/>
      <c r="B27" s="24" t="s">
        <v>55</v>
      </c>
      <c r="C27" s="23" t="s">
        <v>8</v>
      </c>
      <c r="D27" s="24" t="s">
        <v>85</v>
      </c>
      <c r="E27" s="26">
        <v>7906.45</v>
      </c>
      <c r="F27" s="25">
        <f t="shared" ref="F27" si="9">E27+G27</f>
        <v>7906.45</v>
      </c>
      <c r="G27" s="26">
        <v>0</v>
      </c>
      <c r="H27" s="20"/>
      <c r="I27" s="17" t="s">
        <v>77</v>
      </c>
      <c r="J27" s="6"/>
    </row>
    <row r="28" spans="1:11" ht="15" x14ac:dyDescent="0.25">
      <c r="A28" s="6"/>
      <c r="B28" s="24" t="s">
        <v>56</v>
      </c>
      <c r="C28" s="23" t="s">
        <v>8</v>
      </c>
      <c r="D28" s="24" t="s">
        <v>85</v>
      </c>
      <c r="E28" s="26">
        <v>18085.990000000002</v>
      </c>
      <c r="F28" s="25">
        <f t="shared" ref="F28" si="10">E28+G28</f>
        <v>18085.990000000002</v>
      </c>
      <c r="G28" s="26">
        <v>0</v>
      </c>
      <c r="H28" s="20"/>
      <c r="I28" s="17" t="s">
        <v>77</v>
      </c>
      <c r="J28" s="6"/>
    </row>
    <row r="29" spans="1:11" ht="15" x14ac:dyDescent="0.25">
      <c r="A29" s="6"/>
      <c r="B29" s="24" t="s">
        <v>72</v>
      </c>
      <c r="C29" s="23" t="s">
        <v>8</v>
      </c>
      <c r="D29" s="24" t="s">
        <v>85</v>
      </c>
      <c r="E29" s="26">
        <v>1976.61</v>
      </c>
      <c r="F29" s="25">
        <f t="shared" ref="F29:F30" si="11">E29+G29</f>
        <v>1976.61</v>
      </c>
      <c r="G29" s="26">
        <v>0</v>
      </c>
      <c r="H29" s="20"/>
      <c r="I29" s="6"/>
      <c r="J29" s="6"/>
    </row>
    <row r="30" spans="1:11" ht="15" x14ac:dyDescent="0.25">
      <c r="A30" s="6"/>
      <c r="B30" s="24" t="s">
        <v>57</v>
      </c>
      <c r="C30" s="23" t="s">
        <v>8</v>
      </c>
      <c r="D30" s="24" t="s">
        <v>85</v>
      </c>
      <c r="E30" s="26">
        <v>1976.61</v>
      </c>
      <c r="F30" s="25">
        <f t="shared" si="11"/>
        <v>1976.61</v>
      </c>
      <c r="G30" s="26">
        <v>0</v>
      </c>
      <c r="H30" s="20"/>
      <c r="I30" s="17" t="s">
        <v>77</v>
      </c>
      <c r="J30" s="6"/>
    </row>
    <row r="31" spans="1:11" ht="15" x14ac:dyDescent="0.25">
      <c r="A31" s="6"/>
      <c r="B31" s="24" t="s">
        <v>86</v>
      </c>
      <c r="C31" s="23"/>
      <c r="D31" s="24"/>
      <c r="E31" s="26">
        <f>SUM(E5:E30)</f>
        <v>95944.670000000013</v>
      </c>
      <c r="F31" s="26">
        <f>SUM(F5:F30)</f>
        <v>95944.670000000013</v>
      </c>
      <c r="G31" s="26">
        <f>SUM(G5:G30)</f>
        <v>0</v>
      </c>
      <c r="H31" s="20"/>
      <c r="I31" s="17"/>
      <c r="J31" s="6"/>
    </row>
    <row r="32" spans="1:11" ht="49.9" customHeight="1" x14ac:dyDescent="0.25">
      <c r="A32" s="6"/>
      <c r="B32" s="40" t="s">
        <v>83</v>
      </c>
      <c r="C32" s="40"/>
      <c r="D32" s="40"/>
      <c r="E32" s="40"/>
      <c r="F32" s="40"/>
      <c r="G32" s="40"/>
      <c r="H32" s="6"/>
      <c r="I32" s="6"/>
      <c r="J32" s="6"/>
      <c r="K32" s="6"/>
    </row>
    <row r="33" spans="1:11" ht="43.15" customHeight="1" x14ac:dyDescent="0.25">
      <c r="A33" s="6"/>
      <c r="B33" s="40" t="s">
        <v>84</v>
      </c>
      <c r="C33" s="40"/>
      <c r="D33" s="40"/>
      <c r="E33" s="40"/>
      <c r="F33" s="40"/>
      <c r="G33" s="40"/>
      <c r="H33" s="6"/>
      <c r="I33" s="6"/>
      <c r="J33" s="6"/>
      <c r="K33" s="6"/>
    </row>
    <row r="34" spans="1:11" ht="15" x14ac:dyDescent="0.25">
      <c r="A34" s="6"/>
      <c r="C34" s="6"/>
      <c r="D34" s="6"/>
      <c r="E34" s="6"/>
      <c r="F34" s="6"/>
      <c r="G34" s="6"/>
      <c r="H34" s="6"/>
      <c r="I34" s="6"/>
      <c r="J34" s="6"/>
      <c r="K34" s="6"/>
    </row>
    <row r="35" spans="1:11" ht="15" x14ac:dyDescent="0.25">
      <c r="A35" s="6"/>
      <c r="B35" s="6"/>
      <c r="C35" s="6"/>
      <c r="D35" s="6"/>
      <c r="E35" s="6"/>
      <c r="F35" s="6"/>
      <c r="G35" s="6"/>
      <c r="H35" s="6"/>
      <c r="I35" s="6"/>
      <c r="J35" s="6"/>
    </row>
  </sheetData>
  <mergeCells count="5">
    <mergeCell ref="B32:G32"/>
    <mergeCell ref="B33:G33"/>
    <mergeCell ref="B1:G1"/>
    <mergeCell ref="B2:G2"/>
    <mergeCell ref="B3:G3"/>
  </mergeCells>
  <pageMargins left="0.7" right="0.7"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DF82-78C9-4054-A548-3B7D5B891E1B}">
  <sheetPr>
    <pageSetUpPr fitToPage="1"/>
  </sheetPr>
  <dimension ref="A1:J35"/>
  <sheetViews>
    <sheetView zoomScale="120" zoomScaleNormal="120" workbookViewId="0">
      <selection activeCell="B31" sqref="B31:G31"/>
    </sheetView>
  </sheetViews>
  <sheetFormatPr defaultColWidth="8.75" defaultRowHeight="15" x14ac:dyDescent="0.25"/>
  <cols>
    <col min="1" max="1" width="2.875" style="6" customWidth="1"/>
    <col min="2" max="2" width="25.5" style="6" customWidth="1"/>
    <col min="3" max="3" width="9" style="6" customWidth="1"/>
    <col min="4" max="4" width="22.875" style="6" customWidth="1"/>
    <col min="5" max="5" width="16.875" style="6" customWidth="1"/>
    <col min="6" max="6" width="16" style="6" customWidth="1"/>
    <col min="7" max="7" width="15.25" style="6" customWidth="1"/>
    <col min="8" max="8" width="6.125" style="6" customWidth="1"/>
    <col min="9" max="16384" width="8.75" style="6"/>
  </cols>
  <sheetData>
    <row r="1" spans="1:10" x14ac:dyDescent="0.25">
      <c r="B1" s="41" t="s">
        <v>73</v>
      </c>
      <c r="C1" s="41"/>
      <c r="D1" s="41"/>
      <c r="E1" s="41"/>
      <c r="F1" s="41"/>
      <c r="G1" s="41"/>
      <c r="H1" s="16"/>
      <c r="I1" s="13"/>
    </row>
    <row r="2" spans="1:10" x14ac:dyDescent="0.25">
      <c r="B2" s="41" t="s">
        <v>0</v>
      </c>
      <c r="C2" s="41"/>
      <c r="D2" s="41"/>
      <c r="E2" s="41"/>
      <c r="F2" s="41"/>
      <c r="G2" s="41"/>
      <c r="H2" s="16"/>
      <c r="I2" s="13"/>
    </row>
    <row r="3" spans="1:10" x14ac:dyDescent="0.25">
      <c r="B3" s="42" t="s">
        <v>37</v>
      </c>
      <c r="C3" s="42"/>
      <c r="D3" s="42"/>
      <c r="E3" s="42"/>
      <c r="F3" s="42"/>
      <c r="G3" s="42"/>
      <c r="H3" s="16"/>
    </row>
    <row r="4" spans="1:10" ht="57.75" x14ac:dyDescent="0.25">
      <c r="A4" s="37"/>
      <c r="B4" s="38" t="s">
        <v>1</v>
      </c>
      <c r="C4" s="38" t="s">
        <v>2</v>
      </c>
      <c r="D4" s="38" t="s">
        <v>3</v>
      </c>
      <c r="E4" s="38" t="s">
        <v>4</v>
      </c>
      <c r="F4" s="38" t="s">
        <v>5</v>
      </c>
      <c r="G4" s="38" t="s">
        <v>6</v>
      </c>
      <c r="H4" s="19"/>
      <c r="I4" s="18" t="s">
        <v>79</v>
      </c>
      <c r="J4" s="8"/>
    </row>
    <row r="5" spans="1:10" x14ac:dyDescent="0.25">
      <c r="A5" s="37"/>
      <c r="B5" s="24" t="s">
        <v>58</v>
      </c>
      <c r="C5" s="23" t="s">
        <v>8</v>
      </c>
      <c r="D5" s="24" t="s">
        <v>9</v>
      </c>
      <c r="E5" s="26">
        <v>2402.77</v>
      </c>
      <c r="F5" s="25">
        <f t="shared" ref="F5:F30" si="0">E5+G5</f>
        <v>2402.77</v>
      </c>
      <c r="G5" s="26">
        <v>0</v>
      </c>
      <c r="H5" s="20"/>
      <c r="I5" s="18" t="s">
        <v>77</v>
      </c>
      <c r="J5" s="8"/>
    </row>
    <row r="6" spans="1:10" x14ac:dyDescent="0.25">
      <c r="A6" s="37"/>
      <c r="B6" s="24" t="s">
        <v>39</v>
      </c>
      <c r="C6" s="23" t="s">
        <v>8</v>
      </c>
      <c r="D6" s="24" t="s">
        <v>9</v>
      </c>
      <c r="E6" s="26">
        <v>2402.77</v>
      </c>
      <c r="F6" s="25">
        <f t="shared" si="0"/>
        <v>2402.77</v>
      </c>
      <c r="G6" s="26">
        <v>0</v>
      </c>
      <c r="H6" s="20"/>
      <c r="I6" s="18" t="s">
        <v>77</v>
      </c>
      <c r="J6" s="8"/>
    </row>
    <row r="7" spans="1:10" x14ac:dyDescent="0.25">
      <c r="A7" s="39"/>
      <c r="B7" s="24" t="s">
        <v>59</v>
      </c>
      <c r="C7" s="23" t="s">
        <v>8</v>
      </c>
      <c r="D7" s="24" t="s">
        <v>9</v>
      </c>
      <c r="E7" s="26">
        <v>26430.46</v>
      </c>
      <c r="F7" s="25">
        <f t="shared" si="0"/>
        <v>26430.46</v>
      </c>
      <c r="G7" s="26">
        <v>0</v>
      </c>
      <c r="H7" s="20"/>
      <c r="I7" s="5" t="s">
        <v>77</v>
      </c>
      <c r="J7" s="5"/>
    </row>
    <row r="8" spans="1:10" x14ac:dyDescent="0.25">
      <c r="A8" s="39"/>
      <c r="B8" s="24" t="s">
        <v>40</v>
      </c>
      <c r="C8" s="23" t="s">
        <v>8</v>
      </c>
      <c r="D8" s="24" t="s">
        <v>9</v>
      </c>
      <c r="E8" s="26">
        <v>9611.07</v>
      </c>
      <c r="F8" s="25">
        <f t="shared" si="0"/>
        <v>9611.07</v>
      </c>
      <c r="G8" s="26">
        <v>0</v>
      </c>
      <c r="H8" s="20"/>
      <c r="I8" s="5" t="s">
        <v>77</v>
      </c>
      <c r="J8" s="5"/>
    </row>
    <row r="9" spans="1:10" x14ac:dyDescent="0.25">
      <c r="A9" s="39"/>
      <c r="B9" s="24" t="s">
        <v>14</v>
      </c>
      <c r="C9" s="23" t="s">
        <v>8</v>
      </c>
      <c r="D9" s="24" t="s">
        <v>9</v>
      </c>
      <c r="E9" s="26">
        <v>2402.77</v>
      </c>
      <c r="F9" s="25">
        <f t="shared" si="0"/>
        <v>2402.77</v>
      </c>
      <c r="G9" s="26">
        <v>0</v>
      </c>
      <c r="H9" s="20"/>
      <c r="I9" s="5" t="s">
        <v>77</v>
      </c>
      <c r="J9" s="5"/>
    </row>
    <row r="10" spans="1:10" x14ac:dyDescent="0.25">
      <c r="A10" s="39"/>
      <c r="B10" s="24" t="s">
        <v>60</v>
      </c>
      <c r="C10" s="23" t="s">
        <v>8</v>
      </c>
      <c r="D10" s="24" t="s">
        <v>9</v>
      </c>
      <c r="E10" s="26">
        <v>2402.77</v>
      </c>
      <c r="F10" s="25">
        <f t="shared" si="0"/>
        <v>2402.77</v>
      </c>
      <c r="G10" s="26">
        <v>0</v>
      </c>
      <c r="H10" s="20"/>
      <c r="I10" s="5" t="s">
        <v>77</v>
      </c>
      <c r="J10" s="5"/>
    </row>
    <row r="11" spans="1:10" x14ac:dyDescent="0.25">
      <c r="A11" s="39"/>
      <c r="B11" s="24" t="s">
        <v>41</v>
      </c>
      <c r="C11" s="23" t="s">
        <v>8</v>
      </c>
      <c r="D11" s="24" t="s">
        <v>9</v>
      </c>
      <c r="E11" s="26">
        <v>4805.54</v>
      </c>
      <c r="F11" s="25">
        <f t="shared" si="0"/>
        <v>4805.54</v>
      </c>
      <c r="G11" s="26">
        <v>0</v>
      </c>
      <c r="H11" s="20"/>
      <c r="I11" s="5" t="s">
        <v>77</v>
      </c>
      <c r="J11" s="5"/>
    </row>
    <row r="12" spans="1:10" x14ac:dyDescent="0.25">
      <c r="A12" s="39"/>
      <c r="B12" s="24" t="s">
        <v>43</v>
      </c>
      <c r="C12" s="23" t="s">
        <v>8</v>
      </c>
      <c r="D12" s="24" t="s">
        <v>9</v>
      </c>
      <c r="E12" s="26">
        <v>9611.07</v>
      </c>
      <c r="F12" s="25">
        <f t="shared" si="0"/>
        <v>9611.07</v>
      </c>
      <c r="G12" s="26">
        <v>0</v>
      </c>
      <c r="H12" s="20"/>
      <c r="I12" s="5" t="s">
        <v>77</v>
      </c>
      <c r="J12" s="5"/>
    </row>
    <row r="13" spans="1:10" x14ac:dyDescent="0.25">
      <c r="A13" s="14"/>
      <c r="B13" s="24" t="s">
        <v>61</v>
      </c>
      <c r="C13" s="23" t="s">
        <v>8</v>
      </c>
      <c r="D13" s="24" t="s">
        <v>9</v>
      </c>
      <c r="E13" s="26">
        <v>2402.77</v>
      </c>
      <c r="F13" s="25">
        <f t="shared" si="0"/>
        <v>2402.77</v>
      </c>
      <c r="G13" s="26">
        <v>0</v>
      </c>
      <c r="H13" s="20"/>
      <c r="I13" s="17" t="s">
        <v>77</v>
      </c>
    </row>
    <row r="14" spans="1:10" x14ac:dyDescent="0.25">
      <c r="A14" s="14"/>
      <c r="B14" s="24" t="s">
        <v>62</v>
      </c>
      <c r="C14" s="23" t="s">
        <v>8</v>
      </c>
      <c r="D14" s="24" t="s">
        <v>9</v>
      </c>
      <c r="E14" s="26">
        <v>2402.77</v>
      </c>
      <c r="F14" s="25">
        <f t="shared" si="0"/>
        <v>2402.77</v>
      </c>
      <c r="G14" s="26">
        <v>0</v>
      </c>
      <c r="H14" s="20"/>
      <c r="I14" s="17" t="s">
        <v>77</v>
      </c>
    </row>
    <row r="15" spans="1:10" x14ac:dyDescent="0.25">
      <c r="A15" s="14"/>
      <c r="B15" s="24" t="s">
        <v>63</v>
      </c>
      <c r="C15" s="23" t="s">
        <v>8</v>
      </c>
      <c r="D15" s="24" t="s">
        <v>9</v>
      </c>
      <c r="E15" s="26">
        <v>9611.07</v>
      </c>
      <c r="F15" s="25">
        <f t="shared" si="0"/>
        <v>9611.07</v>
      </c>
      <c r="G15" s="26">
        <v>0</v>
      </c>
      <c r="H15" s="20"/>
      <c r="I15" s="17" t="s">
        <v>77</v>
      </c>
    </row>
    <row r="16" spans="1:10" x14ac:dyDescent="0.25">
      <c r="A16" s="14"/>
      <c r="B16" s="24" t="s">
        <v>45</v>
      </c>
      <c r="C16" s="23" t="s">
        <v>8</v>
      </c>
      <c r="D16" s="24" t="s">
        <v>9</v>
      </c>
      <c r="E16" s="26">
        <v>2402.77</v>
      </c>
      <c r="F16" s="25">
        <f t="shared" si="0"/>
        <v>2402.77</v>
      </c>
      <c r="G16" s="26">
        <v>0</v>
      </c>
      <c r="H16" s="20"/>
      <c r="I16" s="17" t="s">
        <v>77</v>
      </c>
    </row>
    <row r="17" spans="1:10" x14ac:dyDescent="0.25">
      <c r="A17" s="14"/>
      <c r="B17" s="24" t="s">
        <v>46</v>
      </c>
      <c r="C17" s="23" t="s">
        <v>44</v>
      </c>
      <c r="D17" s="24" t="s">
        <v>9</v>
      </c>
      <c r="E17" s="26">
        <v>9611.07</v>
      </c>
      <c r="F17" s="25">
        <f t="shared" si="0"/>
        <v>9611.07</v>
      </c>
      <c r="G17" s="26">
        <v>0</v>
      </c>
      <c r="H17" s="20"/>
      <c r="I17" s="17" t="s">
        <v>77</v>
      </c>
    </row>
    <row r="18" spans="1:10" x14ac:dyDescent="0.25">
      <c r="A18" s="14"/>
      <c r="B18" s="24" t="s">
        <v>64</v>
      </c>
      <c r="C18" s="23" t="s">
        <v>44</v>
      </c>
      <c r="D18" s="24" t="s">
        <v>9</v>
      </c>
      <c r="E18" s="26">
        <v>7208.31</v>
      </c>
      <c r="F18" s="25">
        <f t="shared" si="0"/>
        <v>7208.31</v>
      </c>
      <c r="G18" s="26">
        <v>0</v>
      </c>
      <c r="H18" s="20"/>
      <c r="I18" s="17" t="s">
        <v>77</v>
      </c>
    </row>
    <row r="19" spans="1:10" x14ac:dyDescent="0.25">
      <c r="A19" s="14"/>
      <c r="B19" s="24" t="s">
        <v>65</v>
      </c>
      <c r="C19" s="23" t="s">
        <v>44</v>
      </c>
      <c r="D19" s="24" t="s">
        <v>9</v>
      </c>
      <c r="E19" s="26">
        <v>2402.77</v>
      </c>
      <c r="F19" s="25">
        <f t="shared" si="0"/>
        <v>2402.77</v>
      </c>
      <c r="G19" s="26">
        <v>0</v>
      </c>
      <c r="H19" s="20"/>
      <c r="I19" s="17" t="s">
        <v>77</v>
      </c>
    </row>
    <row r="20" spans="1:10" x14ac:dyDescent="0.25">
      <c r="A20" s="14"/>
      <c r="B20" s="24" t="s">
        <v>47</v>
      </c>
      <c r="C20" s="23" t="s">
        <v>44</v>
      </c>
      <c r="D20" s="24" t="s">
        <v>9</v>
      </c>
      <c r="E20" s="26">
        <v>4805.54</v>
      </c>
      <c r="F20" s="25">
        <f t="shared" si="0"/>
        <v>4805.54</v>
      </c>
      <c r="G20" s="26">
        <v>0</v>
      </c>
      <c r="H20" s="20"/>
      <c r="I20" s="17" t="s">
        <v>77</v>
      </c>
    </row>
    <row r="21" spans="1:10" x14ac:dyDescent="0.25">
      <c r="A21" s="14"/>
      <c r="B21" s="24" t="s">
        <v>66</v>
      </c>
      <c r="C21" s="23" t="s">
        <v>44</v>
      </c>
      <c r="D21" s="24" t="s">
        <v>9</v>
      </c>
      <c r="E21" s="26">
        <v>7208.31</v>
      </c>
      <c r="F21" s="25">
        <f t="shared" si="0"/>
        <v>7208.31</v>
      </c>
      <c r="G21" s="26">
        <v>0</v>
      </c>
      <c r="H21" s="20"/>
      <c r="I21" s="17" t="s">
        <v>77</v>
      </c>
    </row>
    <row r="22" spans="1:10" x14ac:dyDescent="0.25">
      <c r="A22" s="39"/>
      <c r="B22" s="24" t="s">
        <v>49</v>
      </c>
      <c r="C22" s="23" t="s">
        <v>8</v>
      </c>
      <c r="D22" s="24" t="s">
        <v>9</v>
      </c>
      <c r="E22" s="26">
        <v>9611.07</v>
      </c>
      <c r="F22" s="25">
        <f t="shared" si="0"/>
        <v>9611.07</v>
      </c>
      <c r="G22" s="26">
        <v>0</v>
      </c>
      <c r="H22" s="20"/>
      <c r="I22" s="5" t="s">
        <v>77</v>
      </c>
      <c r="J22" s="5"/>
    </row>
    <row r="23" spans="1:10" x14ac:dyDescent="0.25">
      <c r="A23" s="39"/>
      <c r="B23" s="24" t="s">
        <v>67</v>
      </c>
      <c r="C23" s="23" t="s">
        <v>8</v>
      </c>
      <c r="D23" s="24" t="s">
        <v>9</v>
      </c>
      <c r="E23" s="26">
        <v>2402.77</v>
      </c>
      <c r="F23" s="25">
        <f t="shared" si="0"/>
        <v>2402.77</v>
      </c>
      <c r="G23" s="26">
        <v>0</v>
      </c>
      <c r="H23" s="20"/>
      <c r="I23" s="5" t="s">
        <v>77</v>
      </c>
      <c r="J23" s="5"/>
    </row>
    <row r="24" spans="1:10" x14ac:dyDescent="0.25">
      <c r="A24" s="39"/>
      <c r="B24" s="24" t="s">
        <v>51</v>
      </c>
      <c r="C24" s="23" t="s">
        <v>8</v>
      </c>
      <c r="D24" s="24" t="s">
        <v>9</v>
      </c>
      <c r="E24" s="26">
        <v>4805.54</v>
      </c>
      <c r="F24" s="25">
        <f t="shared" si="0"/>
        <v>4805.54</v>
      </c>
      <c r="G24" s="26">
        <v>0</v>
      </c>
      <c r="H24" s="20"/>
      <c r="I24" s="5" t="s">
        <v>77</v>
      </c>
      <c r="J24" s="5"/>
    </row>
    <row r="25" spans="1:10" x14ac:dyDescent="0.25">
      <c r="A25" s="39"/>
      <c r="B25" s="24" t="s">
        <v>68</v>
      </c>
      <c r="C25" s="23" t="s">
        <v>8</v>
      </c>
      <c r="D25" s="24" t="s">
        <v>9</v>
      </c>
      <c r="E25" s="26">
        <v>4805.54</v>
      </c>
      <c r="F25" s="25">
        <f t="shared" si="0"/>
        <v>4805.54</v>
      </c>
      <c r="G25" s="26">
        <v>0</v>
      </c>
      <c r="H25" s="20"/>
      <c r="I25" s="5" t="s">
        <v>77</v>
      </c>
      <c r="J25" s="5"/>
    </row>
    <row r="26" spans="1:10" x14ac:dyDescent="0.25">
      <c r="A26" s="39"/>
      <c r="B26" s="24" t="s">
        <v>69</v>
      </c>
      <c r="C26" s="23" t="s">
        <v>8</v>
      </c>
      <c r="D26" s="24" t="s">
        <v>9</v>
      </c>
      <c r="E26" s="26">
        <v>2402.77</v>
      </c>
      <c r="F26" s="25">
        <f t="shared" si="0"/>
        <v>2402.77</v>
      </c>
      <c r="G26" s="26">
        <v>0</v>
      </c>
      <c r="H26" s="20"/>
      <c r="I26" s="5" t="s">
        <v>77</v>
      </c>
      <c r="J26" s="5"/>
    </row>
    <row r="27" spans="1:10" x14ac:dyDescent="0.25">
      <c r="A27" s="39"/>
      <c r="B27" s="24" t="s">
        <v>52</v>
      </c>
      <c r="C27" s="23" t="s">
        <v>8</v>
      </c>
      <c r="D27" s="24" t="s">
        <v>9</v>
      </c>
      <c r="E27" s="26">
        <v>9611.07</v>
      </c>
      <c r="F27" s="25">
        <f t="shared" si="0"/>
        <v>9611.07</v>
      </c>
      <c r="G27" s="26">
        <v>0</v>
      </c>
      <c r="H27" s="20"/>
      <c r="I27" s="5" t="s">
        <v>77</v>
      </c>
      <c r="J27" s="5"/>
    </row>
    <row r="28" spans="1:10" x14ac:dyDescent="0.25">
      <c r="A28" s="39"/>
      <c r="B28" s="24" t="s">
        <v>53</v>
      </c>
      <c r="C28" s="23" t="s">
        <v>8</v>
      </c>
      <c r="D28" s="24" t="s">
        <v>9</v>
      </c>
      <c r="E28" s="26">
        <v>7208.31</v>
      </c>
      <c r="F28" s="25">
        <f t="shared" si="0"/>
        <v>7208.31</v>
      </c>
      <c r="G28" s="26">
        <v>0</v>
      </c>
      <c r="H28" s="20"/>
      <c r="I28" s="5" t="s">
        <v>77</v>
      </c>
      <c r="J28" s="5"/>
    </row>
    <row r="29" spans="1:10" x14ac:dyDescent="0.25">
      <c r="A29" s="14"/>
      <c r="B29" s="24" t="s">
        <v>55</v>
      </c>
      <c r="C29" s="23" t="s">
        <v>8</v>
      </c>
      <c r="D29" s="24" t="s">
        <v>9</v>
      </c>
      <c r="E29" s="26">
        <v>38444.300000000003</v>
      </c>
      <c r="F29" s="25">
        <f t="shared" si="0"/>
        <v>38444.300000000003</v>
      </c>
      <c r="G29" s="26">
        <v>0</v>
      </c>
      <c r="H29" s="20"/>
      <c r="I29" s="17" t="s">
        <v>77</v>
      </c>
    </row>
    <row r="30" spans="1:10" x14ac:dyDescent="0.25">
      <c r="A30" s="14"/>
      <c r="B30" s="24" t="s">
        <v>31</v>
      </c>
      <c r="C30" s="23" t="s">
        <v>8</v>
      </c>
      <c r="D30" s="24" t="s">
        <v>9</v>
      </c>
      <c r="E30" s="26">
        <v>2402.77</v>
      </c>
      <c r="F30" s="25">
        <f t="shared" si="0"/>
        <v>2402.77</v>
      </c>
      <c r="G30" s="26">
        <v>0</v>
      </c>
      <c r="H30" s="20"/>
      <c r="I30" s="17" t="s">
        <v>77</v>
      </c>
    </row>
    <row r="31" spans="1:10" x14ac:dyDescent="0.25">
      <c r="A31" s="14"/>
      <c r="B31" s="24" t="s">
        <v>86</v>
      </c>
      <c r="C31" s="23"/>
      <c r="D31" s="24"/>
      <c r="E31" s="26">
        <f>SUM(E5:E30)</f>
        <v>189818.73999999996</v>
      </c>
      <c r="F31" s="26">
        <f t="shared" ref="F31:G31" si="1">SUM(F5:F30)</f>
        <v>189818.73999999996</v>
      </c>
      <c r="G31" s="26">
        <f t="shared" si="1"/>
        <v>0</v>
      </c>
      <c r="H31" s="20"/>
      <c r="I31" s="17"/>
    </row>
    <row r="32" spans="1:10" ht="50.65" customHeight="1" x14ac:dyDescent="0.25">
      <c r="B32" s="40" t="s">
        <v>83</v>
      </c>
      <c r="C32" s="40"/>
      <c r="D32" s="40"/>
      <c r="E32" s="40"/>
      <c r="F32" s="40"/>
      <c r="G32" s="40"/>
    </row>
    <row r="33" spans="2:7" ht="44.45" customHeight="1" x14ac:dyDescent="0.25">
      <c r="B33" s="40" t="s">
        <v>84</v>
      </c>
      <c r="C33" s="40"/>
      <c r="D33" s="40"/>
      <c r="E33" s="40"/>
      <c r="F33" s="40"/>
      <c r="G33" s="40"/>
    </row>
    <row r="34" spans="2:7" x14ac:dyDescent="0.25">
      <c r="E34" s="15"/>
    </row>
    <row r="35" spans="2:7" x14ac:dyDescent="0.25">
      <c r="E35" s="15"/>
    </row>
  </sheetData>
  <mergeCells count="5">
    <mergeCell ref="B32:G32"/>
    <mergeCell ref="B33:G33"/>
    <mergeCell ref="B1:G1"/>
    <mergeCell ref="B2:G2"/>
    <mergeCell ref="B3:G3"/>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Total</vt:lpstr>
      <vt:lpstr>Bremwood</vt:lpstr>
      <vt:lpstr>River Hills</vt:lpstr>
      <vt:lpstr>Bremwood!Print_Area</vt:lpstr>
      <vt:lpstr>'River Hills'!Print_Area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Roederer, Bill [IDOE]</dc:creator>
  <cp:lastModifiedBy>Edler, Stephanie</cp:lastModifiedBy>
  <cp:lastPrinted>2024-03-04T17:43:05Z</cp:lastPrinted>
  <dcterms:created xsi:type="dcterms:W3CDTF">2023-02-09T14:00:32Z</dcterms:created>
  <dcterms:modified xsi:type="dcterms:W3CDTF">2024-03-21T17:15:04Z</dcterms:modified>
</cp:coreProperties>
</file>