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G:\Shared drives\IDOE School Business Operations\Transportation\Applications\ATR\2023-2024\"/>
    </mc:Choice>
  </mc:AlternateContent>
  <xr:revisionPtr revIDLastSave="0" documentId="13_ncr:1_{3D025DD3-3217-4AFF-9900-301F1BDA40DD}" xr6:coauthVersionLast="36" xr6:coauthVersionMax="36" xr10:uidLastSave="{00000000-0000-0000-0000-000000000000}"/>
  <bookViews>
    <workbookView xWindow="0" yWindow="0" windowWidth="28800" windowHeight="12108" xr2:uid="{00000000-000D-0000-FFFF-FFFF00000000}"/>
  </bookViews>
  <sheets>
    <sheet name="Original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8" i="4" l="1"/>
  <c r="G328" i="4"/>
  <c r="F328" i="4"/>
  <c r="E328" i="4"/>
  <c r="D328" i="4"/>
  <c r="C328" i="4"/>
  <c r="J327" i="4"/>
  <c r="I327" i="4"/>
  <c r="H327" i="4"/>
  <c r="J326" i="4"/>
  <c r="I326" i="4"/>
  <c r="H326" i="4"/>
  <c r="J325" i="4"/>
  <c r="I325" i="4"/>
  <c r="H325" i="4"/>
  <c r="J324" i="4"/>
  <c r="I324" i="4"/>
  <c r="H324" i="4"/>
  <c r="J323" i="4"/>
  <c r="I323" i="4"/>
  <c r="H323" i="4"/>
  <c r="J322" i="4"/>
  <c r="I322" i="4"/>
  <c r="H322" i="4"/>
  <c r="J321" i="4"/>
  <c r="I321" i="4"/>
  <c r="H321" i="4"/>
  <c r="J320" i="4"/>
  <c r="I320" i="4"/>
  <c r="H320" i="4"/>
  <c r="J319" i="4"/>
  <c r="I319" i="4"/>
  <c r="H319" i="4"/>
  <c r="J317" i="4"/>
  <c r="I317" i="4"/>
  <c r="H317" i="4"/>
  <c r="J316" i="4"/>
  <c r="I316" i="4"/>
  <c r="H316" i="4"/>
  <c r="J315" i="4"/>
  <c r="I315" i="4"/>
  <c r="H315" i="4"/>
  <c r="J314" i="4"/>
  <c r="I314" i="4"/>
  <c r="H314" i="4"/>
  <c r="J313" i="4"/>
  <c r="I313" i="4"/>
  <c r="H313" i="4"/>
  <c r="J312" i="4"/>
  <c r="I312" i="4"/>
  <c r="H312" i="4"/>
  <c r="J318" i="4"/>
  <c r="I318" i="4"/>
  <c r="H318" i="4"/>
  <c r="J309" i="4"/>
  <c r="I309" i="4"/>
  <c r="H309" i="4"/>
  <c r="J308" i="4"/>
  <c r="I308" i="4"/>
  <c r="H308" i="4"/>
  <c r="J306" i="4"/>
  <c r="I306" i="4"/>
  <c r="H306" i="4"/>
  <c r="J305" i="4"/>
  <c r="I305" i="4"/>
  <c r="H305" i="4"/>
  <c r="J304" i="4"/>
  <c r="I304" i="4"/>
  <c r="H304" i="4"/>
  <c r="J303" i="4"/>
  <c r="I303" i="4"/>
  <c r="H303" i="4"/>
  <c r="J302" i="4"/>
  <c r="I302" i="4"/>
  <c r="H302" i="4"/>
  <c r="J301" i="4"/>
  <c r="I301" i="4"/>
  <c r="H301" i="4"/>
  <c r="J300" i="4"/>
  <c r="I300" i="4"/>
  <c r="H300" i="4"/>
  <c r="J299" i="4"/>
  <c r="I299" i="4"/>
  <c r="H299" i="4"/>
  <c r="J298" i="4"/>
  <c r="I298" i="4"/>
  <c r="H298" i="4"/>
  <c r="J297" i="4"/>
  <c r="I297" i="4"/>
  <c r="H297" i="4"/>
  <c r="J296" i="4"/>
  <c r="I296" i="4"/>
  <c r="H296" i="4"/>
  <c r="J295" i="4"/>
  <c r="I295" i="4"/>
  <c r="H295" i="4"/>
  <c r="J98" i="4"/>
  <c r="I98" i="4"/>
  <c r="H98" i="4"/>
  <c r="J294" i="4"/>
  <c r="I294" i="4"/>
  <c r="H294" i="4"/>
  <c r="J293" i="4"/>
  <c r="I293" i="4"/>
  <c r="H293" i="4"/>
  <c r="J292" i="4"/>
  <c r="I292" i="4"/>
  <c r="H292" i="4"/>
  <c r="J291" i="4"/>
  <c r="I291" i="4"/>
  <c r="H291" i="4"/>
  <c r="J290" i="4"/>
  <c r="I290" i="4"/>
  <c r="H290" i="4"/>
  <c r="J289" i="4"/>
  <c r="I289" i="4"/>
  <c r="H289" i="4"/>
  <c r="J288" i="4"/>
  <c r="I288" i="4"/>
  <c r="H288" i="4"/>
  <c r="J287" i="4"/>
  <c r="I287" i="4"/>
  <c r="H287" i="4"/>
  <c r="J286" i="4"/>
  <c r="I286" i="4"/>
  <c r="H286" i="4"/>
  <c r="J285" i="4"/>
  <c r="I285" i="4"/>
  <c r="H285" i="4"/>
  <c r="J284" i="4"/>
  <c r="I284" i="4"/>
  <c r="H284" i="4"/>
  <c r="J283" i="4"/>
  <c r="I283" i="4"/>
  <c r="H283" i="4"/>
  <c r="J282" i="4"/>
  <c r="I282" i="4"/>
  <c r="H282" i="4"/>
  <c r="J281" i="4"/>
  <c r="I281" i="4"/>
  <c r="H281" i="4"/>
  <c r="J280" i="4"/>
  <c r="I280" i="4"/>
  <c r="H280" i="4"/>
  <c r="J279" i="4"/>
  <c r="I279" i="4"/>
  <c r="H279" i="4"/>
  <c r="J278" i="4"/>
  <c r="I278" i="4"/>
  <c r="H278" i="4"/>
  <c r="J277" i="4"/>
  <c r="I277" i="4"/>
  <c r="H277" i="4"/>
  <c r="J307" i="4"/>
  <c r="I307" i="4"/>
  <c r="H307" i="4"/>
  <c r="J276" i="4"/>
  <c r="I276" i="4"/>
  <c r="H276" i="4"/>
  <c r="J275" i="4"/>
  <c r="I275" i="4"/>
  <c r="H275" i="4"/>
  <c r="J274" i="4"/>
  <c r="I274" i="4"/>
  <c r="H274" i="4"/>
  <c r="J273" i="4"/>
  <c r="I273" i="4"/>
  <c r="H273" i="4"/>
  <c r="J271" i="4"/>
  <c r="I271" i="4"/>
  <c r="H271" i="4"/>
  <c r="J270" i="4"/>
  <c r="I270" i="4"/>
  <c r="H270" i="4"/>
  <c r="J269" i="4"/>
  <c r="I269" i="4"/>
  <c r="H269" i="4"/>
  <c r="J266" i="4"/>
  <c r="I266" i="4"/>
  <c r="H266" i="4"/>
  <c r="J265" i="4"/>
  <c r="I265" i="4"/>
  <c r="H265" i="4"/>
  <c r="J262" i="4"/>
  <c r="I262" i="4"/>
  <c r="H262" i="4"/>
  <c r="J264" i="4"/>
  <c r="I264" i="4"/>
  <c r="H264" i="4"/>
  <c r="J263" i="4"/>
  <c r="I263" i="4"/>
  <c r="H263" i="4"/>
  <c r="J267" i="4"/>
  <c r="I267" i="4"/>
  <c r="H267" i="4"/>
  <c r="J261" i="4"/>
  <c r="I261" i="4"/>
  <c r="H261" i="4"/>
  <c r="J268" i="4"/>
  <c r="I268" i="4"/>
  <c r="H268" i="4"/>
  <c r="J259" i="4"/>
  <c r="I259" i="4"/>
  <c r="H259" i="4"/>
  <c r="J260" i="4"/>
  <c r="I260" i="4"/>
  <c r="H260" i="4"/>
  <c r="J258" i="4"/>
  <c r="I258" i="4"/>
  <c r="H258" i="4"/>
  <c r="J257" i="4"/>
  <c r="I257" i="4"/>
  <c r="H257" i="4"/>
  <c r="J256" i="4"/>
  <c r="I256" i="4"/>
  <c r="H256" i="4"/>
  <c r="J255" i="4"/>
  <c r="I255" i="4"/>
  <c r="H255" i="4"/>
  <c r="J254" i="4"/>
  <c r="I254" i="4"/>
  <c r="H254" i="4"/>
  <c r="J253" i="4"/>
  <c r="I253" i="4"/>
  <c r="H253" i="4"/>
  <c r="J252" i="4"/>
  <c r="I252" i="4"/>
  <c r="H252" i="4"/>
  <c r="J251" i="4"/>
  <c r="I251" i="4"/>
  <c r="H251" i="4"/>
  <c r="J310" i="4"/>
  <c r="I310" i="4"/>
  <c r="H310" i="4"/>
  <c r="J250" i="4"/>
  <c r="I250" i="4"/>
  <c r="H250" i="4"/>
  <c r="J249" i="4"/>
  <c r="I249" i="4"/>
  <c r="H249" i="4"/>
  <c r="J248" i="4"/>
  <c r="I248" i="4"/>
  <c r="H248" i="4"/>
  <c r="J247" i="4"/>
  <c r="I247" i="4"/>
  <c r="H247" i="4"/>
  <c r="J246" i="4"/>
  <c r="I246" i="4"/>
  <c r="H246" i="4"/>
  <c r="J272" i="4"/>
  <c r="I272" i="4"/>
  <c r="H272" i="4"/>
  <c r="J245" i="4"/>
  <c r="I245" i="4"/>
  <c r="H245" i="4"/>
  <c r="J244" i="4"/>
  <c r="I244" i="4"/>
  <c r="H244" i="4"/>
  <c r="J243" i="4"/>
  <c r="I243" i="4"/>
  <c r="H243" i="4"/>
  <c r="J242" i="4"/>
  <c r="I242" i="4"/>
  <c r="H242" i="4"/>
  <c r="J241" i="4"/>
  <c r="I241" i="4"/>
  <c r="H241" i="4"/>
  <c r="J239" i="4"/>
  <c r="I239" i="4"/>
  <c r="H239" i="4"/>
  <c r="J238" i="4"/>
  <c r="I238" i="4"/>
  <c r="H238" i="4"/>
  <c r="J237" i="4"/>
  <c r="I237" i="4"/>
  <c r="H237" i="4"/>
  <c r="J236" i="4"/>
  <c r="I236" i="4"/>
  <c r="H236" i="4"/>
  <c r="J235" i="4"/>
  <c r="I235" i="4"/>
  <c r="H235" i="4"/>
  <c r="J234" i="4"/>
  <c r="I234" i="4"/>
  <c r="H234" i="4"/>
  <c r="J233" i="4"/>
  <c r="I233" i="4"/>
  <c r="H233" i="4"/>
  <c r="J232" i="4"/>
  <c r="I232" i="4"/>
  <c r="H232" i="4"/>
  <c r="J231" i="4"/>
  <c r="I231" i="4"/>
  <c r="H231" i="4"/>
  <c r="J230" i="4"/>
  <c r="I230" i="4"/>
  <c r="H230" i="4"/>
  <c r="J229" i="4"/>
  <c r="I229" i="4"/>
  <c r="H229" i="4"/>
  <c r="J228" i="4"/>
  <c r="I228" i="4"/>
  <c r="H228" i="4"/>
  <c r="J227" i="4"/>
  <c r="I227" i="4"/>
  <c r="H227" i="4"/>
  <c r="J226" i="4"/>
  <c r="I226" i="4"/>
  <c r="H226" i="4"/>
  <c r="J225" i="4"/>
  <c r="I225" i="4"/>
  <c r="H225" i="4"/>
  <c r="J224" i="4"/>
  <c r="I224" i="4"/>
  <c r="H224" i="4"/>
  <c r="J223" i="4"/>
  <c r="I223" i="4"/>
  <c r="H223" i="4"/>
  <c r="J222" i="4"/>
  <c r="I222" i="4"/>
  <c r="H222" i="4"/>
  <c r="J221" i="4"/>
  <c r="I221" i="4"/>
  <c r="H221" i="4"/>
  <c r="J220" i="4"/>
  <c r="I220" i="4"/>
  <c r="H220" i="4"/>
  <c r="J219" i="4"/>
  <c r="I219" i="4"/>
  <c r="H219" i="4"/>
  <c r="J218" i="4"/>
  <c r="I218" i="4"/>
  <c r="H218" i="4"/>
  <c r="J217" i="4"/>
  <c r="I217" i="4"/>
  <c r="H217" i="4"/>
  <c r="J216" i="4"/>
  <c r="I216" i="4"/>
  <c r="H216" i="4"/>
  <c r="J213" i="4"/>
  <c r="I213" i="4"/>
  <c r="H213" i="4"/>
  <c r="J212" i="4"/>
  <c r="I212" i="4"/>
  <c r="H212" i="4"/>
  <c r="J211" i="4"/>
  <c r="I211" i="4"/>
  <c r="H211" i="4"/>
  <c r="J208" i="4"/>
  <c r="I208" i="4"/>
  <c r="H208" i="4"/>
  <c r="J209" i="4"/>
  <c r="I209" i="4"/>
  <c r="H209" i="4"/>
  <c r="J210" i="4"/>
  <c r="I210" i="4"/>
  <c r="H210" i="4"/>
  <c r="J206" i="4"/>
  <c r="I206" i="4"/>
  <c r="H206" i="4"/>
  <c r="J215" i="4"/>
  <c r="I215" i="4"/>
  <c r="H215" i="4"/>
  <c r="J56" i="4"/>
  <c r="I56" i="4"/>
  <c r="H56" i="4"/>
  <c r="J202" i="4"/>
  <c r="I202" i="4"/>
  <c r="H202" i="4"/>
  <c r="J200" i="4"/>
  <c r="I200" i="4"/>
  <c r="H200" i="4"/>
  <c r="J199" i="4"/>
  <c r="I199" i="4"/>
  <c r="H199" i="4"/>
  <c r="J201" i="4"/>
  <c r="I201" i="4"/>
  <c r="H201" i="4"/>
  <c r="J198" i="4"/>
  <c r="I198" i="4"/>
  <c r="H198" i="4"/>
  <c r="J197" i="4"/>
  <c r="I197" i="4"/>
  <c r="H197" i="4"/>
  <c r="J196" i="4"/>
  <c r="I196" i="4"/>
  <c r="H196" i="4"/>
  <c r="J195" i="4"/>
  <c r="I195" i="4"/>
  <c r="H195" i="4"/>
  <c r="J194" i="4"/>
  <c r="I194" i="4"/>
  <c r="H194" i="4"/>
  <c r="J193" i="4"/>
  <c r="I193" i="4"/>
  <c r="H193" i="4"/>
  <c r="J192" i="4"/>
  <c r="I192" i="4"/>
  <c r="H192" i="4"/>
  <c r="J191" i="4"/>
  <c r="I191" i="4"/>
  <c r="H191" i="4"/>
  <c r="J190" i="4"/>
  <c r="I190" i="4"/>
  <c r="H190" i="4"/>
  <c r="J189" i="4"/>
  <c r="I189" i="4"/>
  <c r="H189" i="4"/>
  <c r="J188" i="4"/>
  <c r="I188" i="4"/>
  <c r="H188" i="4"/>
  <c r="J187" i="4"/>
  <c r="I187" i="4"/>
  <c r="H187" i="4"/>
  <c r="J186" i="4"/>
  <c r="I186" i="4"/>
  <c r="H186" i="4"/>
  <c r="J181" i="4"/>
  <c r="I181" i="4"/>
  <c r="H181" i="4"/>
  <c r="J184" i="4"/>
  <c r="I184" i="4"/>
  <c r="H184" i="4"/>
  <c r="J183" i="4"/>
  <c r="I183" i="4"/>
  <c r="H183" i="4"/>
  <c r="J182" i="4"/>
  <c r="I182" i="4"/>
  <c r="H182" i="4"/>
  <c r="J180" i="4"/>
  <c r="I180" i="4"/>
  <c r="H180" i="4"/>
  <c r="J179" i="4"/>
  <c r="I179" i="4"/>
  <c r="H179" i="4"/>
  <c r="J185" i="4"/>
  <c r="I185" i="4"/>
  <c r="H185" i="4"/>
  <c r="J178" i="4"/>
  <c r="I178" i="4"/>
  <c r="H178" i="4"/>
  <c r="J177" i="4"/>
  <c r="I177" i="4"/>
  <c r="H177" i="4"/>
  <c r="J176" i="4"/>
  <c r="I176" i="4"/>
  <c r="H176" i="4"/>
  <c r="J175" i="4"/>
  <c r="I175" i="4"/>
  <c r="H175" i="4"/>
  <c r="J174" i="4"/>
  <c r="I174" i="4"/>
  <c r="H174" i="4"/>
  <c r="J173" i="4"/>
  <c r="I173" i="4"/>
  <c r="H173" i="4"/>
  <c r="J172" i="4"/>
  <c r="I172" i="4"/>
  <c r="H172" i="4"/>
  <c r="J171" i="4"/>
  <c r="I171" i="4"/>
  <c r="H171" i="4"/>
  <c r="J170" i="4"/>
  <c r="I170" i="4"/>
  <c r="H170" i="4"/>
  <c r="J97" i="4"/>
  <c r="I97" i="4"/>
  <c r="H97" i="4"/>
  <c r="J169" i="4"/>
  <c r="I169" i="4"/>
  <c r="H169" i="4"/>
  <c r="J168" i="4"/>
  <c r="I168" i="4"/>
  <c r="H168" i="4"/>
  <c r="J167" i="4"/>
  <c r="I167" i="4"/>
  <c r="H167" i="4"/>
  <c r="J166" i="4"/>
  <c r="I166" i="4"/>
  <c r="H166" i="4"/>
  <c r="J165" i="4"/>
  <c r="I165" i="4"/>
  <c r="H165" i="4"/>
  <c r="J164" i="4"/>
  <c r="I164" i="4"/>
  <c r="H164" i="4"/>
  <c r="J163" i="4"/>
  <c r="I163" i="4"/>
  <c r="H163" i="4"/>
  <c r="J205" i="4"/>
  <c r="I205" i="4"/>
  <c r="H205" i="4"/>
  <c r="J162" i="4"/>
  <c r="I162" i="4"/>
  <c r="H162" i="4"/>
  <c r="J161" i="4"/>
  <c r="I161" i="4"/>
  <c r="H161" i="4"/>
  <c r="J160" i="4"/>
  <c r="I160" i="4"/>
  <c r="H160" i="4"/>
  <c r="J159" i="4"/>
  <c r="I159" i="4"/>
  <c r="H159" i="4"/>
  <c r="J158" i="4"/>
  <c r="I158" i="4"/>
  <c r="H158" i="4"/>
  <c r="J157" i="4"/>
  <c r="I157" i="4"/>
  <c r="H157" i="4"/>
  <c r="J156" i="4"/>
  <c r="I156" i="4"/>
  <c r="H156" i="4"/>
  <c r="J155" i="4"/>
  <c r="I155" i="4"/>
  <c r="H155" i="4"/>
  <c r="J154" i="4"/>
  <c r="I154" i="4"/>
  <c r="H154" i="4"/>
  <c r="J153" i="4"/>
  <c r="I153" i="4"/>
  <c r="H153" i="4"/>
  <c r="J152" i="4"/>
  <c r="I152" i="4"/>
  <c r="H152" i="4"/>
  <c r="J151" i="4"/>
  <c r="I151" i="4"/>
  <c r="H151" i="4"/>
  <c r="J150" i="4"/>
  <c r="I150" i="4"/>
  <c r="H150" i="4"/>
  <c r="J125" i="4"/>
  <c r="I125" i="4"/>
  <c r="H125" i="4"/>
  <c r="J149" i="4"/>
  <c r="I149" i="4"/>
  <c r="H149" i="4"/>
  <c r="J142" i="4"/>
  <c r="I142" i="4"/>
  <c r="H142" i="4"/>
  <c r="J148" i="4"/>
  <c r="I148" i="4"/>
  <c r="H148" i="4"/>
  <c r="J147" i="4"/>
  <c r="I147" i="4"/>
  <c r="H147" i="4"/>
  <c r="J146" i="4"/>
  <c r="I146" i="4"/>
  <c r="H146" i="4"/>
  <c r="J145" i="4"/>
  <c r="I145" i="4"/>
  <c r="H145" i="4"/>
  <c r="J144" i="4"/>
  <c r="I144" i="4"/>
  <c r="H144" i="4"/>
  <c r="J143" i="4"/>
  <c r="I143" i="4"/>
  <c r="H143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J136" i="4"/>
  <c r="I136" i="4"/>
  <c r="H136" i="4"/>
  <c r="J135" i="4"/>
  <c r="I135" i="4"/>
  <c r="H135" i="4"/>
  <c r="J134" i="4"/>
  <c r="I134" i="4"/>
  <c r="H134" i="4"/>
  <c r="J133" i="4"/>
  <c r="I133" i="4"/>
  <c r="H133" i="4"/>
  <c r="J132" i="4"/>
  <c r="I132" i="4"/>
  <c r="H132" i="4"/>
  <c r="J131" i="4"/>
  <c r="I131" i="4"/>
  <c r="H131" i="4"/>
  <c r="J130" i="4"/>
  <c r="I130" i="4"/>
  <c r="H130" i="4"/>
  <c r="J137" i="4"/>
  <c r="I137" i="4"/>
  <c r="H137" i="4"/>
  <c r="J66" i="4"/>
  <c r="I66" i="4"/>
  <c r="H66" i="4"/>
  <c r="J129" i="4"/>
  <c r="I129" i="4"/>
  <c r="H129" i="4"/>
  <c r="J128" i="4"/>
  <c r="I128" i="4"/>
  <c r="H128" i="4"/>
  <c r="J127" i="4"/>
  <c r="I127" i="4"/>
  <c r="H127" i="4"/>
  <c r="J126" i="4"/>
  <c r="I126" i="4"/>
  <c r="H126" i="4"/>
  <c r="J123" i="4"/>
  <c r="I123" i="4"/>
  <c r="H123" i="4"/>
  <c r="J203" i="4"/>
  <c r="I203" i="4"/>
  <c r="H203" i="4"/>
  <c r="J124" i="4"/>
  <c r="I124" i="4"/>
  <c r="H124" i="4"/>
  <c r="J122" i="4"/>
  <c r="I122" i="4"/>
  <c r="H122" i="4"/>
  <c r="J121" i="4"/>
  <c r="I121" i="4"/>
  <c r="H121" i="4"/>
  <c r="J120" i="4"/>
  <c r="I120" i="4"/>
  <c r="H120" i="4"/>
  <c r="J119" i="4"/>
  <c r="I119" i="4"/>
  <c r="H119" i="4"/>
  <c r="J118" i="4"/>
  <c r="I118" i="4"/>
  <c r="H118" i="4"/>
  <c r="J117" i="4"/>
  <c r="I117" i="4"/>
  <c r="H117" i="4"/>
  <c r="J116" i="4"/>
  <c r="I116" i="4"/>
  <c r="H116" i="4"/>
  <c r="J115" i="4"/>
  <c r="I115" i="4"/>
  <c r="H115" i="4"/>
  <c r="J114" i="4"/>
  <c r="I114" i="4"/>
  <c r="H114" i="4"/>
  <c r="J113" i="4"/>
  <c r="I113" i="4"/>
  <c r="H113" i="4"/>
  <c r="J112" i="4"/>
  <c r="I112" i="4"/>
  <c r="H112" i="4"/>
  <c r="J111" i="4"/>
  <c r="I111" i="4"/>
  <c r="H111" i="4"/>
  <c r="J110" i="4"/>
  <c r="I110" i="4"/>
  <c r="H110" i="4"/>
  <c r="J109" i="4"/>
  <c r="I109" i="4"/>
  <c r="H109" i="4"/>
  <c r="J108" i="4"/>
  <c r="I108" i="4"/>
  <c r="H108" i="4"/>
  <c r="J107" i="4"/>
  <c r="I107" i="4"/>
  <c r="H107" i="4"/>
  <c r="J106" i="4"/>
  <c r="I106" i="4"/>
  <c r="H106" i="4"/>
  <c r="J105" i="4"/>
  <c r="I105" i="4"/>
  <c r="H105" i="4"/>
  <c r="J104" i="4"/>
  <c r="I104" i="4"/>
  <c r="H104" i="4"/>
  <c r="J103" i="4"/>
  <c r="I103" i="4"/>
  <c r="H103" i="4"/>
  <c r="J240" i="4"/>
  <c r="I240" i="4"/>
  <c r="H240" i="4"/>
  <c r="J100" i="4"/>
  <c r="I100" i="4"/>
  <c r="H100" i="4"/>
  <c r="J99" i="4"/>
  <c r="I99" i="4"/>
  <c r="H99" i="4"/>
  <c r="J96" i="4"/>
  <c r="I96" i="4"/>
  <c r="H96" i="4"/>
  <c r="J101" i="4"/>
  <c r="I101" i="4"/>
  <c r="H101" i="4"/>
  <c r="J95" i="4"/>
  <c r="I95" i="4"/>
  <c r="H95" i="4"/>
  <c r="J94" i="4"/>
  <c r="I94" i="4"/>
  <c r="H94" i="4"/>
  <c r="J93" i="4"/>
  <c r="I93" i="4"/>
  <c r="H93" i="4"/>
  <c r="J92" i="4"/>
  <c r="I92" i="4"/>
  <c r="H92" i="4"/>
  <c r="J36" i="4"/>
  <c r="I36" i="4"/>
  <c r="H36" i="4"/>
  <c r="J91" i="4"/>
  <c r="I91" i="4"/>
  <c r="H91" i="4"/>
  <c r="J90" i="4"/>
  <c r="I90" i="4"/>
  <c r="H90" i="4"/>
  <c r="J89" i="4"/>
  <c r="I89" i="4"/>
  <c r="H89" i="4"/>
  <c r="J88" i="4"/>
  <c r="I88" i="4"/>
  <c r="H88" i="4"/>
  <c r="J87" i="4"/>
  <c r="I87" i="4"/>
  <c r="H87" i="4"/>
  <c r="J86" i="4"/>
  <c r="I86" i="4"/>
  <c r="H86" i="4"/>
  <c r="J85" i="4"/>
  <c r="I85" i="4"/>
  <c r="H85" i="4"/>
  <c r="J84" i="4"/>
  <c r="I84" i="4"/>
  <c r="H84" i="4"/>
  <c r="J83" i="4"/>
  <c r="I83" i="4"/>
  <c r="H83" i="4"/>
  <c r="J82" i="4"/>
  <c r="I82" i="4"/>
  <c r="H82" i="4"/>
  <c r="J81" i="4"/>
  <c r="I81" i="4"/>
  <c r="H81" i="4"/>
  <c r="J80" i="4"/>
  <c r="I80" i="4"/>
  <c r="H80" i="4"/>
  <c r="J79" i="4"/>
  <c r="I79" i="4"/>
  <c r="H79" i="4"/>
  <c r="J78" i="4"/>
  <c r="I78" i="4"/>
  <c r="H78" i="4"/>
  <c r="J77" i="4"/>
  <c r="I77" i="4"/>
  <c r="H77" i="4"/>
  <c r="J76" i="4"/>
  <c r="I76" i="4"/>
  <c r="H76" i="4"/>
  <c r="J75" i="4"/>
  <c r="I75" i="4"/>
  <c r="H75" i="4"/>
  <c r="J74" i="4"/>
  <c r="I74" i="4"/>
  <c r="H74" i="4"/>
  <c r="J73" i="4"/>
  <c r="I73" i="4"/>
  <c r="H73" i="4"/>
  <c r="J72" i="4"/>
  <c r="I72" i="4"/>
  <c r="H72" i="4"/>
  <c r="J71" i="4"/>
  <c r="I71" i="4"/>
  <c r="H71" i="4"/>
  <c r="J70" i="4"/>
  <c r="I70" i="4"/>
  <c r="H70" i="4"/>
  <c r="J69" i="4"/>
  <c r="I69" i="4"/>
  <c r="H69" i="4"/>
  <c r="J68" i="4"/>
  <c r="I68" i="4"/>
  <c r="H68" i="4"/>
  <c r="J67" i="4"/>
  <c r="I67" i="4"/>
  <c r="H67" i="4"/>
  <c r="J65" i="4"/>
  <c r="I65" i="4"/>
  <c r="H65" i="4"/>
  <c r="J64" i="4"/>
  <c r="I64" i="4"/>
  <c r="H64" i="4"/>
  <c r="J63" i="4"/>
  <c r="I63" i="4"/>
  <c r="H63" i="4"/>
  <c r="J62" i="4"/>
  <c r="I62" i="4"/>
  <c r="H62" i="4"/>
  <c r="J61" i="4"/>
  <c r="I61" i="4"/>
  <c r="H61" i="4"/>
  <c r="J60" i="4"/>
  <c r="I60" i="4"/>
  <c r="H60" i="4"/>
  <c r="J59" i="4"/>
  <c r="I59" i="4"/>
  <c r="H59" i="4"/>
  <c r="J58" i="4"/>
  <c r="I58" i="4"/>
  <c r="H58" i="4"/>
  <c r="J57" i="4"/>
  <c r="I57" i="4"/>
  <c r="H57" i="4"/>
  <c r="J55" i="4"/>
  <c r="I55" i="4"/>
  <c r="H55" i="4"/>
  <c r="J52" i="4"/>
  <c r="I52" i="4"/>
  <c r="H52" i="4"/>
  <c r="J51" i="4"/>
  <c r="I51" i="4"/>
  <c r="H51" i="4"/>
  <c r="J53" i="4"/>
  <c r="I53" i="4"/>
  <c r="H53" i="4"/>
  <c r="J50" i="4"/>
  <c r="I50" i="4"/>
  <c r="H50" i="4"/>
  <c r="J54" i="4"/>
  <c r="I54" i="4"/>
  <c r="H54" i="4"/>
  <c r="J49" i="4"/>
  <c r="I49" i="4"/>
  <c r="H49" i="4"/>
  <c r="J48" i="4"/>
  <c r="I48" i="4"/>
  <c r="H48" i="4"/>
  <c r="J47" i="4"/>
  <c r="I47" i="4"/>
  <c r="H47" i="4"/>
  <c r="J46" i="4"/>
  <c r="I46" i="4"/>
  <c r="H46" i="4"/>
  <c r="J45" i="4"/>
  <c r="I45" i="4"/>
  <c r="H45" i="4"/>
  <c r="J44" i="4"/>
  <c r="I44" i="4"/>
  <c r="H44" i="4"/>
  <c r="J43" i="4"/>
  <c r="I43" i="4"/>
  <c r="H43" i="4"/>
  <c r="J42" i="4"/>
  <c r="I42" i="4"/>
  <c r="H42" i="4"/>
  <c r="J40" i="4"/>
  <c r="I40" i="4"/>
  <c r="H40" i="4"/>
  <c r="J39" i="4"/>
  <c r="I39" i="4"/>
  <c r="H39" i="4"/>
  <c r="J41" i="4"/>
  <c r="I41" i="4"/>
  <c r="H41" i="4"/>
  <c r="J38" i="4"/>
  <c r="I38" i="4"/>
  <c r="H38" i="4"/>
  <c r="J207" i="4"/>
  <c r="I207" i="4"/>
  <c r="H207" i="4"/>
  <c r="J37" i="4"/>
  <c r="I37" i="4"/>
  <c r="H37" i="4"/>
  <c r="J311" i="4"/>
  <c r="I311" i="4"/>
  <c r="H311" i="4"/>
  <c r="J35" i="4"/>
  <c r="I35" i="4"/>
  <c r="H35" i="4"/>
  <c r="J34" i="4"/>
  <c r="I34" i="4"/>
  <c r="H34" i="4"/>
  <c r="J33" i="4"/>
  <c r="I33" i="4"/>
  <c r="H33" i="4"/>
  <c r="J102" i="4"/>
  <c r="I102" i="4"/>
  <c r="H102" i="4"/>
  <c r="J32" i="4"/>
  <c r="I32" i="4"/>
  <c r="H32" i="4"/>
  <c r="J31" i="4"/>
  <c r="I31" i="4"/>
  <c r="H31" i="4"/>
  <c r="J30" i="4"/>
  <c r="I30" i="4"/>
  <c r="H30" i="4"/>
  <c r="J29" i="4"/>
  <c r="I29" i="4"/>
  <c r="H29" i="4"/>
  <c r="J28" i="4"/>
  <c r="I28" i="4"/>
  <c r="H28" i="4"/>
  <c r="J27" i="4"/>
  <c r="I27" i="4"/>
  <c r="H27" i="4"/>
  <c r="J26" i="4"/>
  <c r="I26" i="4"/>
  <c r="H26" i="4"/>
  <c r="J25" i="4"/>
  <c r="I25" i="4"/>
  <c r="H25" i="4"/>
  <c r="J24" i="4"/>
  <c r="I24" i="4"/>
  <c r="H24" i="4"/>
  <c r="J23" i="4"/>
  <c r="I23" i="4"/>
  <c r="H23" i="4"/>
  <c r="J6" i="4"/>
  <c r="I6" i="4"/>
  <c r="H6" i="4"/>
  <c r="J22" i="4"/>
  <c r="I22" i="4"/>
  <c r="H22" i="4"/>
  <c r="J21" i="4"/>
  <c r="I21" i="4"/>
  <c r="H21" i="4"/>
  <c r="J20" i="4"/>
  <c r="I20" i="4"/>
  <c r="H20" i="4"/>
  <c r="J214" i="4"/>
  <c r="I214" i="4"/>
  <c r="H214" i="4"/>
  <c r="J19" i="4"/>
  <c r="I19" i="4"/>
  <c r="H19" i="4"/>
  <c r="J18" i="4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J204" i="4"/>
  <c r="I204" i="4"/>
  <c r="H204" i="4"/>
  <c r="J13" i="4"/>
  <c r="I13" i="4"/>
  <c r="H13" i="4"/>
  <c r="J12" i="4"/>
  <c r="I12" i="4"/>
  <c r="H12" i="4"/>
  <c r="J11" i="4"/>
  <c r="I11" i="4"/>
  <c r="H11" i="4"/>
  <c r="J10" i="4"/>
  <c r="I10" i="4"/>
  <c r="H10" i="4"/>
  <c r="J9" i="4"/>
  <c r="I9" i="4"/>
  <c r="H9" i="4"/>
  <c r="J8" i="4"/>
  <c r="I8" i="4"/>
  <c r="H8" i="4"/>
  <c r="J7" i="4"/>
  <c r="I7" i="4"/>
  <c r="H7" i="4"/>
  <c r="J4" i="4"/>
  <c r="I4" i="4"/>
  <c r="H4" i="4"/>
  <c r="J3" i="4"/>
  <c r="I3" i="4"/>
  <c r="H3" i="4"/>
  <c r="J5" i="4"/>
  <c r="I5" i="4"/>
  <c r="H5" i="4"/>
  <c r="J328" i="4" l="1"/>
  <c r="I328" i="4"/>
  <c r="H328" i="4"/>
</calcChain>
</file>

<file path=xl/sharedStrings.xml><?xml version="1.0" encoding="utf-8"?>
<sst xmlns="http://schemas.openxmlformats.org/spreadsheetml/2006/main" count="345" uniqueCount="345">
  <si>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</si>
  <si>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</si>
  <si>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</si>
  <si>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</si>
  <si>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</si>
  <si>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</si>
  <si>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</si>
  <si>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</si>
  <si>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</si>
  <si>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</si>
  <si>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</si>
  <si>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Alta-Aurelia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</si>
  <si>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</si>
  <si>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</si>
  <si>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</si>
  <si>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</si>
  <si>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</si>
  <si>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</si>
  <si>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</si>
  <si>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</si>
  <si>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</si>
  <si>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AHSTW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</si>
  <si>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</si>
  <si>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</si>
  <si>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</si>
  <si>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</si>
  <si>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</si>
  <si>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</si>
  <si>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</si>
  <si>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</si>
  <si>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</si>
  <si>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</si>
  <si>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</si>
  <si>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</si>
  <si>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</si>
  <si>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</si>
  <si>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</si>
  <si>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</si>
  <si>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</si>
  <si>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</si>
  <si>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</si>
  <si>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</si>
  <si>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</si>
  <si>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</si>
  <si>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</si>
  <si>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</si>
  <si>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</si>
  <si>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</si>
  <si>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</si>
  <si>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</si>
  <si>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</si>
  <si>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</si>
  <si>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</si>
  <si>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</si>
  <si>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</si>
  <si>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</si>
  <si>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</si>
  <si>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</si>
  <si>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</si>
  <si>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</si>
  <si>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</si>
  <si>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</si>
  <si>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</si>
  <si>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</si>
  <si>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</si>
  <si>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</si>
  <si>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</si>
  <si>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</si>
  <si>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</si>
  <si>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</si>
  <si>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</si>
  <si>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 xml:space="preserve">Colo-NESCO </t>
  </si>
  <si>
    <t>Columbus</t>
  </si>
  <si>
    <t>Coon Rapids-Bayard</t>
  </si>
  <si>
    <t>Corning</t>
  </si>
  <si>
    <t>Council Bluffs</t>
  </si>
  <si>
    <t>Creston</t>
  </si>
  <si>
    <t>Dallas Center-Grimes</t>
  </si>
  <si>
    <t xml:space="preserve">Danville 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</si>
  <si>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</si>
  <si>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</si>
  <si>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</si>
  <si>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</si>
  <si>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</si>
  <si>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</si>
  <si>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</si>
  <si>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</si>
  <si>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</si>
  <si>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</si>
  <si>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</si>
  <si>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</si>
  <si>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</si>
  <si>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</si>
  <si>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</si>
  <si>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</si>
  <si>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</si>
  <si>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</si>
  <si>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</si>
  <si>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</si>
  <si>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</si>
  <si>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</si>
  <si>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</si>
  <si>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</si>
  <si>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</si>
  <si>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</si>
  <si>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</si>
  <si>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</si>
  <si>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</si>
  <si>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</si>
  <si>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</si>
  <si>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</si>
  <si>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</si>
  <si>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</si>
  <si>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</si>
  <si>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</si>
  <si>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</si>
  <si>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</si>
  <si>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</si>
  <si>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</si>
  <si>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</si>
  <si>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</si>
  <si>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</si>
  <si>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</si>
  <si>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</si>
  <si>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</si>
  <si>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</si>
  <si>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</si>
  <si>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</si>
  <si>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</si>
  <si>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</si>
  <si>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</si>
  <si>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Harris-Lake Park</t>
  </si>
  <si>
    <t>Hartley-Melvin-Sanborn</t>
  </si>
  <si>
    <t xml:space="preserve">Highland 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</si>
  <si>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</si>
  <si>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</si>
  <si>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</si>
  <si>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</si>
  <si>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</si>
  <si>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</si>
  <si>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</si>
  <si>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</si>
  <si>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</si>
  <si>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</si>
  <si>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</si>
  <si>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</si>
  <si>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</si>
  <si>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</si>
  <si>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</si>
  <si>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</si>
  <si>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</si>
  <si>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</si>
  <si>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</si>
  <si>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</si>
  <si>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</si>
  <si>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</si>
  <si>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</si>
  <si>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</si>
  <si>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</si>
  <si>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</si>
  <si>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</si>
  <si>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</si>
  <si>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</si>
  <si>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</si>
  <si>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</si>
  <si>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</si>
  <si>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</si>
  <si>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</si>
  <si>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</si>
  <si>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</si>
  <si>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</si>
  <si>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</si>
  <si>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</si>
  <si>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</si>
  <si>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</si>
  <si>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</si>
  <si>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</si>
  <si>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</si>
  <si>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</si>
  <si>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</si>
  <si>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</si>
  <si>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</si>
  <si>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</si>
  <si>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</si>
  <si>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</si>
  <si>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</si>
  <si>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</si>
  <si>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</si>
  <si>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</si>
  <si>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</si>
  <si>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</si>
  <si>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</si>
  <si>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</si>
  <si>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</si>
  <si>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</si>
  <si>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</si>
  <si>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</si>
  <si>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</si>
  <si>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</si>
  <si>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</si>
  <si>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</si>
  <si>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</si>
  <si>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</si>
  <si>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</si>
  <si>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</si>
  <si>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</si>
  <si>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</si>
  <si>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</si>
  <si>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</si>
  <si>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</si>
  <si>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</si>
  <si>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</si>
  <si>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</si>
  <si>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</si>
  <si>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Odebolt Arthur Battle Creek Ida Grove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</si>
  <si>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</si>
  <si>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</si>
  <si>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</si>
  <si>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</si>
  <si>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</si>
  <si>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</si>
  <si>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</si>
  <si>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</si>
  <si>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</si>
  <si>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</si>
  <si>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</si>
  <si>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</si>
  <si>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</si>
  <si>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</si>
  <si>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</si>
  <si>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</si>
  <si>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</si>
  <si>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</si>
  <si>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</si>
  <si>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</si>
  <si>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</si>
  <si>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Riverside</t>
  </si>
  <si>
    <t>Rock Valley</t>
  </si>
  <si>
    <t>Roland-Story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</si>
  <si>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</si>
  <si>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</si>
  <si>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</si>
  <si>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</si>
  <si>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</si>
  <si>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</si>
  <si>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</si>
  <si>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</si>
  <si>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</si>
  <si>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</si>
  <si>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</si>
  <si>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</si>
  <si>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</si>
  <si>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</si>
  <si>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</si>
  <si>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</si>
  <si>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</si>
  <si>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</si>
  <si>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</si>
  <si>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</si>
  <si>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 Page</t>
  </si>
  <si>
    <t>South Tama County</t>
  </si>
  <si>
    <t xml:space="preserve">South O'Brien 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</si>
  <si>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</si>
  <si>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</si>
  <si>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</si>
  <si>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</si>
  <si>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</si>
  <si>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</si>
  <si>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</si>
  <si>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</si>
  <si>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</si>
  <si>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</si>
  <si>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</si>
  <si>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</si>
  <si>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</si>
  <si>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</si>
  <si>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</si>
  <si>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</si>
  <si>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</si>
  <si>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</si>
  <si>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</si>
  <si>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</si>
  <si>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</si>
  <si>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</si>
  <si>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</si>
  <si>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 County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</si>
  <si>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</si>
  <si>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</si>
  <si>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</si>
  <si>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</si>
  <si>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</si>
  <si>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</si>
  <si>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</si>
  <si>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</si>
  <si>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</si>
  <si>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</si>
  <si>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</si>
  <si>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</si>
  <si>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</si>
  <si>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</si>
  <si>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</si>
  <si>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</si>
  <si>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</si>
  <si>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</si>
  <si>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</si>
  <si>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</si>
  <si>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</si>
  <si>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</si>
  <si>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</si>
  <si>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</si>
  <si>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</si>
  <si>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</si>
  <si>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</si>
  <si>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</si>
  <si>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</si>
  <si>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</si>
  <si>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</si>
  <si>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</si>
  <si>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</si>
  <si>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</si>
  <si>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</si>
  <si>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Dist. #</t>
  </si>
  <si>
    <t>District Name</t>
  </si>
  <si>
    <t>Eddyville-Blakesburg-Fremont</t>
  </si>
  <si>
    <t>Exira-Elk Horn-Kimballton</t>
  </si>
  <si>
    <t>Rudd-Rockford-Marble Rock</t>
  </si>
  <si>
    <r>
      <rPr>
        <b/>
        <sz val="10"/>
        <color indexed="8"/>
        <rFont val="Calibri"/>
        <family val="2"/>
      </rPr>
      <t>NOTES:</t>
    </r>
    <r>
      <rPr>
        <sz val="10"/>
        <color theme="1"/>
        <rFont val="Calibri"/>
        <family val="2"/>
        <scheme val="minor"/>
      </rPr>
      <t xml:space="preserve"> </t>
    </r>
  </si>
  <si>
    <t>Southeast Valley</t>
  </si>
  <si>
    <t>2023-2024 Annual Transportation Data for Iowa Public Schools</t>
  </si>
  <si>
    <t>Enrollment (cert less share time)</t>
  </si>
  <si>
    <t>Route Miles</t>
  </si>
  <si>
    <t>Non-Route Miles</t>
  </si>
  <si>
    <t>Net Operating Cost (ATR)</t>
  </si>
  <si>
    <t>Ave # Students Transported</t>
  </si>
  <si>
    <t>Ave Cost Per Pupil Transported</t>
  </si>
  <si>
    <t>Ave Cost Per Pupil Enrolled</t>
  </si>
  <si>
    <t>Ave Cost Per Mile (Route)</t>
  </si>
  <si>
    <t>Approx. Dist. Sq. Miles</t>
  </si>
  <si>
    <t>Totals</t>
  </si>
  <si>
    <t>1. In some instances, districts reported transporting more students than it normally educates in a day because students transported also includes those who are not directly served by the district (e.g., nonpublic students, open enrolled out students).</t>
  </si>
  <si>
    <t>(Iowa Code § 257.16C(2)"b")</t>
  </si>
  <si>
    <t>(Iowa Code § 257.16C(2)"d")</t>
  </si>
  <si>
    <t>2. Enrollment for this report is the district certified enrollment minus shared time enrollment.</t>
  </si>
  <si>
    <t>3. Beginning with the 2017-2018 reporting period, nonpublic transportation reimbursement revenues are reflected in the calculation of Net Operating Costs.</t>
  </si>
  <si>
    <t>Revised 3/13/25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</si>
</sst>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#,##0.0"/>
    <numFmt numFmtId="166" formatCode="0.0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6"/>
      <name val="Calibri"/>
      <family val="2"/>
      <scheme val="minor"/>
    </font>
    <font>
      <sz val="16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6">
    <xf numFmtId="0" fontId="0" fillId="0" borderId="0" xfId="0"/>
    <xf numFmtId="0" fontId="8" fillId="0" borderId="0" xfId="0" applyFont="1"/>
    <xf numFmtId="14" fontId="10" fillId="0" borderId="2" xfId="2" applyNumberFormat="1" applyFont="1" applyBorder="1"/>
    <xf numFmtId="164" fontId="0" fillId="0" borderId="0" xfId="0" applyNumberFormat="1" applyBorder="1"/>
    <xf numFmtId="0" fontId="0" fillId="0" borderId="0" xfId="0" applyFill="1" applyBorder="1"/>
    <xf numFmtId="164" fontId="8" fillId="0" borderId="4" xfId="0" applyNumberFormat="1" applyFont="1" applyBorder="1" applyAlignment="1">
      <alignment horizontal="center"/>
    </xf>
    <xf numFmtId="0" fontId="8" fillId="0" borderId="4" xfId="0" applyFont="1" applyBorder="1"/>
    <xf numFmtId="164" fontId="8" fillId="0" borderId="6" xfId="0" applyNumberFormat="1" applyFont="1" applyBorder="1" applyAlignment="1">
      <alignment horizontal="center"/>
    </xf>
    <xf numFmtId="0" fontId="8" fillId="0" borderId="5" xfId="0" applyFont="1" applyBorder="1"/>
    <xf numFmtId="0" fontId="11" fillId="0" borderId="3" xfId="0" applyFont="1" applyBorder="1"/>
    <xf numFmtId="164" fontId="8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7" fillId="0" borderId="1" xfId="2" applyFont="1" applyBorder="1" applyAlignment="1">
      <alignment horizontal="center"/>
    </xf>
    <xf numFmtId="0" fontId="7" fillId="0" borderId="3" xfId="2" applyFont="1" applyBorder="1" applyAlignment="1">
      <alignment horizontal="center" wrapText="1"/>
    </xf>
    <xf numFmtId="0" fontId="0" fillId="0" borderId="0" xfId="0" applyBorder="1"/>
    <xf numFmtId="164" fontId="8" fillId="0" borderId="0" xfId="0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NumberFormat="1" applyBorder="1"/>
    <xf numFmtId="165" fontId="2" fillId="0" borderId="0" xfId="0" applyNumberFormat="1" applyFont="1" applyBorder="1"/>
    <xf numFmtId="0" fontId="12" fillId="0" borderId="4" xfId="0" applyFont="1" applyBorder="1"/>
    <xf numFmtId="0" fontId="8" fillId="0" borderId="0" xfId="0" applyFont="1" applyBorder="1"/>
    <xf numFmtId="3" fontId="7" fillId="0" borderId="3" xfId="2" applyNumberFormat="1" applyFont="1" applyBorder="1" applyAlignment="1">
      <alignment horizontal="center" wrapText="1"/>
    </xf>
    <xf numFmtId="166" fontId="7" fillId="0" borderId="3" xfId="2" applyNumberFormat="1" applyFont="1" applyBorder="1" applyAlignment="1">
      <alignment horizontal="center" wrapText="1"/>
    </xf>
    <xf numFmtId="44" fontId="7" fillId="0" borderId="3" xfId="2" applyNumberFormat="1" applyFont="1" applyBorder="1" applyAlignment="1">
      <alignment horizontal="center" wrapText="1"/>
    </xf>
    <xf numFmtId="0" fontId="5" fillId="0" borderId="0" xfId="2" quotePrefix="1" applyNumberFormat="1" applyFont="1" applyBorder="1"/>
    <xf numFmtId="0" fontId="6" fillId="0" borderId="0" xfId="2" quotePrefix="1" applyNumberFormat="1" applyFont="1" applyBorder="1" applyAlignment="1">
      <alignment wrapText="1"/>
    </xf>
    <xf numFmtId="3" fontId="6" fillId="0" borderId="0" xfId="2" quotePrefix="1" applyNumberFormat="1" applyFont="1" applyBorder="1"/>
    <xf numFmtId="44" fontId="6" fillId="0" borderId="0" xfId="2" quotePrefix="1" applyNumberFormat="1" applyFont="1" applyBorder="1"/>
    <xf numFmtId="166" fontId="6" fillId="0" borderId="0" xfId="2" quotePrefix="1" applyNumberFormat="1" applyFont="1" applyBorder="1"/>
    <xf numFmtId="3" fontId="6" fillId="0" borderId="0" xfId="2" quotePrefix="1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right"/>
    </xf>
    <xf numFmtId="44" fontId="8" fillId="0" borderId="7" xfId="0" applyNumberFormat="1" applyFont="1" applyBorder="1" applyAlignment="1">
      <alignment horizontal="right"/>
    </xf>
    <xf numFmtId="44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right"/>
    </xf>
    <xf numFmtId="44" fontId="8" fillId="0" borderId="3" xfId="0" applyNumberFormat="1" applyFont="1" applyBorder="1" applyAlignment="1">
      <alignment horizontal="right"/>
    </xf>
    <xf numFmtId="44" fontId="8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  <xf numFmtId="44" fontId="0" fillId="0" borderId="0" xfId="1" applyNumberFormat="1" applyFont="1" applyFill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1" applyNumberFormat="1" applyFont="1" applyFill="1" applyBorder="1" applyAlignment="1">
      <alignment horizontal="right"/>
    </xf>
    <xf numFmtId="44" fontId="8" fillId="0" borderId="7" xfId="1" applyNumberFormat="1" applyFont="1" applyBorder="1" applyAlignment="1">
      <alignment horizontal="right"/>
    </xf>
    <xf numFmtId="44" fontId="8" fillId="0" borderId="8" xfId="1" applyNumberFormat="1" applyFont="1" applyBorder="1" applyAlignment="1">
      <alignment horizontal="right"/>
    </xf>
    <xf numFmtId="44" fontId="8" fillId="0" borderId="3" xfId="1" applyNumberFormat="1" applyFont="1" applyBorder="1" applyAlignment="1">
      <alignment horizontal="right"/>
    </xf>
    <xf numFmtId="44" fontId="8" fillId="0" borderId="8" xfId="0" applyNumberFormat="1" applyFont="1" applyBorder="1" applyAlignment="1">
      <alignment horizontal="right"/>
    </xf>
    <xf numFmtId="44" fontId="0" fillId="0" borderId="0" xfId="0" applyNumberFormat="1" applyFill="1" applyBorder="1" applyAlignment="1">
      <alignment horizontal="right"/>
    </xf>
    <xf numFmtId="44" fontId="6" fillId="0" borderId="0" xfId="2" quotePrefix="1" applyNumberFormat="1" applyFont="1" applyBorder="1" applyAlignment="1">
      <alignment horizontal="right"/>
    </xf>
    <xf numFmtId="3" fontId="8" fillId="0" borderId="7" xfId="1" applyNumberFormat="1" applyFont="1" applyBorder="1" applyAlignment="1">
      <alignment horizontal="right"/>
    </xf>
    <xf numFmtId="3" fontId="8" fillId="0" borderId="4" xfId="1" applyNumberFormat="1" applyFont="1" applyBorder="1" applyAlignment="1">
      <alignment horizontal="right"/>
    </xf>
    <xf numFmtId="3" fontId="8" fillId="0" borderId="5" xfId="1" applyNumberFormat="1" applyFont="1" applyBorder="1" applyAlignment="1">
      <alignment horizontal="right"/>
    </xf>
    <xf numFmtId="3" fontId="8" fillId="0" borderId="3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1" applyNumberFormat="1" applyFont="1" applyFill="1" applyBorder="1" applyAlignment="1">
      <alignment horizontal="right"/>
    </xf>
    <xf numFmtId="3" fontId="6" fillId="0" borderId="0" xfId="2" quotePrefix="1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14" fillId="0" borderId="0" xfId="7" applyFont="1" applyAlignment="1">
      <alignment horizontal="left" vertical="top" wrapText="1"/>
    </xf>
    <xf numFmtId="0" fontId="14" fillId="0" borderId="0" xfId="7" applyFont="1" applyAlignment="1">
      <alignment horizontal="right" vertical="top" wrapText="1"/>
    </xf>
  </cellXfs>
  <cellStyles count="8">
    <cellStyle name="Comma" xfId="1" builtinId="3"/>
    <cellStyle name="Comma 2" xfId="5" xr:uid="{00000000-0005-0000-0000-000031000000}"/>
    <cellStyle name="Currency 2" xfId="6" xr:uid="{5F86DFEE-6BA4-4C47-A2DE-B4A13DF2F7B6}"/>
    <cellStyle name="Hyperlink" xfId="7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s.iowa.gov/docs/code/257.16C.pdf" TargetMode="External"/><Relationship Id="rId1" Type="http://schemas.openxmlformats.org/officeDocument/2006/relationships/hyperlink" Target="https://www.legis.iowa.gov/docs/code/257.16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AF7F-6C9B-4C38-A064-2647BE5B763C}">
  <dimension ref="A1:T347"/>
  <sheetViews>
    <sheetView tabSelected="1" workbookViewId="0">
      <pane ySplit="2" topLeftCell="A324" activePane="bottomLeft" state="frozen"/>
      <selection pane="bottomLeft" activeCell="B338" sqref="B338"/>
    </sheetView>
  </sheetViews>
  <sheetFormatPr defaultRowHeight="13.2" x14ac:dyDescent="0.25"/>
  <cols>
    <col min="1" max="1" width="6.44140625" customWidth="1"/>
    <col min="2" max="2" width="25.33203125" customWidth="1"/>
    <col min="3" max="3" width="10" style="56" bestFit="1" customWidth="1"/>
    <col min="4" max="4" width="10.33203125" style="56" bestFit="1" customWidth="1"/>
    <col min="5" max="5" width="9.88671875" style="56" bestFit="1" customWidth="1"/>
    <col min="6" max="6" width="15.5546875" style="36" bestFit="1" customWidth="1"/>
    <col min="7" max="7" width="11.5546875" style="43" customWidth="1"/>
    <col min="8" max="8" width="10.5546875" style="36" bestFit="1" customWidth="1"/>
    <col min="9" max="9" width="10" style="36" bestFit="1" customWidth="1"/>
    <col min="10" max="10" width="7.5546875" style="36" bestFit="1" customWidth="1"/>
    <col min="11" max="11" width="7.109375" style="56" bestFit="1" customWidth="1"/>
  </cols>
  <sheetData>
    <row r="1" spans="1:20" ht="21.6" thickBot="1" x14ac:dyDescent="0.45">
      <c r="A1" s="24" t="s">
        <v>328</v>
      </c>
      <c r="B1" s="25"/>
      <c r="C1" s="29"/>
      <c r="D1" s="26"/>
      <c r="E1" s="26"/>
      <c r="F1" s="27"/>
      <c r="G1" s="28"/>
      <c r="H1" s="27"/>
      <c r="I1" s="27"/>
      <c r="J1" s="50"/>
      <c r="K1" s="58"/>
    </row>
    <row r="2" spans="1:20" ht="55.8" thickBot="1" x14ac:dyDescent="0.35">
      <c r="A2" s="12" t="s">
        <v>321</v>
      </c>
      <c r="B2" s="13" t="s">
        <v>322</v>
      </c>
      <c r="C2" s="21" t="s">
        <v>329</v>
      </c>
      <c r="D2" s="21" t="s">
        <v>330</v>
      </c>
      <c r="E2" s="21" t="s">
        <v>331</v>
      </c>
      <c r="F2" s="23" t="s">
        <v>332</v>
      </c>
      <c r="G2" s="22" t="s">
        <v>333</v>
      </c>
      <c r="H2" s="23" t="s">
        <v>334</v>
      </c>
      <c r="I2" s="23" t="s">
        <v>335</v>
      </c>
      <c r="J2" s="23" t="s">
        <v>336</v>
      </c>
      <c r="K2" s="21" t="s">
        <v>337</v>
      </c>
    </row>
    <row r="3" spans="1:20" ht="13.8" x14ac:dyDescent="0.3">
      <c r="A3" s="10">
        <v>18</v>
      </c>
      <c r="B3" s="11" t="s">
        <v>1</v>
      </c>
      <c r="C3" s="51">
        <v>284.39999999999998</v>
      </c>
      <c r="D3" s="59">
        <v>117133</v>
      </c>
      <c r="E3" s="59">
        <v>5250</v>
      </c>
      <c r="F3" s="31">
        <v>276934.40000000002</v>
      </c>
      <c r="G3" s="38">
        <v>166.28</v>
      </c>
      <c r="H3" s="45">
        <f t="shared" ref="H3:H66" si="0">SUM(F3/G3)</f>
        <v>1665.4702910752949</v>
      </c>
      <c r="I3" s="45">
        <f t="shared" ref="I3:I66" si="1">SUM(F3/C3)</f>
        <v>973.74964838255994</v>
      </c>
      <c r="J3" s="31">
        <f t="shared" ref="J3:J66" si="2">SUM(F3/D3)</f>
        <v>2.3642730912723144</v>
      </c>
      <c r="K3" s="51">
        <v>159</v>
      </c>
      <c r="L3" s="15"/>
      <c r="M3" s="14"/>
      <c r="N3" s="14"/>
      <c r="O3" s="3"/>
    </row>
    <row r="4" spans="1:20" ht="13.8" x14ac:dyDescent="0.3">
      <c r="A4" s="5">
        <v>27</v>
      </c>
      <c r="B4" s="6" t="s">
        <v>2</v>
      </c>
      <c r="C4" s="52">
        <v>2165.5</v>
      </c>
      <c r="D4" s="60">
        <v>152603</v>
      </c>
      <c r="E4" s="60">
        <v>80700</v>
      </c>
      <c r="F4" s="32">
        <v>922414.03</v>
      </c>
      <c r="G4" s="39">
        <v>1047.97</v>
      </c>
      <c r="H4" s="45">
        <f t="shared" si="0"/>
        <v>880.19125547487045</v>
      </c>
      <c r="I4" s="45">
        <f t="shared" si="1"/>
        <v>425.95891480027706</v>
      </c>
      <c r="J4" s="31">
        <f t="shared" si="2"/>
        <v>6.0445340524105031</v>
      </c>
      <c r="K4" s="52">
        <v>144</v>
      </c>
      <c r="L4" s="15"/>
      <c r="M4" s="14"/>
      <c r="N4" s="14"/>
      <c r="O4" s="3"/>
      <c r="P4" s="14"/>
      <c r="Q4" s="14"/>
      <c r="R4" s="14"/>
      <c r="S4" s="14"/>
      <c r="T4" s="14"/>
    </row>
    <row r="5" spans="1:20" ht="13.8" x14ac:dyDescent="0.3">
      <c r="A5" s="5">
        <v>9</v>
      </c>
      <c r="B5" s="6" t="s">
        <v>0</v>
      </c>
      <c r="C5" s="52">
        <v>709.2</v>
      </c>
      <c r="D5" s="60">
        <v>115581</v>
      </c>
      <c r="E5" s="60">
        <v>11001</v>
      </c>
      <c r="F5" s="32">
        <v>549534.76</v>
      </c>
      <c r="G5" s="39">
        <v>314.92</v>
      </c>
      <c r="H5" s="45">
        <f t="shared" si="0"/>
        <v>1744.9979677378381</v>
      </c>
      <c r="I5" s="45">
        <f t="shared" si="1"/>
        <v>774.86570783981949</v>
      </c>
      <c r="J5" s="31">
        <f t="shared" si="2"/>
        <v>4.754542355577474</v>
      </c>
      <c r="K5" s="52">
        <v>266</v>
      </c>
      <c r="L5" s="15"/>
      <c r="M5" s="14"/>
      <c r="N5" s="14"/>
      <c r="O5" s="3"/>
      <c r="P5" s="14"/>
      <c r="Q5" s="14"/>
      <c r="R5" s="14"/>
      <c r="S5" s="14"/>
      <c r="T5" s="14"/>
    </row>
    <row r="6" spans="1:20" ht="14.4" x14ac:dyDescent="0.3">
      <c r="A6" s="5">
        <v>441</v>
      </c>
      <c r="B6" s="6" t="s">
        <v>21</v>
      </c>
      <c r="C6" s="52">
        <v>780.7</v>
      </c>
      <c r="D6" s="60">
        <v>89913</v>
      </c>
      <c r="E6" s="60">
        <v>12257</v>
      </c>
      <c r="F6" s="32">
        <v>390039.99</v>
      </c>
      <c r="G6" s="39">
        <v>495</v>
      </c>
      <c r="H6" s="45">
        <f t="shared" si="0"/>
        <v>787.95957575757575</v>
      </c>
      <c r="I6" s="45">
        <f t="shared" si="1"/>
        <v>499.60290764698345</v>
      </c>
      <c r="J6" s="31">
        <f t="shared" si="2"/>
        <v>4.3379710386707151</v>
      </c>
      <c r="K6" s="52">
        <v>277</v>
      </c>
      <c r="L6" s="18"/>
      <c r="M6" s="18"/>
      <c r="N6" s="16"/>
      <c r="O6" s="3"/>
      <c r="P6" s="16"/>
      <c r="Q6" s="14"/>
      <c r="R6" s="17"/>
      <c r="S6" s="14"/>
      <c r="T6" s="14"/>
    </row>
    <row r="7" spans="1:20" ht="14.4" x14ac:dyDescent="0.3">
      <c r="A7" s="5">
        <v>63</v>
      </c>
      <c r="B7" s="6" t="s">
        <v>3</v>
      </c>
      <c r="C7" s="52">
        <v>537.5</v>
      </c>
      <c r="D7" s="60">
        <v>99023</v>
      </c>
      <c r="E7" s="60">
        <v>13510</v>
      </c>
      <c r="F7" s="32">
        <v>371879.92</v>
      </c>
      <c r="G7" s="39">
        <v>341</v>
      </c>
      <c r="H7" s="45">
        <f t="shared" si="0"/>
        <v>1090.5569501466275</v>
      </c>
      <c r="I7" s="45">
        <f t="shared" si="1"/>
        <v>691.86961860465112</v>
      </c>
      <c r="J7" s="31">
        <f t="shared" si="2"/>
        <v>3.7554903406279347</v>
      </c>
      <c r="K7" s="52">
        <v>217</v>
      </c>
      <c r="L7" s="18"/>
      <c r="M7" s="18"/>
      <c r="N7" s="16"/>
      <c r="O7" s="3"/>
      <c r="P7" s="16"/>
      <c r="Q7" s="14"/>
      <c r="R7" s="14"/>
      <c r="S7" s="14"/>
      <c r="T7" s="14"/>
    </row>
    <row r="8" spans="1:20" ht="14.4" x14ac:dyDescent="0.3">
      <c r="A8" s="5">
        <v>72</v>
      </c>
      <c r="B8" s="6" t="s">
        <v>4</v>
      </c>
      <c r="C8" s="52">
        <v>198.3</v>
      </c>
      <c r="D8" s="60">
        <v>44514</v>
      </c>
      <c r="E8" s="60">
        <v>817</v>
      </c>
      <c r="F8" s="32">
        <v>275964.33</v>
      </c>
      <c r="G8" s="39">
        <v>67</v>
      </c>
      <c r="H8" s="45">
        <f t="shared" si="0"/>
        <v>4118.8705970149258</v>
      </c>
      <c r="I8" s="45">
        <f t="shared" si="1"/>
        <v>1391.6506807866867</v>
      </c>
      <c r="J8" s="31">
        <f t="shared" si="2"/>
        <v>6.1994952149885432</v>
      </c>
      <c r="K8" s="52">
        <v>116</v>
      </c>
      <c r="L8" s="18"/>
      <c r="M8" s="18"/>
      <c r="N8" s="16"/>
      <c r="O8" s="3"/>
      <c r="P8" s="16"/>
      <c r="Q8" s="14"/>
      <c r="R8" s="14"/>
      <c r="S8" s="14"/>
      <c r="T8" s="14"/>
    </row>
    <row r="9" spans="1:20" ht="14.4" x14ac:dyDescent="0.3">
      <c r="A9" s="5">
        <v>81</v>
      </c>
      <c r="B9" s="6" t="s">
        <v>5</v>
      </c>
      <c r="C9" s="52">
        <v>1081.0999999999999</v>
      </c>
      <c r="D9" s="60">
        <v>119644</v>
      </c>
      <c r="E9" s="60">
        <v>29206</v>
      </c>
      <c r="F9" s="32">
        <v>695172.59</v>
      </c>
      <c r="G9" s="39">
        <v>586.11</v>
      </c>
      <c r="H9" s="45">
        <f t="shared" si="0"/>
        <v>1186.0787053624745</v>
      </c>
      <c r="I9" s="45">
        <f t="shared" si="1"/>
        <v>643.02339284062532</v>
      </c>
      <c r="J9" s="31">
        <f t="shared" si="2"/>
        <v>5.8103422653873151</v>
      </c>
      <c r="K9" s="52">
        <v>304</v>
      </c>
      <c r="L9" s="18"/>
      <c r="M9" s="18"/>
      <c r="N9" s="16"/>
      <c r="O9" s="3"/>
      <c r="P9" s="16"/>
      <c r="Q9" s="14"/>
      <c r="R9" s="14"/>
      <c r="S9" s="14"/>
      <c r="T9" s="14"/>
    </row>
    <row r="10" spans="1:20" ht="14.4" x14ac:dyDescent="0.3">
      <c r="A10" s="5">
        <v>99</v>
      </c>
      <c r="B10" s="6" t="s">
        <v>6</v>
      </c>
      <c r="C10" s="52">
        <v>542.1</v>
      </c>
      <c r="D10" s="60">
        <v>60884</v>
      </c>
      <c r="E10" s="60">
        <v>22506</v>
      </c>
      <c r="F10" s="32">
        <v>423012.39</v>
      </c>
      <c r="G10" s="39">
        <v>292.75</v>
      </c>
      <c r="H10" s="45">
        <f t="shared" si="0"/>
        <v>1444.9611955593509</v>
      </c>
      <c r="I10" s="45">
        <f t="shared" si="1"/>
        <v>780.32169341449912</v>
      </c>
      <c r="J10" s="31">
        <f t="shared" si="2"/>
        <v>6.9478416332698245</v>
      </c>
      <c r="K10" s="52">
        <v>65</v>
      </c>
      <c r="L10" s="18"/>
      <c r="M10" s="18"/>
      <c r="N10" s="16"/>
      <c r="O10" s="3"/>
      <c r="P10" s="16"/>
      <c r="Q10" s="14"/>
      <c r="R10" s="14"/>
      <c r="S10" s="14"/>
      <c r="T10" s="14"/>
    </row>
    <row r="11" spans="1:20" ht="14.4" x14ac:dyDescent="0.3">
      <c r="A11" s="5">
        <v>108</v>
      </c>
      <c r="B11" s="6" t="s">
        <v>7</v>
      </c>
      <c r="C11" s="52">
        <v>267.3</v>
      </c>
      <c r="D11" s="60">
        <v>48366</v>
      </c>
      <c r="E11" s="60">
        <v>1455</v>
      </c>
      <c r="F11" s="32">
        <v>190029.49</v>
      </c>
      <c r="G11" s="39">
        <v>75</v>
      </c>
      <c r="H11" s="45">
        <f t="shared" si="0"/>
        <v>2533.726533333333</v>
      </c>
      <c r="I11" s="45">
        <f t="shared" si="1"/>
        <v>710.92214739992517</v>
      </c>
      <c r="J11" s="31">
        <f t="shared" si="2"/>
        <v>3.9289891659430176</v>
      </c>
      <c r="K11" s="52">
        <v>105</v>
      </c>
      <c r="L11" s="18"/>
      <c r="M11" s="18"/>
      <c r="N11" s="16"/>
      <c r="O11" s="3"/>
      <c r="P11" s="16"/>
      <c r="Q11" s="14"/>
      <c r="R11" s="14"/>
      <c r="S11" s="14"/>
      <c r="T11" s="14"/>
    </row>
    <row r="12" spans="1:20" ht="14.4" x14ac:dyDescent="0.3">
      <c r="A12" s="5">
        <v>126</v>
      </c>
      <c r="B12" s="6" t="s">
        <v>8</v>
      </c>
      <c r="C12" s="52">
        <v>1406.6</v>
      </c>
      <c r="D12" s="60">
        <v>218192</v>
      </c>
      <c r="E12" s="60">
        <v>151605</v>
      </c>
      <c r="F12" s="32">
        <v>725571.29</v>
      </c>
      <c r="G12" s="39">
        <v>1133.4100000000001</v>
      </c>
      <c r="H12" s="45">
        <f t="shared" si="0"/>
        <v>640.16665637324536</v>
      </c>
      <c r="I12" s="45">
        <f t="shared" si="1"/>
        <v>515.83342101521407</v>
      </c>
      <c r="J12" s="31">
        <f t="shared" si="2"/>
        <v>3.3253798947715776</v>
      </c>
      <c r="K12" s="52">
        <v>391</v>
      </c>
      <c r="L12" s="18"/>
      <c r="M12" s="18"/>
      <c r="N12" s="16"/>
      <c r="O12" s="3"/>
      <c r="P12" s="16"/>
      <c r="Q12" s="14"/>
      <c r="R12" s="14"/>
      <c r="S12" s="14"/>
      <c r="T12" s="14"/>
    </row>
    <row r="13" spans="1:20" ht="14.4" x14ac:dyDescent="0.3">
      <c r="A13" s="5">
        <v>135</v>
      </c>
      <c r="B13" s="6" t="s">
        <v>9</v>
      </c>
      <c r="C13" s="52">
        <v>1108.5</v>
      </c>
      <c r="D13" s="60">
        <v>179939</v>
      </c>
      <c r="E13" s="60">
        <v>47075</v>
      </c>
      <c r="F13" s="32">
        <v>726228.5</v>
      </c>
      <c r="G13" s="39">
        <v>738.35</v>
      </c>
      <c r="H13" s="45">
        <f t="shared" si="0"/>
        <v>983.5829890973115</v>
      </c>
      <c r="I13" s="45">
        <f t="shared" si="1"/>
        <v>655.14524131709516</v>
      </c>
      <c r="J13" s="31">
        <f t="shared" si="2"/>
        <v>4.0359705233440222</v>
      </c>
      <c r="K13" s="52">
        <v>417</v>
      </c>
      <c r="L13" s="18"/>
      <c r="M13" s="18"/>
      <c r="N13" s="16"/>
      <c r="O13" s="3"/>
      <c r="P13" s="16"/>
      <c r="Q13" s="14"/>
      <c r="R13" s="14"/>
      <c r="S13" s="14"/>
      <c r="T13" s="14"/>
    </row>
    <row r="14" spans="1:20" ht="14.4" x14ac:dyDescent="0.3">
      <c r="A14" s="5">
        <v>171</v>
      </c>
      <c r="B14" s="6" t="s">
        <v>11</v>
      </c>
      <c r="C14" s="52">
        <v>840.7</v>
      </c>
      <c r="D14" s="60">
        <v>101270</v>
      </c>
      <c r="E14" s="60">
        <v>30155</v>
      </c>
      <c r="F14" s="32">
        <v>448022.48</v>
      </c>
      <c r="G14" s="39">
        <v>188.92</v>
      </c>
      <c r="H14" s="45">
        <f t="shared" si="0"/>
        <v>2371.4931187804364</v>
      </c>
      <c r="I14" s="45">
        <f t="shared" si="1"/>
        <v>532.91599857261804</v>
      </c>
      <c r="J14" s="31">
        <f t="shared" si="2"/>
        <v>4.4240394983706919</v>
      </c>
      <c r="K14" s="52">
        <v>256</v>
      </c>
      <c r="L14" s="18"/>
      <c r="M14" s="18"/>
      <c r="N14" s="16"/>
      <c r="O14" s="3"/>
      <c r="P14" s="16"/>
      <c r="Q14" s="14"/>
      <c r="R14" s="14"/>
      <c r="S14" s="14"/>
      <c r="T14" s="14"/>
    </row>
    <row r="15" spans="1:20" ht="14.4" x14ac:dyDescent="0.3">
      <c r="A15" s="5">
        <v>225</v>
      </c>
      <c r="B15" s="6" t="s">
        <v>12</v>
      </c>
      <c r="C15" s="52">
        <v>4545.6000000000004</v>
      </c>
      <c r="D15" s="60">
        <v>283824</v>
      </c>
      <c r="E15" s="60">
        <v>157889</v>
      </c>
      <c r="F15" s="32">
        <v>2637111.61</v>
      </c>
      <c r="G15" s="39">
        <v>2661</v>
      </c>
      <c r="H15" s="45">
        <f t="shared" si="0"/>
        <v>991.0227771514468</v>
      </c>
      <c r="I15" s="45">
        <f t="shared" si="1"/>
        <v>580.14598952833501</v>
      </c>
      <c r="J15" s="31">
        <f t="shared" si="2"/>
        <v>9.2913622878967246</v>
      </c>
      <c r="K15" s="52">
        <v>36</v>
      </c>
      <c r="L15" s="18"/>
      <c r="M15" s="18"/>
      <c r="N15" s="16"/>
      <c r="O15" s="3"/>
      <c r="P15" s="16"/>
      <c r="Q15" s="14"/>
      <c r="R15" s="14"/>
      <c r="S15" s="14"/>
      <c r="T15" s="14"/>
    </row>
    <row r="16" spans="1:20" ht="14.4" x14ac:dyDescent="0.3">
      <c r="A16" s="5">
        <v>234</v>
      </c>
      <c r="B16" s="6" t="s">
        <v>13</v>
      </c>
      <c r="C16" s="52">
        <v>1256.8</v>
      </c>
      <c r="D16" s="60">
        <v>86415</v>
      </c>
      <c r="E16" s="60">
        <v>52141</v>
      </c>
      <c r="F16" s="32">
        <v>452194.64</v>
      </c>
      <c r="G16" s="39">
        <v>575.54999999999995</v>
      </c>
      <c r="H16" s="45">
        <f t="shared" si="0"/>
        <v>785.67394665971688</v>
      </c>
      <c r="I16" s="45">
        <f t="shared" si="1"/>
        <v>359.79840865690647</v>
      </c>
      <c r="J16" s="31">
        <f t="shared" si="2"/>
        <v>5.2328257825608979</v>
      </c>
      <c r="K16" s="52">
        <v>134</v>
      </c>
      <c r="L16" s="18"/>
      <c r="M16" s="18"/>
      <c r="N16" s="16"/>
      <c r="O16" s="3"/>
      <c r="P16" s="16"/>
      <c r="Q16" s="14"/>
      <c r="R16" s="14"/>
      <c r="S16" s="14"/>
      <c r="T16" s="14"/>
    </row>
    <row r="17" spans="1:20" ht="14.4" x14ac:dyDescent="0.3">
      <c r="A17" s="5">
        <v>243</v>
      </c>
      <c r="B17" s="6" t="s">
        <v>14</v>
      </c>
      <c r="C17" s="52">
        <v>222</v>
      </c>
      <c r="D17" s="60">
        <v>77434</v>
      </c>
      <c r="E17" s="60">
        <v>2050</v>
      </c>
      <c r="F17" s="32">
        <v>267421.78999999998</v>
      </c>
      <c r="G17" s="39">
        <v>94</v>
      </c>
      <c r="H17" s="45">
        <f t="shared" si="0"/>
        <v>2844.9126595744679</v>
      </c>
      <c r="I17" s="45">
        <f t="shared" si="1"/>
        <v>1204.6026576576576</v>
      </c>
      <c r="J17" s="31">
        <f t="shared" si="2"/>
        <v>3.4535448252705527</v>
      </c>
      <c r="K17" s="52">
        <v>98</v>
      </c>
      <c r="L17" s="18"/>
      <c r="M17" s="18"/>
      <c r="N17" s="16"/>
      <c r="O17" s="3"/>
      <c r="P17" s="16"/>
      <c r="Q17" s="14"/>
      <c r="R17" s="14"/>
      <c r="S17" s="14"/>
      <c r="T17" s="14"/>
    </row>
    <row r="18" spans="1:20" ht="14.4" x14ac:dyDescent="0.3">
      <c r="A18" s="5">
        <v>261</v>
      </c>
      <c r="B18" s="6" t="s">
        <v>15</v>
      </c>
      <c r="C18" s="52">
        <v>12634.7</v>
      </c>
      <c r="D18" s="60">
        <v>393364</v>
      </c>
      <c r="E18" s="60">
        <v>349787</v>
      </c>
      <c r="F18" s="32">
        <v>4755657.62</v>
      </c>
      <c r="G18" s="39">
        <v>6201.98</v>
      </c>
      <c r="H18" s="45">
        <f t="shared" si="0"/>
        <v>766.79667138558989</v>
      </c>
      <c r="I18" s="45">
        <f t="shared" si="1"/>
        <v>376.39656026656746</v>
      </c>
      <c r="J18" s="31">
        <f t="shared" si="2"/>
        <v>12.089712378356943</v>
      </c>
      <c r="K18" s="52">
        <v>52</v>
      </c>
      <c r="L18" s="18"/>
      <c r="M18" s="18"/>
      <c r="N18" s="16"/>
      <c r="O18" s="3"/>
      <c r="P18" s="16"/>
      <c r="Q18" s="14"/>
      <c r="R18" s="14"/>
      <c r="S18" s="14"/>
      <c r="T18" s="14"/>
    </row>
    <row r="19" spans="1:20" ht="14.4" x14ac:dyDescent="0.3">
      <c r="A19" s="5">
        <v>279</v>
      </c>
      <c r="B19" s="6" t="s">
        <v>16</v>
      </c>
      <c r="C19" s="52">
        <v>793.9</v>
      </c>
      <c r="D19" s="60">
        <v>84997</v>
      </c>
      <c r="E19" s="60">
        <v>17832</v>
      </c>
      <c r="F19" s="32">
        <v>333470.88</v>
      </c>
      <c r="G19" s="39">
        <v>530</v>
      </c>
      <c r="H19" s="45">
        <f t="shared" si="0"/>
        <v>629.19033962264155</v>
      </c>
      <c r="I19" s="45">
        <f t="shared" si="1"/>
        <v>420.04141579544023</v>
      </c>
      <c r="J19" s="31">
        <f t="shared" si="2"/>
        <v>3.9233252938339001</v>
      </c>
      <c r="K19" s="52">
        <v>165</v>
      </c>
      <c r="L19" s="18"/>
      <c r="M19" s="18"/>
      <c r="N19" s="16"/>
      <c r="O19" s="3"/>
      <c r="P19" s="16"/>
      <c r="Q19" s="14"/>
      <c r="R19" s="14"/>
      <c r="S19" s="14"/>
      <c r="T19" s="14"/>
    </row>
    <row r="20" spans="1:20" ht="14.4" x14ac:dyDescent="0.3">
      <c r="A20" s="5">
        <v>355</v>
      </c>
      <c r="B20" s="6" t="s">
        <v>18</v>
      </c>
      <c r="C20" s="52">
        <v>292.7</v>
      </c>
      <c r="D20" s="60">
        <v>56532</v>
      </c>
      <c r="E20" s="60">
        <v>3541</v>
      </c>
      <c r="F20" s="32">
        <v>218830.76</v>
      </c>
      <c r="G20" s="39">
        <v>150</v>
      </c>
      <c r="H20" s="45">
        <f t="shared" si="0"/>
        <v>1458.8717333333334</v>
      </c>
      <c r="I20" s="45">
        <f t="shared" si="1"/>
        <v>747.6281516911514</v>
      </c>
      <c r="J20" s="31">
        <f t="shared" si="2"/>
        <v>3.8709184178872147</v>
      </c>
      <c r="K20" s="52">
        <v>164</v>
      </c>
      <c r="L20" s="18"/>
      <c r="M20" s="18"/>
      <c r="N20" s="16"/>
      <c r="O20" s="3"/>
      <c r="P20" s="16"/>
      <c r="Q20" s="14"/>
      <c r="R20" s="14"/>
      <c r="S20" s="14"/>
      <c r="T20" s="14"/>
    </row>
    <row r="21" spans="1:20" ht="14.4" x14ac:dyDescent="0.3">
      <c r="A21" s="5">
        <v>387</v>
      </c>
      <c r="B21" s="6" t="s">
        <v>19</v>
      </c>
      <c r="C21" s="52">
        <v>1414.2</v>
      </c>
      <c r="D21" s="60">
        <v>63891</v>
      </c>
      <c r="E21" s="60">
        <v>65469</v>
      </c>
      <c r="F21" s="32">
        <v>318960.51</v>
      </c>
      <c r="G21" s="39">
        <v>285</v>
      </c>
      <c r="H21" s="45">
        <f t="shared" si="0"/>
        <v>1119.1596842105264</v>
      </c>
      <c r="I21" s="45">
        <f t="shared" si="1"/>
        <v>225.54130250318201</v>
      </c>
      <c r="J21" s="31">
        <f t="shared" si="2"/>
        <v>4.9922604122646383</v>
      </c>
      <c r="K21" s="52">
        <v>206</v>
      </c>
      <c r="L21" s="18"/>
      <c r="M21" s="18"/>
      <c r="N21" s="16"/>
      <c r="O21" s="3"/>
      <c r="P21" s="16"/>
      <c r="Q21" s="14"/>
      <c r="R21" s="14"/>
      <c r="S21" s="14"/>
      <c r="T21" s="14"/>
    </row>
    <row r="22" spans="1:20" ht="14.4" x14ac:dyDescent="0.3">
      <c r="A22" s="5">
        <v>414</v>
      </c>
      <c r="B22" s="6" t="s">
        <v>20</v>
      </c>
      <c r="C22" s="52">
        <v>510.5</v>
      </c>
      <c r="D22" s="60">
        <v>70747</v>
      </c>
      <c r="E22" s="60">
        <v>17769</v>
      </c>
      <c r="F22" s="32">
        <v>247938.36</v>
      </c>
      <c r="G22" s="39">
        <v>224.97</v>
      </c>
      <c r="H22" s="45">
        <f t="shared" si="0"/>
        <v>1102.095212695026</v>
      </c>
      <c r="I22" s="45">
        <f t="shared" si="1"/>
        <v>485.6774926542605</v>
      </c>
      <c r="J22" s="31">
        <f t="shared" si="2"/>
        <v>3.5045777206100608</v>
      </c>
      <c r="K22" s="52">
        <v>237</v>
      </c>
      <c r="L22" s="18"/>
      <c r="M22" s="18"/>
      <c r="N22" s="16"/>
      <c r="O22" s="3"/>
      <c r="P22" s="16"/>
      <c r="Q22" s="14"/>
      <c r="R22" s="14"/>
      <c r="S22" s="14"/>
      <c r="T22" s="14"/>
    </row>
    <row r="23" spans="1:20" ht="14.4" x14ac:dyDescent="0.3">
      <c r="A23" s="5">
        <v>472</v>
      </c>
      <c r="B23" s="6" t="s">
        <v>22</v>
      </c>
      <c r="C23" s="52">
        <v>1733.2</v>
      </c>
      <c r="D23" s="60">
        <v>137326</v>
      </c>
      <c r="E23" s="60">
        <v>39293</v>
      </c>
      <c r="F23" s="32">
        <v>890965.1</v>
      </c>
      <c r="G23" s="39">
        <v>1146.01</v>
      </c>
      <c r="H23" s="45">
        <f t="shared" si="0"/>
        <v>777.44967321402078</v>
      </c>
      <c r="I23" s="45">
        <f t="shared" si="1"/>
        <v>514.05786983614121</v>
      </c>
      <c r="J23" s="31">
        <f t="shared" si="2"/>
        <v>6.4879563957298689</v>
      </c>
      <c r="K23" s="52">
        <v>85</v>
      </c>
      <c r="L23" s="18"/>
      <c r="M23" s="18"/>
      <c r="N23" s="16"/>
      <c r="O23" s="3"/>
      <c r="P23" s="16"/>
      <c r="Q23" s="14"/>
      <c r="R23" s="14"/>
      <c r="S23" s="14"/>
      <c r="T23" s="14"/>
    </row>
    <row r="24" spans="1:20" ht="14.4" x14ac:dyDescent="0.3">
      <c r="A24" s="5">
        <v>513</v>
      </c>
      <c r="B24" s="6" t="s">
        <v>23</v>
      </c>
      <c r="C24" s="52">
        <v>338.6</v>
      </c>
      <c r="D24" s="60">
        <v>33778</v>
      </c>
      <c r="E24" s="60">
        <v>11081</v>
      </c>
      <c r="F24" s="32">
        <v>141755.67000000001</v>
      </c>
      <c r="G24" s="39">
        <v>137.97</v>
      </c>
      <c r="H24" s="45">
        <f t="shared" si="0"/>
        <v>1027.4383561643835</v>
      </c>
      <c r="I24" s="45">
        <f t="shared" si="1"/>
        <v>418.65230360307146</v>
      </c>
      <c r="J24" s="31">
        <f t="shared" si="2"/>
        <v>4.1966863046953646</v>
      </c>
      <c r="K24" s="52">
        <v>69</v>
      </c>
      <c r="L24" s="18"/>
      <c r="M24" s="18"/>
      <c r="N24" s="16"/>
      <c r="O24" s="3"/>
      <c r="P24" s="16"/>
      <c r="Q24" s="14"/>
      <c r="R24" s="14"/>
      <c r="S24" s="14"/>
      <c r="T24" s="14"/>
    </row>
    <row r="25" spans="1:20" ht="14.4" x14ac:dyDescent="0.3">
      <c r="A25" s="5">
        <v>540</v>
      </c>
      <c r="B25" s="6" t="s">
        <v>24</v>
      </c>
      <c r="C25" s="52">
        <v>445.7</v>
      </c>
      <c r="D25" s="60">
        <v>100321</v>
      </c>
      <c r="E25" s="60">
        <v>19212</v>
      </c>
      <c r="F25" s="32">
        <v>506324.16</v>
      </c>
      <c r="G25" s="39">
        <v>374.97</v>
      </c>
      <c r="H25" s="45">
        <f t="shared" si="0"/>
        <v>1350.3057844627569</v>
      </c>
      <c r="I25" s="45">
        <f t="shared" si="1"/>
        <v>1136.0201032084362</v>
      </c>
      <c r="J25" s="31">
        <f t="shared" si="2"/>
        <v>5.0470405996750429</v>
      </c>
      <c r="K25" s="52">
        <v>187</v>
      </c>
      <c r="L25" s="18"/>
      <c r="M25" s="18"/>
      <c r="N25" s="16"/>
      <c r="O25" s="3"/>
      <c r="P25" s="16"/>
      <c r="Q25" s="14"/>
      <c r="R25" s="14"/>
      <c r="S25" s="14"/>
      <c r="T25" s="14"/>
    </row>
    <row r="26" spans="1:20" ht="14.4" x14ac:dyDescent="0.3">
      <c r="A26" s="5">
        <v>549</v>
      </c>
      <c r="B26" s="6" t="s">
        <v>25</v>
      </c>
      <c r="C26" s="52">
        <v>511</v>
      </c>
      <c r="D26" s="60">
        <v>71911</v>
      </c>
      <c r="E26" s="60">
        <v>17443</v>
      </c>
      <c r="F26" s="32">
        <v>245497.67</v>
      </c>
      <c r="G26" s="39">
        <v>164.29</v>
      </c>
      <c r="H26" s="45">
        <f t="shared" si="0"/>
        <v>1494.294661878386</v>
      </c>
      <c r="I26" s="45">
        <f t="shared" si="1"/>
        <v>480.42596868884544</v>
      </c>
      <c r="J26" s="31">
        <f t="shared" si="2"/>
        <v>3.4139098329879993</v>
      </c>
      <c r="K26" s="52">
        <v>305</v>
      </c>
      <c r="L26" s="18"/>
      <c r="M26" s="18"/>
      <c r="N26" s="16"/>
      <c r="O26" s="3"/>
      <c r="P26" s="16"/>
      <c r="Q26" s="14"/>
      <c r="R26" s="14"/>
      <c r="S26" s="14"/>
      <c r="T26" s="14"/>
    </row>
    <row r="27" spans="1:20" ht="14.4" x14ac:dyDescent="0.3">
      <c r="A27" s="5">
        <v>576</v>
      </c>
      <c r="B27" s="6" t="s">
        <v>26</v>
      </c>
      <c r="C27" s="52">
        <v>474</v>
      </c>
      <c r="D27" s="60">
        <v>35359</v>
      </c>
      <c r="E27" s="60">
        <v>41728</v>
      </c>
      <c r="F27" s="32">
        <v>127108.79</v>
      </c>
      <c r="G27" s="39">
        <v>74.010000000000005</v>
      </c>
      <c r="H27" s="45">
        <f t="shared" si="0"/>
        <v>1717.4542629374407</v>
      </c>
      <c r="I27" s="45">
        <f t="shared" si="1"/>
        <v>268.16200421940925</v>
      </c>
      <c r="J27" s="31">
        <f t="shared" si="2"/>
        <v>3.5948072626488305</v>
      </c>
      <c r="K27" s="52">
        <v>105</v>
      </c>
      <c r="L27" s="18"/>
      <c r="M27" s="18"/>
      <c r="N27" s="16"/>
      <c r="O27" s="3"/>
      <c r="P27" s="16"/>
      <c r="Q27" s="14"/>
      <c r="R27" s="14"/>
      <c r="S27" s="14"/>
      <c r="T27" s="14"/>
    </row>
    <row r="28" spans="1:20" ht="14.4" x14ac:dyDescent="0.3">
      <c r="A28" s="5">
        <v>585</v>
      </c>
      <c r="B28" s="6" t="s">
        <v>27</v>
      </c>
      <c r="C28" s="52">
        <v>621.29999999999995</v>
      </c>
      <c r="D28" s="60">
        <v>72142</v>
      </c>
      <c r="E28" s="60">
        <v>17616</v>
      </c>
      <c r="F28" s="32">
        <v>271993.74</v>
      </c>
      <c r="G28" s="39">
        <v>482.21</v>
      </c>
      <c r="H28" s="45">
        <f t="shared" si="0"/>
        <v>564.05661433815146</v>
      </c>
      <c r="I28" s="45">
        <f t="shared" si="1"/>
        <v>437.78165137614678</v>
      </c>
      <c r="J28" s="31">
        <f t="shared" si="2"/>
        <v>3.7702550525352776</v>
      </c>
      <c r="K28" s="52">
        <v>127</v>
      </c>
      <c r="L28" s="18"/>
      <c r="M28" s="18"/>
      <c r="N28" s="16"/>
      <c r="O28" s="3"/>
      <c r="P28" s="16"/>
      <c r="Q28" s="14"/>
      <c r="R28" s="14"/>
      <c r="S28" s="14"/>
      <c r="T28" s="14"/>
    </row>
    <row r="29" spans="1:20" ht="14.4" x14ac:dyDescent="0.3">
      <c r="A29" s="5">
        <v>594</v>
      </c>
      <c r="B29" s="6" t="s">
        <v>28</v>
      </c>
      <c r="C29" s="52">
        <v>747.1</v>
      </c>
      <c r="D29" s="60">
        <v>43773</v>
      </c>
      <c r="E29" s="60">
        <v>27233</v>
      </c>
      <c r="F29" s="32">
        <v>218066.63</v>
      </c>
      <c r="G29" s="39">
        <v>232.98</v>
      </c>
      <c r="H29" s="45">
        <f t="shared" si="0"/>
        <v>935.98862563310161</v>
      </c>
      <c r="I29" s="45">
        <f t="shared" si="1"/>
        <v>291.88412528443314</v>
      </c>
      <c r="J29" s="31">
        <f t="shared" si="2"/>
        <v>4.9817611312909786</v>
      </c>
      <c r="K29" s="52">
        <v>204</v>
      </c>
      <c r="L29" s="18"/>
      <c r="M29" s="18"/>
      <c r="N29" s="16"/>
      <c r="O29" s="3"/>
      <c r="P29" s="16"/>
      <c r="Q29" s="14"/>
      <c r="R29" s="14"/>
      <c r="S29" s="14"/>
      <c r="T29" s="14"/>
    </row>
    <row r="30" spans="1:20" ht="14.4" x14ac:dyDescent="0.3">
      <c r="A30" s="5">
        <v>603</v>
      </c>
      <c r="B30" s="6" t="s">
        <v>29</v>
      </c>
      <c r="C30" s="52">
        <v>160.30000000000001</v>
      </c>
      <c r="D30" s="60">
        <v>39000</v>
      </c>
      <c r="E30" s="60">
        <v>700</v>
      </c>
      <c r="F30" s="32">
        <v>88041.27</v>
      </c>
      <c r="G30" s="39">
        <v>67</v>
      </c>
      <c r="H30" s="45">
        <f t="shared" si="0"/>
        <v>1314.0488059701493</v>
      </c>
      <c r="I30" s="45">
        <f t="shared" si="1"/>
        <v>549.22813474734869</v>
      </c>
      <c r="J30" s="31">
        <f t="shared" si="2"/>
        <v>2.2574684615384615</v>
      </c>
      <c r="K30" s="52">
        <v>76</v>
      </c>
      <c r="L30" s="18"/>
      <c r="M30" s="18"/>
      <c r="N30" s="16"/>
      <c r="O30" s="3"/>
      <c r="P30" s="16"/>
      <c r="Q30" s="14"/>
      <c r="R30" s="14"/>
      <c r="S30" s="14"/>
      <c r="T30" s="14"/>
    </row>
    <row r="31" spans="1:20" ht="14.4" x14ac:dyDescent="0.3">
      <c r="A31" s="5">
        <v>609</v>
      </c>
      <c r="B31" s="6" t="s">
        <v>30</v>
      </c>
      <c r="C31" s="52">
        <v>1481.5</v>
      </c>
      <c r="D31" s="60">
        <v>391922</v>
      </c>
      <c r="E31" s="60">
        <v>37129</v>
      </c>
      <c r="F31" s="32">
        <v>1270899.53</v>
      </c>
      <c r="G31" s="39">
        <v>1466.11</v>
      </c>
      <c r="H31" s="45">
        <f t="shared" si="0"/>
        <v>866.85141633301737</v>
      </c>
      <c r="I31" s="45">
        <f t="shared" si="1"/>
        <v>857.84645966925416</v>
      </c>
      <c r="J31" s="31">
        <f t="shared" si="2"/>
        <v>3.242735876016146</v>
      </c>
      <c r="K31" s="52">
        <v>331</v>
      </c>
      <c r="L31" s="18"/>
      <c r="M31" s="18"/>
      <c r="N31" s="16"/>
      <c r="O31" s="3"/>
      <c r="P31" s="16"/>
      <c r="Q31" s="14"/>
      <c r="R31" s="14"/>
      <c r="S31" s="14"/>
      <c r="T31" s="14"/>
    </row>
    <row r="32" spans="1:20" ht="14.4" x14ac:dyDescent="0.3">
      <c r="A32" s="5">
        <v>621</v>
      </c>
      <c r="B32" s="6" t="s">
        <v>31</v>
      </c>
      <c r="C32" s="52">
        <v>3951.5</v>
      </c>
      <c r="D32" s="60">
        <v>58316</v>
      </c>
      <c r="E32" s="60">
        <v>72100</v>
      </c>
      <c r="F32" s="32">
        <v>516785.67</v>
      </c>
      <c r="G32" s="39">
        <v>973.98</v>
      </c>
      <c r="H32" s="45">
        <f t="shared" si="0"/>
        <v>530.59166512659397</v>
      </c>
      <c r="I32" s="45">
        <f t="shared" si="1"/>
        <v>130.78215108186765</v>
      </c>
      <c r="J32" s="31">
        <f t="shared" si="2"/>
        <v>8.8618161396529249</v>
      </c>
      <c r="K32" s="52">
        <v>9</v>
      </c>
      <c r="L32" s="18"/>
      <c r="M32" s="18"/>
      <c r="N32" s="16"/>
      <c r="O32" s="3"/>
      <c r="P32" s="16"/>
      <c r="Q32" s="14"/>
      <c r="R32" s="14"/>
      <c r="S32" s="14"/>
      <c r="T32" s="14"/>
    </row>
    <row r="33" spans="1:20" ht="14.4" x14ac:dyDescent="0.3">
      <c r="A33" s="5">
        <v>720</v>
      </c>
      <c r="B33" s="6" t="s">
        <v>32</v>
      </c>
      <c r="C33" s="52">
        <v>2559.9</v>
      </c>
      <c r="D33" s="60">
        <v>93565</v>
      </c>
      <c r="E33" s="60">
        <v>38801</v>
      </c>
      <c r="F33" s="32">
        <v>624505.43999999994</v>
      </c>
      <c r="G33" s="39">
        <v>1102.19</v>
      </c>
      <c r="H33" s="45">
        <f t="shared" si="0"/>
        <v>566.60416080712025</v>
      </c>
      <c r="I33" s="45">
        <f t="shared" si="1"/>
        <v>243.95696706902609</v>
      </c>
      <c r="J33" s="31">
        <f t="shared" si="2"/>
        <v>6.6745624966600756</v>
      </c>
      <c r="K33" s="52">
        <v>99</v>
      </c>
      <c r="L33" s="18"/>
      <c r="M33" s="18"/>
      <c r="N33" s="16"/>
      <c r="O33" s="3"/>
      <c r="P33" s="16"/>
      <c r="Q33" s="14"/>
      <c r="R33" s="14"/>
      <c r="S33" s="14"/>
      <c r="T33" s="14"/>
    </row>
    <row r="34" spans="1:20" ht="14.4" x14ac:dyDescent="0.3">
      <c r="A34" s="5">
        <v>729</v>
      </c>
      <c r="B34" s="6" t="s">
        <v>33</v>
      </c>
      <c r="C34" s="52">
        <v>1992.2</v>
      </c>
      <c r="D34" s="60">
        <v>52878</v>
      </c>
      <c r="E34" s="60">
        <v>45655</v>
      </c>
      <c r="F34" s="32">
        <v>369745.45</v>
      </c>
      <c r="G34" s="39">
        <v>718.09</v>
      </c>
      <c r="H34" s="45">
        <f t="shared" si="0"/>
        <v>514.90126585804012</v>
      </c>
      <c r="I34" s="45">
        <f t="shared" si="1"/>
        <v>185.59655155104909</v>
      </c>
      <c r="J34" s="31">
        <f t="shared" si="2"/>
        <v>6.9924250160747379</v>
      </c>
      <c r="K34" s="52">
        <v>66</v>
      </c>
      <c r="L34" s="18"/>
      <c r="M34" s="18"/>
      <c r="N34" s="16"/>
      <c r="O34" s="3"/>
      <c r="P34" s="16"/>
      <c r="Q34" s="14"/>
      <c r="R34" s="14"/>
      <c r="S34" s="14"/>
      <c r="T34" s="14"/>
    </row>
    <row r="35" spans="1:20" ht="14.4" x14ac:dyDescent="0.3">
      <c r="A35" s="5">
        <v>747</v>
      </c>
      <c r="B35" s="6" t="s">
        <v>34</v>
      </c>
      <c r="C35" s="52">
        <v>559.4</v>
      </c>
      <c r="D35" s="60">
        <v>68420</v>
      </c>
      <c r="E35" s="60">
        <v>20917</v>
      </c>
      <c r="F35" s="32">
        <v>370589.05</v>
      </c>
      <c r="G35" s="39">
        <v>322</v>
      </c>
      <c r="H35" s="45">
        <f t="shared" si="0"/>
        <v>1150.8976708074533</v>
      </c>
      <c r="I35" s="45">
        <f t="shared" si="1"/>
        <v>662.4759563818377</v>
      </c>
      <c r="J35" s="31">
        <f t="shared" si="2"/>
        <v>5.4163848289973693</v>
      </c>
      <c r="K35" s="52">
        <v>110</v>
      </c>
      <c r="L35" s="18"/>
      <c r="M35" s="18"/>
      <c r="N35" s="16"/>
      <c r="O35" s="3"/>
      <c r="P35" s="16"/>
      <c r="Q35" s="14"/>
      <c r="R35" s="14"/>
      <c r="S35" s="14"/>
      <c r="T35" s="14"/>
    </row>
    <row r="36" spans="1:20" ht="14.4" x14ac:dyDescent="0.3">
      <c r="A36" s="5">
        <v>1917</v>
      </c>
      <c r="B36" s="6" t="s">
        <v>90</v>
      </c>
      <c r="C36" s="52">
        <v>385.6</v>
      </c>
      <c r="D36" s="60">
        <v>51581</v>
      </c>
      <c r="E36" s="60">
        <v>12993</v>
      </c>
      <c r="F36" s="32">
        <v>201383.3</v>
      </c>
      <c r="G36" s="39">
        <v>145.44999999999999</v>
      </c>
      <c r="H36" s="45">
        <f t="shared" si="0"/>
        <v>1384.5534547954624</v>
      </c>
      <c r="I36" s="45">
        <f t="shared" si="1"/>
        <v>522.25959543568456</v>
      </c>
      <c r="J36" s="31">
        <f t="shared" si="2"/>
        <v>3.9042147302301231</v>
      </c>
      <c r="K36" s="52">
        <v>180</v>
      </c>
      <c r="L36" s="18"/>
      <c r="M36" s="18"/>
      <c r="N36" s="16"/>
      <c r="O36" s="3"/>
      <c r="P36" s="16"/>
      <c r="Q36" s="14"/>
      <c r="R36" s="14"/>
      <c r="S36" s="14"/>
      <c r="T36" s="14"/>
    </row>
    <row r="37" spans="1:20" ht="14.4" x14ac:dyDescent="0.3">
      <c r="A37" s="5">
        <v>846</v>
      </c>
      <c r="B37" s="6" t="s">
        <v>36</v>
      </c>
      <c r="C37" s="52">
        <v>512.5</v>
      </c>
      <c r="D37" s="60">
        <v>58011</v>
      </c>
      <c r="E37" s="60">
        <v>28614</v>
      </c>
      <c r="F37" s="32">
        <v>249550.52</v>
      </c>
      <c r="G37" s="39">
        <v>290</v>
      </c>
      <c r="H37" s="45">
        <f t="shared" si="0"/>
        <v>860.51903448275857</v>
      </c>
      <c r="I37" s="45">
        <f t="shared" si="1"/>
        <v>486.92784390243901</v>
      </c>
      <c r="J37" s="31">
        <f t="shared" si="2"/>
        <v>4.3017793177156056</v>
      </c>
      <c r="K37" s="52">
        <v>142</v>
      </c>
      <c r="L37" s="18"/>
      <c r="M37" s="18"/>
      <c r="N37" s="16"/>
      <c r="O37" s="3"/>
      <c r="P37" s="16"/>
      <c r="Q37" s="14"/>
      <c r="R37" s="14"/>
      <c r="S37" s="14"/>
      <c r="T37" s="14"/>
    </row>
    <row r="38" spans="1:20" ht="14.4" x14ac:dyDescent="0.3">
      <c r="A38" s="5">
        <v>882</v>
      </c>
      <c r="B38" s="6" t="s">
        <v>38</v>
      </c>
      <c r="C38" s="52">
        <v>3793</v>
      </c>
      <c r="D38" s="60">
        <v>212041</v>
      </c>
      <c r="E38" s="60">
        <v>135210</v>
      </c>
      <c r="F38" s="32">
        <v>1026899.67</v>
      </c>
      <c r="G38" s="39">
        <v>2039</v>
      </c>
      <c r="H38" s="45">
        <f t="shared" si="0"/>
        <v>503.62906817067193</v>
      </c>
      <c r="I38" s="45">
        <f t="shared" si="1"/>
        <v>270.73547851305034</v>
      </c>
      <c r="J38" s="31">
        <f t="shared" si="2"/>
        <v>4.8429297635834585</v>
      </c>
      <c r="K38" s="52">
        <v>70</v>
      </c>
      <c r="L38" s="18"/>
      <c r="M38" s="18"/>
      <c r="N38" s="16"/>
      <c r="O38" s="3"/>
      <c r="P38" s="16"/>
      <c r="Q38" s="14"/>
      <c r="R38" s="14"/>
      <c r="S38" s="14"/>
      <c r="T38" s="14"/>
    </row>
    <row r="39" spans="1:20" ht="14.4" x14ac:dyDescent="0.3">
      <c r="A39" s="5">
        <v>916</v>
      </c>
      <c r="B39" s="6" t="s">
        <v>40</v>
      </c>
      <c r="C39" s="52">
        <v>284.5</v>
      </c>
      <c r="D39" s="60">
        <v>32907</v>
      </c>
      <c r="E39" s="60">
        <v>361</v>
      </c>
      <c r="F39" s="32">
        <v>186229.76000000001</v>
      </c>
      <c r="G39" s="39">
        <v>162.53</v>
      </c>
      <c r="H39" s="45">
        <f t="shared" si="0"/>
        <v>1145.8177567218361</v>
      </c>
      <c r="I39" s="45">
        <f t="shared" si="1"/>
        <v>654.58615114235499</v>
      </c>
      <c r="J39" s="31">
        <f t="shared" si="2"/>
        <v>5.6592749263074724</v>
      </c>
      <c r="K39" s="52">
        <v>117</v>
      </c>
      <c r="L39" s="18"/>
      <c r="M39" s="18"/>
      <c r="N39" s="16"/>
      <c r="O39" s="3"/>
      <c r="P39" s="16"/>
      <c r="Q39" s="14"/>
      <c r="R39" s="14"/>
      <c r="S39" s="14"/>
      <c r="T39" s="14"/>
    </row>
    <row r="40" spans="1:20" ht="14.4" x14ac:dyDescent="0.3">
      <c r="A40" s="5">
        <v>918</v>
      </c>
      <c r="B40" s="6" t="s">
        <v>41</v>
      </c>
      <c r="C40" s="52">
        <v>362.3</v>
      </c>
      <c r="D40" s="60">
        <v>74855</v>
      </c>
      <c r="E40" s="60">
        <v>20173</v>
      </c>
      <c r="F40" s="32">
        <v>239465.43</v>
      </c>
      <c r="G40" s="39">
        <v>278.48</v>
      </c>
      <c r="H40" s="45">
        <f t="shared" si="0"/>
        <v>859.90171646078704</v>
      </c>
      <c r="I40" s="45">
        <f t="shared" si="1"/>
        <v>660.95895666574654</v>
      </c>
      <c r="J40" s="31">
        <f t="shared" si="2"/>
        <v>3.1990572440050764</v>
      </c>
      <c r="K40" s="52">
        <v>113</v>
      </c>
      <c r="L40" s="18"/>
      <c r="M40" s="18"/>
      <c r="N40" s="16"/>
      <c r="O40" s="3"/>
      <c r="P40" s="16"/>
      <c r="Q40" s="14"/>
      <c r="R40" s="14"/>
      <c r="S40" s="14"/>
      <c r="T40" s="14"/>
    </row>
    <row r="41" spans="1:20" ht="14.4" x14ac:dyDescent="0.3">
      <c r="A41" s="5">
        <v>914</v>
      </c>
      <c r="B41" s="6" t="s">
        <v>39</v>
      </c>
      <c r="C41" s="52">
        <v>447.6</v>
      </c>
      <c r="D41" s="60">
        <v>88951</v>
      </c>
      <c r="E41" s="60">
        <v>13221</v>
      </c>
      <c r="F41" s="32">
        <v>260739</v>
      </c>
      <c r="G41" s="39">
        <v>250</v>
      </c>
      <c r="H41" s="45">
        <f t="shared" si="0"/>
        <v>1042.9559999999999</v>
      </c>
      <c r="I41" s="45">
        <f t="shared" si="1"/>
        <v>582.52680965147454</v>
      </c>
      <c r="J41" s="31">
        <f t="shared" si="2"/>
        <v>2.9312655282121618</v>
      </c>
      <c r="K41" s="52">
        <v>280</v>
      </c>
      <c r="L41" s="18"/>
      <c r="M41" s="18"/>
      <c r="N41" s="16"/>
      <c r="O41" s="3"/>
      <c r="P41" s="16"/>
      <c r="Q41" s="14"/>
      <c r="R41" s="14"/>
      <c r="S41" s="14"/>
      <c r="T41" s="14"/>
    </row>
    <row r="42" spans="1:20" ht="14.4" x14ac:dyDescent="0.3">
      <c r="A42" s="5">
        <v>936</v>
      </c>
      <c r="B42" s="6" t="s">
        <v>42</v>
      </c>
      <c r="C42" s="52">
        <v>822.3</v>
      </c>
      <c r="D42" s="60">
        <v>28805</v>
      </c>
      <c r="E42" s="60">
        <v>15249</v>
      </c>
      <c r="F42" s="32">
        <v>342173.78</v>
      </c>
      <c r="G42" s="39">
        <v>182.56</v>
      </c>
      <c r="H42" s="45">
        <f t="shared" si="0"/>
        <v>1874.30861086766</v>
      </c>
      <c r="I42" s="45">
        <f t="shared" si="1"/>
        <v>416.11793749239945</v>
      </c>
      <c r="J42" s="31">
        <f t="shared" si="2"/>
        <v>11.878971706300991</v>
      </c>
      <c r="K42" s="52">
        <v>35</v>
      </c>
      <c r="L42" s="18"/>
      <c r="M42" s="18"/>
      <c r="N42" s="16"/>
      <c r="O42" s="3"/>
      <c r="P42" s="16"/>
      <c r="Q42" s="14"/>
      <c r="R42" s="14"/>
      <c r="S42" s="14"/>
      <c r="T42" s="14"/>
    </row>
    <row r="43" spans="1:20" ht="14.4" x14ac:dyDescent="0.3">
      <c r="A43" s="5">
        <v>977</v>
      </c>
      <c r="B43" s="6" t="s">
        <v>43</v>
      </c>
      <c r="C43" s="52">
        <v>540.29999999999995</v>
      </c>
      <c r="D43" s="60">
        <v>104585</v>
      </c>
      <c r="E43" s="60">
        <v>23177</v>
      </c>
      <c r="F43" s="32">
        <v>576244.92000000004</v>
      </c>
      <c r="G43" s="39">
        <v>636</v>
      </c>
      <c r="H43" s="45">
        <f t="shared" si="0"/>
        <v>906.04547169811326</v>
      </c>
      <c r="I43" s="45">
        <f t="shared" si="1"/>
        <v>1066.5277068295393</v>
      </c>
      <c r="J43" s="31">
        <f t="shared" si="2"/>
        <v>5.5098237797007226</v>
      </c>
      <c r="K43" s="52">
        <v>130</v>
      </c>
      <c r="L43" s="18"/>
      <c r="M43" s="18"/>
      <c r="N43" s="16"/>
      <c r="O43" s="3"/>
      <c r="P43" s="16"/>
      <c r="Q43" s="14"/>
      <c r="R43" s="14"/>
      <c r="S43" s="14"/>
      <c r="T43" s="14"/>
    </row>
    <row r="44" spans="1:20" ht="14.4" x14ac:dyDescent="0.3">
      <c r="A44" s="5">
        <v>981</v>
      </c>
      <c r="B44" s="6" t="s">
        <v>44</v>
      </c>
      <c r="C44" s="52">
        <v>1984.8</v>
      </c>
      <c r="D44" s="60">
        <v>128792</v>
      </c>
      <c r="E44" s="60">
        <v>48889</v>
      </c>
      <c r="F44" s="32">
        <v>857405.9</v>
      </c>
      <c r="G44" s="39">
        <v>1073.02</v>
      </c>
      <c r="H44" s="45">
        <f t="shared" si="0"/>
        <v>799.0586382360068</v>
      </c>
      <c r="I44" s="45">
        <f t="shared" si="1"/>
        <v>431.98604393389763</v>
      </c>
      <c r="J44" s="31">
        <f t="shared" si="2"/>
        <v>6.6572916019628554</v>
      </c>
      <c r="K44" s="52">
        <v>68</v>
      </c>
      <c r="L44" s="18"/>
      <c r="M44" s="18"/>
      <c r="N44" s="16"/>
      <c r="O44" s="3"/>
      <c r="P44" s="16"/>
      <c r="Q44" s="14"/>
      <c r="R44" s="14"/>
      <c r="S44" s="14"/>
      <c r="T44" s="14"/>
    </row>
    <row r="45" spans="1:20" ht="14.4" x14ac:dyDescent="0.3">
      <c r="A45" s="5">
        <v>999</v>
      </c>
      <c r="B45" s="6" t="s">
        <v>45</v>
      </c>
      <c r="C45" s="52">
        <v>1598.6</v>
      </c>
      <c r="D45" s="60">
        <v>253808</v>
      </c>
      <c r="E45" s="60">
        <v>64809</v>
      </c>
      <c r="F45" s="32">
        <v>940158.68</v>
      </c>
      <c r="G45" s="39">
        <v>1461.87</v>
      </c>
      <c r="H45" s="45">
        <f t="shared" si="0"/>
        <v>643.1205784372072</v>
      </c>
      <c r="I45" s="45">
        <f t="shared" si="1"/>
        <v>588.11377455273373</v>
      </c>
      <c r="J45" s="31">
        <f t="shared" si="2"/>
        <v>3.7042121603731957</v>
      </c>
      <c r="K45" s="52">
        <v>269</v>
      </c>
      <c r="L45" s="18"/>
      <c r="M45" s="18"/>
      <c r="N45" s="16"/>
      <c r="O45" s="3"/>
      <c r="P45" s="16"/>
      <c r="Q45" s="14"/>
      <c r="R45" s="14"/>
      <c r="S45" s="14"/>
      <c r="T45" s="14"/>
    </row>
    <row r="46" spans="1:20" ht="14.4" x14ac:dyDescent="0.3">
      <c r="A46" s="5">
        <v>1044</v>
      </c>
      <c r="B46" s="6" t="s">
        <v>46</v>
      </c>
      <c r="C46" s="52">
        <v>5523.1</v>
      </c>
      <c r="D46" s="60">
        <v>282508</v>
      </c>
      <c r="E46" s="60">
        <v>91296</v>
      </c>
      <c r="F46" s="32">
        <v>1666262.79</v>
      </c>
      <c r="G46" s="39">
        <v>2419.58</v>
      </c>
      <c r="H46" s="45">
        <f t="shared" si="0"/>
        <v>688.65786210829981</v>
      </c>
      <c r="I46" s="45">
        <f t="shared" si="1"/>
        <v>301.6897738588836</v>
      </c>
      <c r="J46" s="31">
        <f t="shared" si="2"/>
        <v>5.8981083367550653</v>
      </c>
      <c r="K46" s="52">
        <v>61</v>
      </c>
      <c r="L46" s="18"/>
      <c r="M46" s="18"/>
      <c r="N46" s="16"/>
      <c r="O46" s="3"/>
      <c r="P46" s="16"/>
      <c r="Q46" s="14"/>
      <c r="R46" s="14"/>
      <c r="S46" s="14"/>
      <c r="T46" s="14"/>
    </row>
    <row r="47" spans="1:20" ht="14.4" x14ac:dyDescent="0.3">
      <c r="A47" s="5">
        <v>1053</v>
      </c>
      <c r="B47" s="6" t="s">
        <v>47</v>
      </c>
      <c r="C47" s="52">
        <v>16125.6</v>
      </c>
      <c r="D47" s="60">
        <v>793390</v>
      </c>
      <c r="E47" s="60">
        <v>332311</v>
      </c>
      <c r="F47" s="32">
        <v>6390704.1799999997</v>
      </c>
      <c r="G47" s="39">
        <v>4399.8900000000003</v>
      </c>
      <c r="H47" s="45">
        <f t="shared" si="0"/>
        <v>1452.4690799088157</v>
      </c>
      <c r="I47" s="45">
        <f t="shared" si="1"/>
        <v>396.30799350101699</v>
      </c>
      <c r="J47" s="31">
        <f t="shared" si="2"/>
        <v>8.0549341181512233</v>
      </c>
      <c r="K47" s="52">
        <v>121</v>
      </c>
      <c r="L47" s="18"/>
      <c r="M47" s="18"/>
      <c r="N47" s="16"/>
      <c r="O47" s="3"/>
      <c r="P47" s="16"/>
      <c r="Q47" s="14"/>
      <c r="R47" s="14"/>
      <c r="S47" s="14"/>
      <c r="T47" s="14"/>
    </row>
    <row r="48" spans="1:20" ht="14.4" x14ac:dyDescent="0.3">
      <c r="A48" s="5">
        <v>1062</v>
      </c>
      <c r="B48" s="6" t="s">
        <v>48</v>
      </c>
      <c r="C48" s="52">
        <v>1174.2</v>
      </c>
      <c r="D48" s="60">
        <v>82777</v>
      </c>
      <c r="E48" s="60">
        <v>28797</v>
      </c>
      <c r="F48" s="32">
        <v>344966.73</v>
      </c>
      <c r="G48" s="39">
        <v>651.16999999999996</v>
      </c>
      <c r="H48" s="45">
        <f t="shared" si="0"/>
        <v>529.76447010765241</v>
      </c>
      <c r="I48" s="45">
        <f t="shared" si="1"/>
        <v>293.78873275421563</v>
      </c>
      <c r="J48" s="31">
        <f t="shared" si="2"/>
        <v>4.1674224724259155</v>
      </c>
      <c r="K48" s="52">
        <v>91</v>
      </c>
      <c r="L48" s="18"/>
      <c r="M48" s="18"/>
      <c r="N48" s="16"/>
      <c r="O48" s="3"/>
      <c r="P48" s="16"/>
      <c r="Q48" s="14"/>
      <c r="R48" s="14"/>
      <c r="S48" s="14"/>
      <c r="T48" s="14"/>
    </row>
    <row r="49" spans="1:20" ht="14.4" x14ac:dyDescent="0.3">
      <c r="A49" s="5">
        <v>1071</v>
      </c>
      <c r="B49" s="6" t="s">
        <v>49</v>
      </c>
      <c r="C49" s="52">
        <v>1330.5</v>
      </c>
      <c r="D49" s="60">
        <v>79767</v>
      </c>
      <c r="E49" s="60">
        <v>22398</v>
      </c>
      <c r="F49" s="32">
        <v>404975.76</v>
      </c>
      <c r="G49" s="39">
        <v>489</v>
      </c>
      <c r="H49" s="45">
        <f t="shared" si="0"/>
        <v>828.17128834355833</v>
      </c>
      <c r="I49" s="45">
        <f t="shared" si="1"/>
        <v>304.37862457722662</v>
      </c>
      <c r="J49" s="31">
        <f t="shared" si="2"/>
        <v>5.076983715070142</v>
      </c>
      <c r="K49" s="52">
        <v>165</v>
      </c>
      <c r="L49" s="18"/>
      <c r="M49" s="18"/>
      <c r="N49" s="16"/>
      <c r="O49" s="3"/>
      <c r="P49" s="16"/>
      <c r="Q49" s="14"/>
      <c r="R49" s="14"/>
      <c r="S49" s="14"/>
      <c r="T49" s="14"/>
    </row>
    <row r="50" spans="1:20" ht="14.4" x14ac:dyDescent="0.3">
      <c r="A50" s="5">
        <v>1080</v>
      </c>
      <c r="B50" s="6" t="s">
        <v>51</v>
      </c>
      <c r="C50" s="52">
        <v>467.3</v>
      </c>
      <c r="D50" s="60">
        <v>81803</v>
      </c>
      <c r="E50" s="60">
        <v>7551</v>
      </c>
      <c r="F50" s="32">
        <v>381717.16</v>
      </c>
      <c r="G50" s="39">
        <v>247.95</v>
      </c>
      <c r="H50" s="45">
        <f t="shared" si="0"/>
        <v>1539.4924783222423</v>
      </c>
      <c r="I50" s="45">
        <f t="shared" si="1"/>
        <v>816.85675155146578</v>
      </c>
      <c r="J50" s="31">
        <f t="shared" si="2"/>
        <v>4.666297813038641</v>
      </c>
      <c r="K50" s="52">
        <v>180</v>
      </c>
      <c r="L50" s="18"/>
      <c r="M50" s="18"/>
      <c r="N50" s="16"/>
      <c r="O50" s="3"/>
      <c r="P50" s="16"/>
      <c r="Q50" s="14"/>
      <c r="R50" s="14"/>
      <c r="S50" s="14"/>
      <c r="T50" s="14"/>
    </row>
    <row r="51" spans="1:20" ht="14.4" x14ac:dyDescent="0.3">
      <c r="A51" s="5">
        <v>1089</v>
      </c>
      <c r="B51" s="6" t="s">
        <v>53</v>
      </c>
      <c r="C51" s="52">
        <v>420.9</v>
      </c>
      <c r="D51" s="60">
        <v>24291</v>
      </c>
      <c r="E51" s="60">
        <v>7355</v>
      </c>
      <c r="F51" s="32">
        <v>204853.73</v>
      </c>
      <c r="G51" s="39">
        <v>109.01</v>
      </c>
      <c r="H51" s="45">
        <f t="shared" si="0"/>
        <v>1879.2196128795524</v>
      </c>
      <c r="I51" s="45">
        <f t="shared" si="1"/>
        <v>486.70403896412455</v>
      </c>
      <c r="J51" s="31">
        <f t="shared" si="2"/>
        <v>8.433318101354411</v>
      </c>
      <c r="K51" s="52">
        <v>77</v>
      </c>
      <c r="L51" s="18"/>
      <c r="M51" s="18"/>
      <c r="N51" s="16"/>
      <c r="O51" s="3"/>
      <c r="P51" s="16"/>
      <c r="Q51" s="14"/>
      <c r="R51" s="14"/>
      <c r="S51" s="14"/>
      <c r="T51" s="14"/>
    </row>
    <row r="52" spans="1:20" ht="14.4" x14ac:dyDescent="0.3">
      <c r="A52" s="5">
        <v>1093</v>
      </c>
      <c r="B52" s="6" t="s">
        <v>54</v>
      </c>
      <c r="C52" s="52">
        <v>632.4</v>
      </c>
      <c r="D52" s="60">
        <v>189160</v>
      </c>
      <c r="E52" s="60">
        <v>31642</v>
      </c>
      <c r="F52" s="32">
        <v>532103.57999999996</v>
      </c>
      <c r="G52" s="39">
        <v>765</v>
      </c>
      <c r="H52" s="45">
        <f t="shared" si="0"/>
        <v>695.56023529411755</v>
      </c>
      <c r="I52" s="45">
        <f t="shared" si="1"/>
        <v>841.40351043643261</v>
      </c>
      <c r="J52" s="31">
        <f t="shared" si="2"/>
        <v>2.8129814971452736</v>
      </c>
      <c r="K52" s="52">
        <v>179</v>
      </c>
      <c r="L52" s="18"/>
      <c r="M52" s="18"/>
      <c r="N52" s="16"/>
      <c r="O52" s="3"/>
      <c r="P52" s="16"/>
      <c r="Q52" s="14"/>
      <c r="R52" s="14"/>
      <c r="S52" s="14"/>
      <c r="T52" s="14"/>
    </row>
    <row r="53" spans="1:20" ht="14.4" x14ac:dyDescent="0.3">
      <c r="A53" s="5">
        <v>1082</v>
      </c>
      <c r="B53" s="6" t="s">
        <v>52</v>
      </c>
      <c r="C53" s="52">
        <v>1472.3</v>
      </c>
      <c r="D53" s="60">
        <v>140936</v>
      </c>
      <c r="E53" s="60">
        <v>29922</v>
      </c>
      <c r="F53" s="32">
        <v>601218.24</v>
      </c>
      <c r="G53" s="39">
        <v>1137</v>
      </c>
      <c r="H53" s="45">
        <f t="shared" si="0"/>
        <v>528.77593667546171</v>
      </c>
      <c r="I53" s="45">
        <f t="shared" si="1"/>
        <v>408.35308021463015</v>
      </c>
      <c r="J53" s="31">
        <f t="shared" si="2"/>
        <v>4.2658954419027078</v>
      </c>
      <c r="K53" s="52">
        <v>319</v>
      </c>
      <c r="L53" s="18"/>
      <c r="M53" s="18"/>
      <c r="N53" s="16"/>
      <c r="O53" s="3"/>
      <c r="P53" s="16"/>
      <c r="Q53" s="14"/>
      <c r="R53" s="14"/>
      <c r="S53" s="14"/>
      <c r="T53" s="14"/>
    </row>
    <row r="54" spans="1:20" ht="14.4" x14ac:dyDescent="0.3">
      <c r="A54" s="5">
        <v>1079</v>
      </c>
      <c r="B54" s="6" t="s">
        <v>50</v>
      </c>
      <c r="C54" s="52">
        <v>811.5</v>
      </c>
      <c r="D54" s="60">
        <v>170389</v>
      </c>
      <c r="E54" s="60">
        <v>28868</v>
      </c>
      <c r="F54" s="32">
        <v>630053.43000000005</v>
      </c>
      <c r="G54" s="39">
        <v>798</v>
      </c>
      <c r="H54" s="45">
        <f t="shared" si="0"/>
        <v>789.54063909774447</v>
      </c>
      <c r="I54" s="45">
        <f t="shared" si="1"/>
        <v>776.40595194085029</v>
      </c>
      <c r="J54" s="31">
        <f t="shared" si="2"/>
        <v>3.69773535850319</v>
      </c>
      <c r="K54" s="52">
        <v>190</v>
      </c>
      <c r="L54" s="18"/>
      <c r="M54" s="18"/>
      <c r="N54" s="16"/>
      <c r="O54" s="3"/>
      <c r="P54" s="16"/>
      <c r="Q54" s="14"/>
      <c r="R54" s="14"/>
      <c r="S54" s="14"/>
      <c r="T54" s="14"/>
    </row>
    <row r="55" spans="1:20" ht="14.4" x14ac:dyDescent="0.3">
      <c r="A55" s="5">
        <v>1095</v>
      </c>
      <c r="B55" s="6" t="s">
        <v>55</v>
      </c>
      <c r="C55" s="52">
        <v>759.4</v>
      </c>
      <c r="D55" s="60">
        <v>55542</v>
      </c>
      <c r="E55" s="60">
        <v>24893</v>
      </c>
      <c r="F55" s="32">
        <v>237646.99</v>
      </c>
      <c r="G55" s="39">
        <v>423</v>
      </c>
      <c r="H55" s="45">
        <f t="shared" si="0"/>
        <v>561.81321513002365</v>
      </c>
      <c r="I55" s="45">
        <f t="shared" si="1"/>
        <v>312.94046615749278</v>
      </c>
      <c r="J55" s="31">
        <f t="shared" si="2"/>
        <v>4.2786898203161572</v>
      </c>
      <c r="K55" s="52">
        <v>164</v>
      </c>
      <c r="L55" s="18"/>
      <c r="M55" s="18"/>
      <c r="N55" s="16"/>
      <c r="O55" s="3"/>
      <c r="P55" s="16"/>
      <c r="Q55" s="14"/>
      <c r="R55" s="14"/>
      <c r="S55" s="14"/>
      <c r="T55" s="14"/>
    </row>
    <row r="56" spans="1:20" ht="14.4" x14ac:dyDescent="0.3">
      <c r="A56" s="5">
        <v>4772</v>
      </c>
      <c r="B56" s="6" t="s">
        <v>203</v>
      </c>
      <c r="C56" s="52">
        <v>782.8</v>
      </c>
      <c r="D56" s="60">
        <v>117298</v>
      </c>
      <c r="E56" s="60">
        <v>17522</v>
      </c>
      <c r="F56" s="32">
        <v>583030.88</v>
      </c>
      <c r="G56" s="39">
        <v>513.6</v>
      </c>
      <c r="H56" s="45">
        <f t="shared" si="0"/>
        <v>1135.1847352024922</v>
      </c>
      <c r="I56" s="45">
        <f t="shared" si="1"/>
        <v>744.80183955033215</v>
      </c>
      <c r="J56" s="31">
        <f t="shared" si="2"/>
        <v>4.9705099831199169</v>
      </c>
      <c r="K56" s="52">
        <v>213</v>
      </c>
      <c r="L56" s="18"/>
      <c r="M56" s="18"/>
      <c r="N56" s="16"/>
      <c r="O56" s="3"/>
      <c r="P56" s="16"/>
      <c r="Q56" s="14"/>
      <c r="R56" s="14"/>
      <c r="S56" s="14"/>
      <c r="T56" s="14"/>
    </row>
    <row r="57" spans="1:20" ht="14.4" x14ac:dyDescent="0.3">
      <c r="A57" s="5">
        <v>1107</v>
      </c>
      <c r="B57" s="6" t="s">
        <v>56</v>
      </c>
      <c r="C57" s="52">
        <v>1310.3</v>
      </c>
      <c r="D57" s="60">
        <v>162969</v>
      </c>
      <c r="E57" s="60">
        <v>32770</v>
      </c>
      <c r="F57" s="32">
        <v>614382.86</v>
      </c>
      <c r="G57" s="39">
        <v>829.91</v>
      </c>
      <c r="H57" s="45">
        <f t="shared" si="0"/>
        <v>740.30058681061803</v>
      </c>
      <c r="I57" s="45">
        <f t="shared" si="1"/>
        <v>468.88717087689844</v>
      </c>
      <c r="J57" s="31">
        <f t="shared" si="2"/>
        <v>3.7699369818799893</v>
      </c>
      <c r="K57" s="52">
        <v>287</v>
      </c>
      <c r="L57" s="18"/>
      <c r="M57" s="18"/>
      <c r="N57" s="16"/>
      <c r="O57" s="3"/>
      <c r="P57" s="16"/>
      <c r="Q57" s="14"/>
      <c r="R57" s="14"/>
      <c r="S57" s="14"/>
      <c r="T57" s="14"/>
    </row>
    <row r="58" spans="1:20" ht="14.4" x14ac:dyDescent="0.3">
      <c r="A58" s="5">
        <v>1116</v>
      </c>
      <c r="B58" s="6" t="s">
        <v>57</v>
      </c>
      <c r="C58" s="52">
        <v>1461.2</v>
      </c>
      <c r="D58" s="60">
        <v>74309</v>
      </c>
      <c r="E58" s="60">
        <v>79354</v>
      </c>
      <c r="F58" s="32">
        <v>351082.89</v>
      </c>
      <c r="G58" s="39">
        <v>815.12</v>
      </c>
      <c r="H58" s="45">
        <f t="shared" si="0"/>
        <v>430.71313426243989</v>
      </c>
      <c r="I58" s="45">
        <f t="shared" si="1"/>
        <v>240.27025047905832</v>
      </c>
      <c r="J58" s="31">
        <f t="shared" si="2"/>
        <v>4.7246348356188355</v>
      </c>
      <c r="K58" s="52">
        <v>224</v>
      </c>
      <c r="L58" s="18"/>
      <c r="M58" s="18"/>
      <c r="N58" s="16"/>
      <c r="O58" s="3"/>
      <c r="P58" s="16"/>
      <c r="Q58" s="14"/>
      <c r="R58" s="14"/>
      <c r="S58" s="14"/>
      <c r="T58" s="14"/>
    </row>
    <row r="59" spans="1:20" ht="14.4" x14ac:dyDescent="0.3">
      <c r="A59" s="5">
        <v>1134</v>
      </c>
      <c r="B59" s="6" t="s">
        <v>58</v>
      </c>
      <c r="C59" s="52">
        <v>278.2</v>
      </c>
      <c r="D59" s="60">
        <v>55914</v>
      </c>
      <c r="E59" s="60">
        <v>4645</v>
      </c>
      <c r="F59" s="32">
        <v>251666.39</v>
      </c>
      <c r="G59" s="39">
        <v>160</v>
      </c>
      <c r="H59" s="45">
        <f t="shared" si="0"/>
        <v>1572.9149375000002</v>
      </c>
      <c r="I59" s="45">
        <f t="shared" si="1"/>
        <v>904.62397555715324</v>
      </c>
      <c r="J59" s="31">
        <f t="shared" si="2"/>
        <v>4.5009548592481314</v>
      </c>
      <c r="K59" s="52">
        <v>152</v>
      </c>
      <c r="L59" s="18"/>
      <c r="M59" s="18"/>
      <c r="N59" s="16"/>
      <c r="O59" s="3"/>
      <c r="P59" s="16"/>
      <c r="Q59" s="14"/>
      <c r="R59" s="14"/>
      <c r="S59" s="14"/>
      <c r="T59" s="14"/>
    </row>
    <row r="60" spans="1:20" ht="14.4" x14ac:dyDescent="0.3">
      <c r="A60" s="5">
        <v>1152</v>
      </c>
      <c r="B60" s="6" t="s">
        <v>59</v>
      </c>
      <c r="C60" s="52">
        <v>1039.3</v>
      </c>
      <c r="D60" s="60">
        <v>51688</v>
      </c>
      <c r="E60" s="60">
        <v>21239</v>
      </c>
      <c r="F60" s="32">
        <v>276533.2</v>
      </c>
      <c r="G60" s="39">
        <v>515</v>
      </c>
      <c r="H60" s="45">
        <f t="shared" si="0"/>
        <v>536.9576699029127</v>
      </c>
      <c r="I60" s="45">
        <f t="shared" si="1"/>
        <v>266.07639757529108</v>
      </c>
      <c r="J60" s="31">
        <f t="shared" si="2"/>
        <v>5.3500464324407986</v>
      </c>
      <c r="K60" s="52">
        <v>116</v>
      </c>
      <c r="L60" s="18"/>
      <c r="M60" s="18"/>
      <c r="N60" s="16"/>
      <c r="O60" s="3"/>
      <c r="P60" s="16"/>
      <c r="Q60" s="14"/>
      <c r="R60" s="14"/>
      <c r="S60" s="14"/>
      <c r="T60" s="14"/>
    </row>
    <row r="61" spans="1:20" ht="14.4" x14ac:dyDescent="0.3">
      <c r="A61" s="5">
        <v>1197</v>
      </c>
      <c r="B61" s="6" t="s">
        <v>60</v>
      </c>
      <c r="C61" s="52">
        <v>957.5</v>
      </c>
      <c r="D61" s="60">
        <v>65693</v>
      </c>
      <c r="E61" s="60">
        <v>29412</v>
      </c>
      <c r="F61" s="32">
        <v>331292.38</v>
      </c>
      <c r="G61" s="39">
        <v>428</v>
      </c>
      <c r="H61" s="45">
        <f t="shared" si="0"/>
        <v>774.04761682242997</v>
      </c>
      <c r="I61" s="45">
        <f t="shared" si="1"/>
        <v>345.99726370757179</v>
      </c>
      <c r="J61" s="31">
        <f t="shared" si="2"/>
        <v>5.0430392888131159</v>
      </c>
      <c r="K61" s="52">
        <v>165</v>
      </c>
      <c r="L61" s="18"/>
      <c r="M61" s="18"/>
      <c r="N61" s="16"/>
      <c r="O61" s="3"/>
      <c r="P61" s="16"/>
      <c r="Q61" s="14"/>
      <c r="R61" s="14"/>
      <c r="S61" s="14"/>
      <c r="T61" s="14"/>
    </row>
    <row r="62" spans="1:20" ht="14.4" x14ac:dyDescent="0.3">
      <c r="A62" s="5">
        <v>1206</v>
      </c>
      <c r="B62" s="6" t="s">
        <v>61</v>
      </c>
      <c r="C62" s="52">
        <v>975.6</v>
      </c>
      <c r="D62" s="60">
        <v>133902</v>
      </c>
      <c r="E62" s="60">
        <v>22126</v>
      </c>
      <c r="F62" s="32">
        <v>702061.33</v>
      </c>
      <c r="G62" s="39">
        <v>538.99</v>
      </c>
      <c r="H62" s="45">
        <f t="shared" si="0"/>
        <v>1302.5498246720717</v>
      </c>
      <c r="I62" s="45">
        <f t="shared" si="1"/>
        <v>719.62005945059445</v>
      </c>
      <c r="J62" s="31">
        <f t="shared" si="2"/>
        <v>5.2430981613418766</v>
      </c>
      <c r="K62" s="52">
        <v>379</v>
      </c>
      <c r="L62" s="18"/>
      <c r="M62" s="18"/>
      <c r="N62" s="16"/>
      <c r="O62" s="3"/>
      <c r="P62" s="16"/>
      <c r="Q62" s="14"/>
      <c r="R62" s="14"/>
      <c r="S62" s="14"/>
      <c r="T62" s="14"/>
    </row>
    <row r="63" spans="1:20" ht="14.4" x14ac:dyDescent="0.3">
      <c r="A63" s="5">
        <v>1211</v>
      </c>
      <c r="B63" s="6" t="s">
        <v>62</v>
      </c>
      <c r="C63" s="52">
        <v>1429.1</v>
      </c>
      <c r="D63" s="60">
        <v>156867</v>
      </c>
      <c r="E63" s="60">
        <v>20609</v>
      </c>
      <c r="F63" s="32">
        <v>714660.74</v>
      </c>
      <c r="G63" s="39">
        <v>465</v>
      </c>
      <c r="H63" s="45">
        <f t="shared" si="0"/>
        <v>1536.904817204301</v>
      </c>
      <c r="I63" s="45">
        <f t="shared" si="1"/>
        <v>500.07748932894833</v>
      </c>
      <c r="J63" s="31">
        <f t="shared" si="2"/>
        <v>4.55583864037688</v>
      </c>
      <c r="K63" s="52">
        <v>269</v>
      </c>
      <c r="L63" s="18"/>
      <c r="M63" s="18"/>
      <c r="N63" s="16"/>
      <c r="O63" s="3"/>
      <c r="P63" s="16"/>
      <c r="Q63" s="14"/>
      <c r="R63" s="14"/>
      <c r="S63" s="14"/>
      <c r="T63" s="14"/>
    </row>
    <row r="64" spans="1:20" ht="14.4" x14ac:dyDescent="0.3">
      <c r="A64" s="5">
        <v>1215</v>
      </c>
      <c r="B64" s="6" t="s">
        <v>63</v>
      </c>
      <c r="C64" s="52">
        <v>280.60000000000002</v>
      </c>
      <c r="D64" s="60">
        <v>18792</v>
      </c>
      <c r="E64" s="60">
        <v>9783</v>
      </c>
      <c r="F64" s="32">
        <v>86024.6</v>
      </c>
      <c r="G64" s="39">
        <v>55</v>
      </c>
      <c r="H64" s="45">
        <f t="shared" si="0"/>
        <v>1564.0836363636365</v>
      </c>
      <c r="I64" s="45">
        <f t="shared" si="1"/>
        <v>306.57377049180326</v>
      </c>
      <c r="J64" s="31">
        <f t="shared" si="2"/>
        <v>4.5777245636441046</v>
      </c>
      <c r="K64" s="52">
        <v>63</v>
      </c>
      <c r="L64" s="18"/>
      <c r="M64" s="18"/>
      <c r="N64" s="16"/>
      <c r="O64" s="3"/>
      <c r="P64" s="16"/>
      <c r="Q64" s="14"/>
      <c r="R64" s="14"/>
      <c r="S64" s="14"/>
      <c r="T64" s="14"/>
    </row>
    <row r="65" spans="1:20" ht="14.4" x14ac:dyDescent="0.3">
      <c r="A65" s="5">
        <v>1218</v>
      </c>
      <c r="B65" s="6" t="s">
        <v>64</v>
      </c>
      <c r="C65" s="52">
        <v>265</v>
      </c>
      <c r="D65" s="60">
        <v>41591</v>
      </c>
      <c r="E65" s="60">
        <v>1985</v>
      </c>
      <c r="F65" s="32">
        <v>169096.54</v>
      </c>
      <c r="G65" s="39">
        <v>99.02</v>
      </c>
      <c r="H65" s="45">
        <f t="shared" si="0"/>
        <v>1707.700868511412</v>
      </c>
      <c r="I65" s="45">
        <f t="shared" si="1"/>
        <v>638.10015094339622</v>
      </c>
      <c r="J65" s="31">
        <f t="shared" si="2"/>
        <v>4.0657002716933954</v>
      </c>
      <c r="K65" s="52">
        <v>214</v>
      </c>
      <c r="L65" s="18"/>
      <c r="M65" s="18"/>
      <c r="N65" s="16"/>
      <c r="O65" s="3"/>
      <c r="P65" s="16"/>
      <c r="Q65" s="14"/>
      <c r="R65" s="14"/>
      <c r="S65" s="14"/>
      <c r="T65" s="14"/>
    </row>
    <row r="66" spans="1:20" ht="14.4" x14ac:dyDescent="0.3">
      <c r="A66" s="5">
        <v>2763</v>
      </c>
      <c r="B66" s="6" t="s">
        <v>126</v>
      </c>
      <c r="C66" s="52">
        <v>628</v>
      </c>
      <c r="D66" s="60">
        <v>107406</v>
      </c>
      <c r="E66" s="60">
        <v>19824</v>
      </c>
      <c r="F66" s="32">
        <v>463738.33</v>
      </c>
      <c r="G66" s="39">
        <v>201.58</v>
      </c>
      <c r="H66" s="45">
        <f t="shared" si="0"/>
        <v>2300.5175612659987</v>
      </c>
      <c r="I66" s="45">
        <f t="shared" si="1"/>
        <v>738.43683121019114</v>
      </c>
      <c r="J66" s="31">
        <f t="shared" si="2"/>
        <v>4.3176203377837368</v>
      </c>
      <c r="K66" s="52">
        <v>202</v>
      </c>
      <c r="L66" s="18"/>
      <c r="M66" s="18"/>
      <c r="N66" s="16"/>
      <c r="O66" s="3"/>
      <c r="P66" s="16"/>
      <c r="Q66" s="14"/>
      <c r="R66" s="14"/>
      <c r="S66" s="14"/>
      <c r="T66" s="14"/>
    </row>
    <row r="67" spans="1:20" ht="14.4" x14ac:dyDescent="0.3">
      <c r="A67" s="5">
        <v>1221</v>
      </c>
      <c r="B67" s="6" t="s">
        <v>65</v>
      </c>
      <c r="C67" s="52">
        <v>3035.9</v>
      </c>
      <c r="D67" s="60">
        <v>457637</v>
      </c>
      <c r="E67" s="60">
        <v>88024</v>
      </c>
      <c r="F67" s="32">
        <v>1821198.35</v>
      </c>
      <c r="G67" s="39">
        <v>2406</v>
      </c>
      <c r="H67" s="45">
        <f t="shared" ref="H67:H130" si="3">SUM(F67/G67)</f>
        <v>756.94029509559437</v>
      </c>
      <c r="I67" s="45">
        <f t="shared" ref="I67:I130" si="4">SUM(F67/C67)</f>
        <v>599.88746335518294</v>
      </c>
      <c r="J67" s="31">
        <f t="shared" ref="J67:J130" si="5">SUM(F67/D67)</f>
        <v>3.9795697244759496</v>
      </c>
      <c r="K67" s="52">
        <v>162</v>
      </c>
      <c r="L67" s="18"/>
      <c r="M67" s="18"/>
      <c r="N67" s="16"/>
      <c r="O67" s="3"/>
      <c r="P67" s="16"/>
      <c r="Q67" s="14"/>
      <c r="R67" s="14"/>
      <c r="S67" s="14"/>
      <c r="T67" s="14"/>
    </row>
    <row r="68" spans="1:20" ht="14.4" x14ac:dyDescent="0.3">
      <c r="A68" s="5">
        <v>1233</v>
      </c>
      <c r="B68" s="6" t="s">
        <v>66</v>
      </c>
      <c r="C68" s="52">
        <v>1159.2</v>
      </c>
      <c r="D68" s="60">
        <v>69268</v>
      </c>
      <c r="E68" s="60">
        <v>37316</v>
      </c>
      <c r="F68" s="32">
        <v>371680.13</v>
      </c>
      <c r="G68" s="39">
        <v>508</v>
      </c>
      <c r="H68" s="45">
        <f t="shared" si="3"/>
        <v>731.65379921259841</v>
      </c>
      <c r="I68" s="45">
        <f t="shared" si="4"/>
        <v>320.6350327812284</v>
      </c>
      <c r="J68" s="31">
        <f t="shared" si="5"/>
        <v>5.3658273661719695</v>
      </c>
      <c r="K68" s="52">
        <v>86</v>
      </c>
      <c r="L68" s="18"/>
      <c r="M68" s="18"/>
      <c r="N68" s="16"/>
      <c r="O68" s="3"/>
      <c r="P68" s="16"/>
      <c r="Q68" s="14"/>
      <c r="R68" s="14"/>
      <c r="S68" s="14"/>
      <c r="T68" s="14"/>
    </row>
    <row r="69" spans="1:20" ht="14.4" x14ac:dyDescent="0.3">
      <c r="A69" s="5">
        <v>1278</v>
      </c>
      <c r="B69" s="6" t="s">
        <v>67</v>
      </c>
      <c r="C69" s="52">
        <v>3558.4</v>
      </c>
      <c r="D69" s="60">
        <v>147689</v>
      </c>
      <c r="E69" s="60">
        <v>79974</v>
      </c>
      <c r="F69" s="32">
        <v>1043934.28</v>
      </c>
      <c r="G69" s="39">
        <v>790</v>
      </c>
      <c r="H69" s="45">
        <f t="shared" si="3"/>
        <v>1321.4357974683544</v>
      </c>
      <c r="I69" s="45">
        <f t="shared" si="4"/>
        <v>293.37181879496404</v>
      </c>
      <c r="J69" s="31">
        <f t="shared" si="5"/>
        <v>7.0684633249598825</v>
      </c>
      <c r="K69" s="52">
        <v>18</v>
      </c>
      <c r="L69" s="18"/>
      <c r="M69" s="18"/>
      <c r="N69" s="16"/>
      <c r="O69" s="3"/>
      <c r="P69" s="16"/>
      <c r="Q69" s="14"/>
      <c r="R69" s="14"/>
      <c r="S69" s="14"/>
      <c r="T69" s="14"/>
    </row>
    <row r="70" spans="1:20" ht="14.4" x14ac:dyDescent="0.3">
      <c r="A70" s="5">
        <v>1332</v>
      </c>
      <c r="B70" s="6" t="s">
        <v>68</v>
      </c>
      <c r="C70" s="52">
        <v>710.6</v>
      </c>
      <c r="D70" s="60">
        <v>66296</v>
      </c>
      <c r="E70" s="60">
        <v>22805</v>
      </c>
      <c r="F70" s="32">
        <v>478534.45</v>
      </c>
      <c r="G70" s="39">
        <v>471.02</v>
      </c>
      <c r="H70" s="45">
        <f t="shared" si="3"/>
        <v>1015.9535688505797</v>
      </c>
      <c r="I70" s="45">
        <f t="shared" si="4"/>
        <v>673.4230931607093</v>
      </c>
      <c r="J70" s="31">
        <f t="shared" si="5"/>
        <v>7.2181496621213954</v>
      </c>
      <c r="K70" s="52">
        <v>100</v>
      </c>
      <c r="L70" s="18"/>
      <c r="M70" s="18"/>
      <c r="N70" s="16"/>
      <c r="O70" s="3"/>
      <c r="P70" s="16"/>
      <c r="Q70" s="14"/>
      <c r="R70" s="14"/>
      <c r="S70" s="14"/>
      <c r="T70" s="14"/>
    </row>
    <row r="71" spans="1:20" ht="14.4" x14ac:dyDescent="0.3">
      <c r="A71" s="5">
        <v>1337</v>
      </c>
      <c r="B71" s="6" t="s">
        <v>69</v>
      </c>
      <c r="C71" s="52">
        <v>5075.2</v>
      </c>
      <c r="D71" s="60">
        <v>432662</v>
      </c>
      <c r="E71" s="60">
        <v>115992</v>
      </c>
      <c r="F71" s="32">
        <v>2956118.45</v>
      </c>
      <c r="G71" s="39">
        <v>4363</v>
      </c>
      <c r="H71" s="45">
        <f t="shared" si="3"/>
        <v>677.54261975704799</v>
      </c>
      <c r="I71" s="45">
        <f t="shared" si="4"/>
        <v>582.4634398644389</v>
      </c>
      <c r="J71" s="31">
        <f t="shared" si="5"/>
        <v>6.8323967669913239</v>
      </c>
      <c r="K71" s="52">
        <v>137</v>
      </c>
      <c r="L71" s="18"/>
      <c r="M71" s="18"/>
      <c r="N71" s="16"/>
      <c r="O71" s="3"/>
      <c r="P71" s="16"/>
      <c r="Q71" s="14"/>
      <c r="R71" s="14"/>
      <c r="S71" s="14"/>
      <c r="T71" s="14"/>
    </row>
    <row r="72" spans="1:20" ht="14.4" x14ac:dyDescent="0.3">
      <c r="A72" s="5">
        <v>1350</v>
      </c>
      <c r="B72" s="6" t="s">
        <v>70</v>
      </c>
      <c r="C72" s="52">
        <v>441.7</v>
      </c>
      <c r="D72" s="60">
        <v>52093</v>
      </c>
      <c r="E72" s="60">
        <v>9580</v>
      </c>
      <c r="F72" s="32">
        <v>231341.56</v>
      </c>
      <c r="G72" s="39">
        <v>175</v>
      </c>
      <c r="H72" s="45">
        <f t="shared" si="3"/>
        <v>1321.9517714285714</v>
      </c>
      <c r="I72" s="45">
        <f t="shared" si="4"/>
        <v>523.75268281639126</v>
      </c>
      <c r="J72" s="31">
        <f t="shared" si="5"/>
        <v>4.4409337147025516</v>
      </c>
      <c r="K72" s="52">
        <v>113</v>
      </c>
      <c r="L72" s="18"/>
      <c r="M72" s="18"/>
      <c r="N72" s="16"/>
      <c r="O72" s="3"/>
      <c r="P72" s="16"/>
      <c r="Q72" s="14"/>
      <c r="R72" s="14"/>
      <c r="S72" s="14"/>
      <c r="T72" s="14"/>
    </row>
    <row r="73" spans="1:20" ht="14.4" x14ac:dyDescent="0.3">
      <c r="A73" s="5">
        <v>1359</v>
      </c>
      <c r="B73" s="6" t="s">
        <v>71</v>
      </c>
      <c r="C73" s="52">
        <v>454.9</v>
      </c>
      <c r="D73" s="60">
        <v>67487</v>
      </c>
      <c r="E73" s="60">
        <v>13033</v>
      </c>
      <c r="F73" s="32">
        <v>361831.71</v>
      </c>
      <c r="G73" s="39">
        <v>229.69</v>
      </c>
      <c r="H73" s="45">
        <f t="shared" si="3"/>
        <v>1575.3045844398973</v>
      </c>
      <c r="I73" s="45">
        <f t="shared" si="4"/>
        <v>795.40934271268418</v>
      </c>
      <c r="J73" s="31">
        <f t="shared" si="5"/>
        <v>5.3615023634181398</v>
      </c>
      <c r="K73" s="52">
        <v>174</v>
      </c>
      <c r="L73" s="18"/>
      <c r="M73" s="18"/>
      <c r="N73" s="16"/>
      <c r="O73" s="3"/>
      <c r="P73" s="16"/>
      <c r="Q73" s="14"/>
      <c r="R73" s="14"/>
      <c r="S73" s="14"/>
      <c r="T73" s="14"/>
    </row>
    <row r="74" spans="1:20" ht="14.4" x14ac:dyDescent="0.3">
      <c r="A74" s="5">
        <v>1368</v>
      </c>
      <c r="B74" s="6" t="s">
        <v>72</v>
      </c>
      <c r="C74" s="52">
        <v>757.2</v>
      </c>
      <c r="D74" s="60">
        <v>46876</v>
      </c>
      <c r="E74" s="60">
        <v>15591</v>
      </c>
      <c r="F74" s="32">
        <v>259254.54</v>
      </c>
      <c r="G74" s="39">
        <v>358.99</v>
      </c>
      <c r="H74" s="45">
        <f t="shared" si="3"/>
        <v>722.17760940416167</v>
      </c>
      <c r="I74" s="45">
        <f t="shared" si="4"/>
        <v>342.38581616481775</v>
      </c>
      <c r="J74" s="31">
        <f t="shared" si="5"/>
        <v>5.5306455328952984</v>
      </c>
      <c r="K74" s="52">
        <v>142</v>
      </c>
      <c r="L74" s="18"/>
      <c r="M74" s="18"/>
      <c r="N74" s="16"/>
      <c r="O74" s="3"/>
      <c r="P74" s="16"/>
      <c r="Q74" s="14"/>
      <c r="R74" s="14"/>
      <c r="S74" s="14"/>
      <c r="T74" s="14"/>
    </row>
    <row r="75" spans="1:20" ht="14.4" x14ac:dyDescent="0.3">
      <c r="A75" s="5">
        <v>1413</v>
      </c>
      <c r="B75" s="6" t="s">
        <v>73</v>
      </c>
      <c r="C75" s="52">
        <v>435</v>
      </c>
      <c r="D75" s="60">
        <v>40214</v>
      </c>
      <c r="E75" s="60">
        <v>13099</v>
      </c>
      <c r="F75" s="32">
        <v>208242.06</v>
      </c>
      <c r="G75" s="39">
        <v>124.53</v>
      </c>
      <c r="H75" s="45">
        <f t="shared" si="3"/>
        <v>1672.2240423994217</v>
      </c>
      <c r="I75" s="45">
        <f t="shared" si="4"/>
        <v>478.71737931034482</v>
      </c>
      <c r="J75" s="31">
        <f t="shared" si="5"/>
        <v>5.1783473417217882</v>
      </c>
      <c r="K75" s="52">
        <v>183</v>
      </c>
      <c r="L75" s="18"/>
      <c r="M75" s="18"/>
      <c r="N75" s="16"/>
      <c r="O75" s="3"/>
      <c r="P75" s="16"/>
      <c r="Q75" s="14"/>
      <c r="R75" s="14"/>
      <c r="S75" s="14"/>
      <c r="T75" s="14"/>
    </row>
    <row r="76" spans="1:20" ht="14.4" x14ac:dyDescent="0.3">
      <c r="A76" s="5">
        <v>1431</v>
      </c>
      <c r="B76" s="6" t="s">
        <v>74</v>
      </c>
      <c r="C76" s="52">
        <v>376.2</v>
      </c>
      <c r="D76" s="60">
        <v>76926</v>
      </c>
      <c r="E76" s="60">
        <v>17079</v>
      </c>
      <c r="F76" s="32">
        <v>256603.89</v>
      </c>
      <c r="G76" s="39">
        <v>154</v>
      </c>
      <c r="H76" s="45">
        <f t="shared" si="3"/>
        <v>1666.2590259740261</v>
      </c>
      <c r="I76" s="45">
        <f t="shared" si="4"/>
        <v>682.09433811802239</v>
      </c>
      <c r="J76" s="31">
        <f t="shared" si="5"/>
        <v>3.3357238124951252</v>
      </c>
      <c r="K76" s="52">
        <v>260</v>
      </c>
      <c r="L76" s="18"/>
      <c r="M76" s="18"/>
      <c r="N76" s="16"/>
      <c r="O76" s="3"/>
      <c r="P76" s="16"/>
      <c r="Q76" s="14"/>
      <c r="R76" s="14"/>
      <c r="S76" s="14"/>
      <c r="T76" s="14"/>
    </row>
    <row r="77" spans="1:20" ht="14.4" x14ac:dyDescent="0.3">
      <c r="A77" s="5">
        <v>1476</v>
      </c>
      <c r="B77" s="6" t="s">
        <v>75</v>
      </c>
      <c r="C77" s="52">
        <v>8632.4</v>
      </c>
      <c r="D77" s="60">
        <v>800030</v>
      </c>
      <c r="E77" s="60">
        <v>395950</v>
      </c>
      <c r="F77" s="32">
        <v>5937665.4400000004</v>
      </c>
      <c r="G77" s="39">
        <v>1771.07</v>
      </c>
      <c r="H77" s="45">
        <f t="shared" si="3"/>
        <v>3352.5865380814989</v>
      </c>
      <c r="I77" s="45">
        <f t="shared" si="4"/>
        <v>687.83483619850801</v>
      </c>
      <c r="J77" s="31">
        <f t="shared" si="5"/>
        <v>7.4218034823694117</v>
      </c>
      <c r="K77" s="52">
        <v>74</v>
      </c>
      <c r="L77" s="18"/>
      <c r="M77" s="18"/>
      <c r="N77" s="16"/>
      <c r="O77" s="3"/>
      <c r="P77" s="16"/>
      <c r="Q77" s="14"/>
      <c r="R77" s="14"/>
      <c r="S77" s="14"/>
      <c r="T77" s="14"/>
    </row>
    <row r="78" spans="1:20" ht="14.4" x14ac:dyDescent="0.3">
      <c r="A78" s="5">
        <v>1503</v>
      </c>
      <c r="B78" s="6" t="s">
        <v>76</v>
      </c>
      <c r="C78" s="52">
        <v>1368.4</v>
      </c>
      <c r="D78" s="60">
        <v>81240</v>
      </c>
      <c r="E78" s="60">
        <v>47884</v>
      </c>
      <c r="F78" s="32">
        <v>520159.33</v>
      </c>
      <c r="G78" s="39">
        <v>715</v>
      </c>
      <c r="H78" s="45">
        <f t="shared" si="3"/>
        <v>727.49556643356641</v>
      </c>
      <c r="I78" s="45">
        <f t="shared" si="4"/>
        <v>380.12228149663838</v>
      </c>
      <c r="J78" s="31">
        <f t="shared" si="5"/>
        <v>6.4027490152634172</v>
      </c>
      <c r="K78" s="52">
        <v>285</v>
      </c>
      <c r="L78" s="18"/>
      <c r="M78" s="18"/>
      <c r="N78" s="16"/>
      <c r="O78" s="3"/>
      <c r="P78" s="16"/>
      <c r="Q78" s="14"/>
      <c r="R78" s="14"/>
      <c r="S78" s="14"/>
      <c r="T78" s="14"/>
    </row>
    <row r="79" spans="1:20" ht="14.4" x14ac:dyDescent="0.3">
      <c r="A79" s="5">
        <v>1576</v>
      </c>
      <c r="B79" s="6" t="s">
        <v>77</v>
      </c>
      <c r="C79" s="52">
        <v>3501.5</v>
      </c>
      <c r="D79" s="60">
        <v>216618</v>
      </c>
      <c r="E79" s="60">
        <v>91677</v>
      </c>
      <c r="F79" s="32">
        <v>1282741.79</v>
      </c>
      <c r="G79" s="39">
        <v>1585.34</v>
      </c>
      <c r="H79" s="45">
        <f t="shared" si="3"/>
        <v>809.12724715203058</v>
      </c>
      <c r="I79" s="45">
        <f t="shared" si="4"/>
        <v>366.34065114950738</v>
      </c>
      <c r="J79" s="31">
        <f t="shared" si="5"/>
        <v>5.9216768227940433</v>
      </c>
      <c r="K79" s="52">
        <v>83</v>
      </c>
      <c r="L79" s="18"/>
      <c r="M79" s="18"/>
      <c r="N79" s="16"/>
      <c r="O79" s="3"/>
      <c r="P79" s="16"/>
      <c r="Q79" s="14"/>
      <c r="R79" s="14"/>
      <c r="S79" s="14"/>
      <c r="T79" s="14"/>
    </row>
    <row r="80" spans="1:20" ht="14.4" x14ac:dyDescent="0.3">
      <c r="A80" s="5">
        <v>1602</v>
      </c>
      <c r="B80" s="6" t="s">
        <v>78</v>
      </c>
      <c r="C80" s="52">
        <v>442.1</v>
      </c>
      <c r="D80" s="60">
        <v>50145</v>
      </c>
      <c r="E80" s="60">
        <v>15583</v>
      </c>
      <c r="F80" s="32">
        <v>267730.82</v>
      </c>
      <c r="G80" s="39">
        <v>381.01</v>
      </c>
      <c r="H80" s="45">
        <f t="shared" si="3"/>
        <v>702.68712107293777</v>
      </c>
      <c r="I80" s="45">
        <f t="shared" si="4"/>
        <v>605.58882605745305</v>
      </c>
      <c r="J80" s="31">
        <f t="shared" si="5"/>
        <v>5.3391329145478119</v>
      </c>
      <c r="K80" s="52">
        <v>71</v>
      </c>
      <c r="L80" s="18"/>
      <c r="M80" s="18"/>
      <c r="N80" s="16"/>
      <c r="O80" s="3"/>
      <c r="P80" s="16"/>
      <c r="Q80" s="14"/>
      <c r="R80" s="14"/>
      <c r="S80" s="14"/>
      <c r="T80" s="14"/>
    </row>
    <row r="81" spans="1:20" ht="14.4" x14ac:dyDescent="0.3">
      <c r="A81" s="5">
        <v>1611</v>
      </c>
      <c r="B81" s="6" t="s">
        <v>79</v>
      </c>
      <c r="C81" s="52">
        <v>13783.9</v>
      </c>
      <c r="D81" s="60">
        <v>1029130</v>
      </c>
      <c r="E81" s="60">
        <v>207129</v>
      </c>
      <c r="F81" s="32">
        <v>6488257.7199999997</v>
      </c>
      <c r="G81" s="39">
        <v>3130.9</v>
      </c>
      <c r="H81" s="45">
        <f t="shared" si="3"/>
        <v>2072.329911527037</v>
      </c>
      <c r="I81" s="45">
        <f t="shared" si="4"/>
        <v>470.71276779431076</v>
      </c>
      <c r="J81" s="31">
        <f t="shared" si="5"/>
        <v>6.3046045883416086</v>
      </c>
      <c r="K81" s="52">
        <v>109</v>
      </c>
      <c r="L81" s="18"/>
      <c r="M81" s="18"/>
      <c r="N81" s="16"/>
      <c r="O81" s="3"/>
      <c r="P81" s="16"/>
      <c r="Q81" s="14"/>
      <c r="R81" s="14"/>
      <c r="S81" s="14"/>
      <c r="T81" s="14"/>
    </row>
    <row r="82" spans="1:20" ht="14.4" x14ac:dyDescent="0.3">
      <c r="A82" s="5">
        <v>1619</v>
      </c>
      <c r="B82" s="6" t="s">
        <v>80</v>
      </c>
      <c r="C82" s="52">
        <v>1117.9000000000001</v>
      </c>
      <c r="D82" s="60">
        <v>230800</v>
      </c>
      <c r="E82" s="60">
        <v>27536</v>
      </c>
      <c r="F82" s="32">
        <v>1402976.04</v>
      </c>
      <c r="G82" s="39">
        <v>959.53</v>
      </c>
      <c r="H82" s="45">
        <f t="shared" si="3"/>
        <v>1462.1492188884142</v>
      </c>
      <c r="I82" s="45">
        <f t="shared" si="4"/>
        <v>1255.0103229269164</v>
      </c>
      <c r="J82" s="31">
        <f t="shared" si="5"/>
        <v>6.0787523396880419</v>
      </c>
      <c r="K82" s="52">
        <v>468</v>
      </c>
      <c r="L82" s="18"/>
      <c r="M82" s="18"/>
      <c r="N82" s="16"/>
      <c r="O82" s="3"/>
      <c r="P82" s="16"/>
      <c r="Q82" s="14"/>
      <c r="R82" s="14"/>
      <c r="S82" s="14"/>
      <c r="T82" s="14"/>
    </row>
    <row r="83" spans="1:20" ht="14.4" x14ac:dyDescent="0.3">
      <c r="A83" s="5">
        <v>1638</v>
      </c>
      <c r="B83" s="6" t="s">
        <v>81</v>
      </c>
      <c r="C83" s="52">
        <v>1507.8</v>
      </c>
      <c r="D83" s="60">
        <v>244484</v>
      </c>
      <c r="E83" s="60">
        <v>85697</v>
      </c>
      <c r="F83" s="32">
        <v>1007339.48</v>
      </c>
      <c r="G83" s="39">
        <v>1223.01</v>
      </c>
      <c r="H83" s="45">
        <f t="shared" si="3"/>
        <v>823.65596356530205</v>
      </c>
      <c r="I83" s="45">
        <f t="shared" si="4"/>
        <v>668.08560817084492</v>
      </c>
      <c r="J83" s="31">
        <f t="shared" si="5"/>
        <v>4.120267502167831</v>
      </c>
      <c r="K83" s="52">
        <v>301</v>
      </c>
      <c r="L83" s="18"/>
      <c r="M83" s="18"/>
      <c r="N83" s="16"/>
      <c r="O83" s="3"/>
      <c r="P83" s="16"/>
      <c r="Q83" s="14"/>
      <c r="R83" s="14"/>
      <c r="S83" s="14"/>
      <c r="T83" s="14"/>
    </row>
    <row r="84" spans="1:20" ht="14.4" x14ac:dyDescent="0.3">
      <c r="A84" s="5">
        <v>1675</v>
      </c>
      <c r="B84" s="6" t="s">
        <v>82</v>
      </c>
      <c r="C84" s="52">
        <v>183</v>
      </c>
      <c r="D84" s="60">
        <v>38581</v>
      </c>
      <c r="E84" s="60">
        <v>825</v>
      </c>
      <c r="F84" s="32">
        <v>159791.79</v>
      </c>
      <c r="G84" s="39">
        <v>130</v>
      </c>
      <c r="H84" s="45">
        <f t="shared" si="3"/>
        <v>1229.1676153846154</v>
      </c>
      <c r="I84" s="45">
        <f t="shared" si="4"/>
        <v>873.17918032786895</v>
      </c>
      <c r="J84" s="31">
        <f t="shared" si="5"/>
        <v>4.1417223503797205</v>
      </c>
      <c r="K84" s="52">
        <v>65</v>
      </c>
      <c r="L84" s="18"/>
      <c r="M84" s="18"/>
      <c r="N84" s="16"/>
      <c r="O84" s="3"/>
      <c r="P84" s="16"/>
      <c r="Q84" s="14"/>
      <c r="R84" s="14"/>
      <c r="S84" s="14"/>
      <c r="T84" s="14"/>
    </row>
    <row r="85" spans="1:20" ht="14.4" x14ac:dyDescent="0.3">
      <c r="A85" s="5">
        <v>1701</v>
      </c>
      <c r="B85" s="6" t="s">
        <v>83</v>
      </c>
      <c r="C85" s="52">
        <v>1958.5</v>
      </c>
      <c r="D85" s="60">
        <v>144161</v>
      </c>
      <c r="E85" s="60">
        <v>57100</v>
      </c>
      <c r="F85" s="32">
        <v>917801.5</v>
      </c>
      <c r="G85" s="39">
        <v>1567</v>
      </c>
      <c r="H85" s="45">
        <f t="shared" si="3"/>
        <v>585.7061263560945</v>
      </c>
      <c r="I85" s="45">
        <f t="shared" si="4"/>
        <v>468.62471279040079</v>
      </c>
      <c r="J85" s="31">
        <f t="shared" si="5"/>
        <v>6.366503423255943</v>
      </c>
      <c r="K85" s="52">
        <v>172</v>
      </c>
      <c r="L85" s="18"/>
      <c r="M85" s="18"/>
      <c r="N85" s="16"/>
      <c r="O85" s="3"/>
      <c r="P85" s="16"/>
      <c r="Q85" s="14"/>
      <c r="R85" s="14"/>
      <c r="S85" s="14"/>
      <c r="T85" s="14"/>
    </row>
    <row r="86" spans="1:20" ht="14.4" x14ac:dyDescent="0.3">
      <c r="A86" s="5">
        <v>1719</v>
      </c>
      <c r="B86" s="6" t="s">
        <v>84</v>
      </c>
      <c r="C86" s="52">
        <v>864.3</v>
      </c>
      <c r="D86" s="60">
        <v>55358</v>
      </c>
      <c r="E86" s="60">
        <v>23816</v>
      </c>
      <c r="F86" s="32">
        <v>177059.38</v>
      </c>
      <c r="G86" s="39">
        <v>378.93</v>
      </c>
      <c r="H86" s="45">
        <f t="shared" si="3"/>
        <v>467.26144670519619</v>
      </c>
      <c r="I86" s="45">
        <f t="shared" si="4"/>
        <v>204.8587064676617</v>
      </c>
      <c r="J86" s="31">
        <f t="shared" si="5"/>
        <v>3.1984425015354603</v>
      </c>
      <c r="K86" s="52">
        <v>57</v>
      </c>
      <c r="L86" s="18"/>
      <c r="M86" s="18"/>
      <c r="N86" s="16"/>
      <c r="O86" s="3"/>
      <c r="P86" s="16"/>
      <c r="Q86" s="14"/>
      <c r="R86" s="14"/>
      <c r="S86" s="14"/>
      <c r="T86" s="14"/>
    </row>
    <row r="87" spans="1:20" ht="14.4" x14ac:dyDescent="0.3">
      <c r="A87" s="5">
        <v>1737</v>
      </c>
      <c r="B87" s="6" t="s">
        <v>85</v>
      </c>
      <c r="C87" s="52">
        <v>30750.6</v>
      </c>
      <c r="D87" s="60">
        <v>580736</v>
      </c>
      <c r="E87" s="60">
        <v>352157</v>
      </c>
      <c r="F87" s="32">
        <v>7862007.7300000004</v>
      </c>
      <c r="G87" s="39">
        <v>8375.98</v>
      </c>
      <c r="H87" s="45">
        <f t="shared" si="3"/>
        <v>938.63735706150214</v>
      </c>
      <c r="I87" s="45">
        <f t="shared" si="4"/>
        <v>255.67005944599458</v>
      </c>
      <c r="J87" s="31">
        <f t="shared" si="5"/>
        <v>13.538006477986556</v>
      </c>
      <c r="K87" s="52">
        <v>84</v>
      </c>
      <c r="L87" s="18"/>
      <c r="M87" s="18"/>
      <c r="N87" s="16"/>
      <c r="O87" s="3"/>
      <c r="P87" s="16"/>
      <c r="Q87" s="14"/>
      <c r="R87" s="14"/>
      <c r="S87" s="14"/>
      <c r="T87" s="14"/>
    </row>
    <row r="88" spans="1:20" ht="14.4" x14ac:dyDescent="0.3">
      <c r="A88" s="5">
        <v>1782</v>
      </c>
      <c r="B88" s="6" t="s">
        <v>86</v>
      </c>
      <c r="C88" s="52">
        <v>87</v>
      </c>
      <c r="D88" s="60">
        <v>16631</v>
      </c>
      <c r="E88" s="60">
        <v>1028</v>
      </c>
      <c r="F88" s="32">
        <v>101840.72</v>
      </c>
      <c r="G88" s="39">
        <v>21.78</v>
      </c>
      <c r="H88" s="45">
        <f t="shared" si="3"/>
        <v>4675.8824609733701</v>
      </c>
      <c r="I88" s="45">
        <f t="shared" si="4"/>
        <v>1170.5829885057472</v>
      </c>
      <c r="J88" s="31">
        <f t="shared" si="5"/>
        <v>6.1235475918465516</v>
      </c>
      <c r="K88" s="52">
        <v>100</v>
      </c>
      <c r="L88" s="18"/>
      <c r="M88" s="18"/>
      <c r="N88" s="16"/>
      <c r="O88" s="3"/>
      <c r="P88" s="16"/>
      <c r="Q88" s="14"/>
      <c r="R88" s="14"/>
      <c r="S88" s="14"/>
      <c r="T88" s="14"/>
    </row>
    <row r="89" spans="1:20" ht="14.4" x14ac:dyDescent="0.3">
      <c r="A89" s="5">
        <v>1791</v>
      </c>
      <c r="B89" s="6" t="s">
        <v>87</v>
      </c>
      <c r="C89" s="52">
        <v>872.5</v>
      </c>
      <c r="D89" s="60">
        <v>82468</v>
      </c>
      <c r="E89" s="60">
        <v>27968</v>
      </c>
      <c r="F89" s="32">
        <v>388124.47</v>
      </c>
      <c r="G89" s="39">
        <v>554</v>
      </c>
      <c r="H89" s="45">
        <f t="shared" si="3"/>
        <v>700.58568592057759</v>
      </c>
      <c r="I89" s="45">
        <f t="shared" si="4"/>
        <v>444.84179942693407</v>
      </c>
      <c r="J89" s="31">
        <f t="shared" si="5"/>
        <v>4.7063645292719594</v>
      </c>
      <c r="K89" s="52">
        <v>151</v>
      </c>
      <c r="L89" s="18"/>
      <c r="M89" s="18"/>
      <c r="N89" s="16"/>
      <c r="O89" s="3"/>
      <c r="P89" s="16"/>
      <c r="Q89" s="14"/>
      <c r="R89" s="14"/>
      <c r="S89" s="14"/>
      <c r="T89" s="14"/>
    </row>
    <row r="90" spans="1:20" ht="14.4" x14ac:dyDescent="0.3">
      <c r="A90" s="5">
        <v>1863</v>
      </c>
      <c r="B90" s="6" t="s">
        <v>88</v>
      </c>
      <c r="C90" s="52">
        <v>9989.6</v>
      </c>
      <c r="D90" s="60">
        <v>567781</v>
      </c>
      <c r="E90" s="60">
        <v>240083</v>
      </c>
      <c r="F90" s="32">
        <v>3336758.94</v>
      </c>
      <c r="G90" s="39">
        <v>2551</v>
      </c>
      <c r="H90" s="45">
        <f t="shared" si="3"/>
        <v>1308.0199686397491</v>
      </c>
      <c r="I90" s="45">
        <f t="shared" si="4"/>
        <v>334.02327820933772</v>
      </c>
      <c r="J90" s="31">
        <f t="shared" si="5"/>
        <v>5.8768414934631483</v>
      </c>
      <c r="K90" s="52">
        <v>240</v>
      </c>
      <c r="L90" s="18"/>
      <c r="M90" s="18"/>
      <c r="N90" s="16"/>
      <c r="O90" s="3"/>
      <c r="P90" s="16"/>
      <c r="Q90" s="14"/>
      <c r="R90" s="14"/>
      <c r="S90" s="14"/>
      <c r="T90" s="14"/>
    </row>
    <row r="91" spans="1:20" ht="14.4" x14ac:dyDescent="0.3">
      <c r="A91" s="5">
        <v>1908</v>
      </c>
      <c r="B91" s="6" t="s">
        <v>89</v>
      </c>
      <c r="C91" s="52">
        <v>359.4</v>
      </c>
      <c r="D91" s="60">
        <v>34578</v>
      </c>
      <c r="E91" s="60">
        <v>7722</v>
      </c>
      <c r="F91" s="32">
        <v>136576.67000000001</v>
      </c>
      <c r="G91" s="39">
        <v>159.25</v>
      </c>
      <c r="H91" s="45">
        <f t="shared" si="3"/>
        <v>857.62430141287291</v>
      </c>
      <c r="I91" s="45">
        <f t="shared" si="4"/>
        <v>380.01299387868676</v>
      </c>
      <c r="J91" s="31">
        <f t="shared" si="5"/>
        <v>3.9498140436115454</v>
      </c>
      <c r="K91" s="52">
        <v>82</v>
      </c>
      <c r="L91" s="18"/>
      <c r="M91" s="18"/>
      <c r="N91" s="16"/>
      <c r="O91" s="3"/>
      <c r="P91" s="16"/>
      <c r="Q91" s="14"/>
      <c r="R91" s="14"/>
      <c r="S91" s="14"/>
      <c r="T91" s="14"/>
    </row>
    <row r="92" spans="1:20" ht="14.4" x14ac:dyDescent="0.3">
      <c r="A92" s="5">
        <v>1926</v>
      </c>
      <c r="B92" s="6" t="s">
        <v>91</v>
      </c>
      <c r="C92" s="52">
        <v>490.3</v>
      </c>
      <c r="D92" s="60">
        <v>50939</v>
      </c>
      <c r="E92" s="60">
        <v>21326</v>
      </c>
      <c r="F92" s="32">
        <v>263510.53000000003</v>
      </c>
      <c r="G92" s="39">
        <v>172.99</v>
      </c>
      <c r="H92" s="45">
        <f t="shared" si="3"/>
        <v>1523.2703046418869</v>
      </c>
      <c r="I92" s="45">
        <f t="shared" si="4"/>
        <v>537.44754232102798</v>
      </c>
      <c r="J92" s="31">
        <f t="shared" si="5"/>
        <v>5.1730605233710918</v>
      </c>
      <c r="K92" s="52">
        <v>90</v>
      </c>
      <c r="L92" s="18"/>
      <c r="M92" s="18"/>
      <c r="N92" s="16"/>
      <c r="O92" s="3"/>
      <c r="P92" s="16"/>
      <c r="Q92" s="14"/>
      <c r="R92" s="14"/>
      <c r="S92" s="14"/>
      <c r="T92" s="14"/>
    </row>
    <row r="93" spans="1:20" ht="14.4" x14ac:dyDescent="0.3">
      <c r="A93" s="5">
        <v>1944</v>
      </c>
      <c r="B93" s="6" t="s">
        <v>92</v>
      </c>
      <c r="C93" s="52">
        <v>979.8</v>
      </c>
      <c r="D93" s="60">
        <v>53729</v>
      </c>
      <c r="E93" s="60">
        <v>27117</v>
      </c>
      <c r="F93" s="32">
        <v>332843.28999999998</v>
      </c>
      <c r="G93" s="39">
        <v>322.08</v>
      </c>
      <c r="H93" s="45">
        <f t="shared" si="3"/>
        <v>1033.418063835072</v>
      </c>
      <c r="I93" s="45">
        <f t="shared" si="4"/>
        <v>339.70533782404573</v>
      </c>
      <c r="J93" s="31">
        <f t="shared" si="5"/>
        <v>6.1948536172271957</v>
      </c>
      <c r="K93" s="52">
        <v>162</v>
      </c>
      <c r="L93" s="18"/>
      <c r="M93" s="18"/>
      <c r="N93" s="16"/>
      <c r="O93" s="3"/>
      <c r="P93" s="16"/>
      <c r="Q93" s="14"/>
      <c r="R93" s="14"/>
      <c r="S93" s="14"/>
      <c r="T93" s="14"/>
    </row>
    <row r="94" spans="1:20" ht="14.4" x14ac:dyDescent="0.3">
      <c r="A94" s="5">
        <v>1953</v>
      </c>
      <c r="B94" s="6" t="s">
        <v>93</v>
      </c>
      <c r="C94" s="52">
        <v>576.6</v>
      </c>
      <c r="D94" s="60">
        <v>37254</v>
      </c>
      <c r="E94" s="60">
        <v>13420</v>
      </c>
      <c r="F94" s="32">
        <v>219294.03</v>
      </c>
      <c r="G94" s="39">
        <v>111</v>
      </c>
      <c r="H94" s="45">
        <f t="shared" si="3"/>
        <v>1975.6218918918919</v>
      </c>
      <c r="I94" s="45">
        <f t="shared" si="4"/>
        <v>380.32263267429761</v>
      </c>
      <c r="J94" s="31">
        <f t="shared" si="5"/>
        <v>5.8864559510388146</v>
      </c>
      <c r="K94" s="52">
        <v>108</v>
      </c>
      <c r="L94" s="18"/>
      <c r="M94" s="18"/>
      <c r="N94" s="16"/>
      <c r="O94" s="3"/>
      <c r="P94" s="16"/>
      <c r="Q94" s="14"/>
      <c r="R94" s="14"/>
      <c r="S94" s="14"/>
      <c r="T94" s="14"/>
    </row>
    <row r="95" spans="1:20" ht="14.4" x14ac:dyDescent="0.3">
      <c r="A95" s="5">
        <v>1963</v>
      </c>
      <c r="B95" s="6" t="s">
        <v>94</v>
      </c>
      <c r="C95" s="52">
        <v>534.5</v>
      </c>
      <c r="D95" s="60">
        <v>62331</v>
      </c>
      <c r="E95" s="60">
        <v>11192</v>
      </c>
      <c r="F95" s="32">
        <v>374825.41</v>
      </c>
      <c r="G95" s="39">
        <v>236.24</v>
      </c>
      <c r="H95" s="45">
        <f t="shared" si="3"/>
        <v>1586.6297409414153</v>
      </c>
      <c r="I95" s="45">
        <f t="shared" si="4"/>
        <v>701.26362956033677</v>
      </c>
      <c r="J95" s="31">
        <f t="shared" si="5"/>
        <v>6.013466974699587</v>
      </c>
      <c r="K95" s="52">
        <v>137</v>
      </c>
      <c r="L95" s="18"/>
      <c r="M95" s="18"/>
      <c r="N95" s="16"/>
      <c r="O95" s="3"/>
      <c r="P95" s="16"/>
      <c r="Q95" s="14"/>
      <c r="R95" s="14"/>
      <c r="S95" s="14"/>
      <c r="T95" s="14"/>
    </row>
    <row r="96" spans="1:20" ht="14.4" x14ac:dyDescent="0.3">
      <c r="A96" s="5">
        <v>1968</v>
      </c>
      <c r="B96" s="6" t="s">
        <v>96</v>
      </c>
      <c r="C96" s="52">
        <v>511.5</v>
      </c>
      <c r="D96" s="60">
        <v>120322</v>
      </c>
      <c r="E96" s="60">
        <v>24133</v>
      </c>
      <c r="F96" s="32">
        <v>546485.43000000005</v>
      </c>
      <c r="G96" s="39">
        <v>643.96</v>
      </c>
      <c r="H96" s="45">
        <f t="shared" si="3"/>
        <v>848.63257034598428</v>
      </c>
      <c r="I96" s="45">
        <f t="shared" si="4"/>
        <v>1068.3977126099708</v>
      </c>
      <c r="J96" s="31">
        <f t="shared" si="5"/>
        <v>4.5418579312178995</v>
      </c>
      <c r="K96" s="52">
        <v>167</v>
      </c>
      <c r="L96" s="18"/>
      <c r="M96" s="18"/>
      <c r="N96" s="16"/>
      <c r="O96" s="3"/>
      <c r="P96" s="16"/>
      <c r="Q96" s="14"/>
      <c r="R96" s="14"/>
      <c r="S96" s="14"/>
      <c r="T96" s="14"/>
    </row>
    <row r="97" spans="1:20" ht="14.4" x14ac:dyDescent="0.3">
      <c r="A97" s="5">
        <v>3978</v>
      </c>
      <c r="B97" s="6" t="s">
        <v>169</v>
      </c>
      <c r="C97" s="52">
        <v>542.1</v>
      </c>
      <c r="D97" s="60">
        <v>77727</v>
      </c>
      <c r="E97" s="60">
        <v>9876</v>
      </c>
      <c r="F97" s="32">
        <v>537449.36</v>
      </c>
      <c r="G97" s="39">
        <v>245.88</v>
      </c>
      <c r="H97" s="45">
        <f t="shared" si="3"/>
        <v>2185.8197494712867</v>
      </c>
      <c r="I97" s="45">
        <f t="shared" si="4"/>
        <v>991.42106622394385</v>
      </c>
      <c r="J97" s="31">
        <f t="shared" si="5"/>
        <v>6.9145774312658403</v>
      </c>
      <c r="K97" s="52">
        <v>225</v>
      </c>
      <c r="L97" s="18"/>
      <c r="M97" s="18"/>
      <c r="N97" s="16"/>
      <c r="O97" s="3"/>
      <c r="P97" s="16"/>
      <c r="Q97" s="14"/>
      <c r="R97" s="14"/>
      <c r="S97" s="14"/>
      <c r="T97" s="14"/>
    </row>
    <row r="98" spans="1:20" ht="14.4" x14ac:dyDescent="0.3">
      <c r="A98" s="5">
        <v>6741</v>
      </c>
      <c r="B98" s="6" t="s">
        <v>290</v>
      </c>
      <c r="C98" s="52">
        <v>844.4</v>
      </c>
      <c r="D98" s="60">
        <v>127728</v>
      </c>
      <c r="E98" s="60">
        <v>25312</v>
      </c>
      <c r="F98" s="32">
        <v>555800.15</v>
      </c>
      <c r="G98" s="39">
        <v>485</v>
      </c>
      <c r="H98" s="45">
        <f t="shared" si="3"/>
        <v>1145.9796907216496</v>
      </c>
      <c r="I98" s="45">
        <f t="shared" si="4"/>
        <v>658.21903126480345</v>
      </c>
      <c r="J98" s="31">
        <f t="shared" si="5"/>
        <v>4.3514354722535389</v>
      </c>
      <c r="K98" s="52">
        <v>283</v>
      </c>
      <c r="L98" s="18"/>
      <c r="M98" s="18"/>
      <c r="N98" s="16"/>
      <c r="O98" s="3"/>
      <c r="P98" s="16"/>
      <c r="Q98" s="14"/>
      <c r="R98" s="14"/>
      <c r="S98" s="14"/>
      <c r="T98" s="14"/>
    </row>
    <row r="99" spans="1:20" ht="14.4" x14ac:dyDescent="0.3">
      <c r="A99" s="5">
        <v>1970</v>
      </c>
      <c r="B99" s="6" t="s">
        <v>97</v>
      </c>
      <c r="C99" s="52">
        <v>435.5</v>
      </c>
      <c r="D99" s="60">
        <v>60980</v>
      </c>
      <c r="E99" s="60">
        <v>26922</v>
      </c>
      <c r="F99" s="32">
        <v>321659.96999999997</v>
      </c>
      <c r="G99" s="39">
        <v>245.72</v>
      </c>
      <c r="H99" s="45">
        <f t="shared" si="3"/>
        <v>1309.0508302132507</v>
      </c>
      <c r="I99" s="45">
        <f t="shared" si="4"/>
        <v>738.59924225028692</v>
      </c>
      <c r="J99" s="31">
        <f t="shared" si="5"/>
        <v>5.2748437192522131</v>
      </c>
      <c r="K99" s="52">
        <v>269</v>
      </c>
      <c r="L99" s="18"/>
      <c r="M99" s="18"/>
      <c r="N99" s="16"/>
      <c r="O99" s="3"/>
      <c r="P99" s="16"/>
      <c r="Q99" s="14"/>
      <c r="R99" s="14"/>
      <c r="S99" s="14"/>
      <c r="T99" s="14"/>
    </row>
    <row r="100" spans="1:20" ht="14.4" x14ac:dyDescent="0.3">
      <c r="A100" s="5">
        <v>1972</v>
      </c>
      <c r="B100" s="6" t="s">
        <v>98</v>
      </c>
      <c r="C100" s="52">
        <v>301.3</v>
      </c>
      <c r="D100" s="60">
        <v>74169</v>
      </c>
      <c r="E100" s="60">
        <v>17856</v>
      </c>
      <c r="F100" s="32">
        <v>284065.83</v>
      </c>
      <c r="G100" s="39">
        <v>208</v>
      </c>
      <c r="H100" s="45">
        <f t="shared" si="3"/>
        <v>1365.7011057692309</v>
      </c>
      <c r="I100" s="45">
        <f t="shared" si="4"/>
        <v>942.80063060073019</v>
      </c>
      <c r="J100" s="31">
        <f t="shared" si="5"/>
        <v>3.829980584880476</v>
      </c>
      <c r="K100" s="52">
        <v>150</v>
      </c>
      <c r="L100" s="18"/>
      <c r="M100" s="18"/>
      <c r="N100" s="16"/>
      <c r="O100" s="3"/>
      <c r="P100" s="16"/>
      <c r="Q100" s="14"/>
      <c r="R100" s="14"/>
      <c r="S100" s="14"/>
      <c r="T100" s="14"/>
    </row>
    <row r="101" spans="1:20" ht="14.4" x14ac:dyDescent="0.3">
      <c r="A101" s="5">
        <v>1965</v>
      </c>
      <c r="B101" s="6" t="s">
        <v>95</v>
      </c>
      <c r="C101" s="52">
        <v>550.4</v>
      </c>
      <c r="D101" s="60">
        <v>125653</v>
      </c>
      <c r="E101" s="60">
        <v>9700</v>
      </c>
      <c r="F101" s="32">
        <v>243398.15</v>
      </c>
      <c r="G101" s="39">
        <v>223.95</v>
      </c>
      <c r="H101" s="45">
        <f t="shared" si="3"/>
        <v>1086.8414824737665</v>
      </c>
      <c r="I101" s="45">
        <f t="shared" si="4"/>
        <v>442.22047601744185</v>
      </c>
      <c r="J101" s="31">
        <f t="shared" si="5"/>
        <v>1.9370659673863735</v>
      </c>
      <c r="K101" s="52">
        <v>183</v>
      </c>
      <c r="L101" s="18"/>
      <c r="M101" s="18"/>
      <c r="N101" s="16"/>
      <c r="O101" s="3"/>
      <c r="P101" s="16"/>
      <c r="Q101" s="14"/>
      <c r="R101" s="14"/>
      <c r="S101" s="14"/>
      <c r="T101" s="14"/>
    </row>
    <row r="102" spans="1:20" ht="14.4" x14ac:dyDescent="0.3">
      <c r="A102" s="5">
        <v>657</v>
      </c>
      <c r="B102" s="6" t="s">
        <v>323</v>
      </c>
      <c r="C102" s="52">
        <v>794.9</v>
      </c>
      <c r="D102" s="60">
        <v>168850</v>
      </c>
      <c r="E102" s="60">
        <v>19722</v>
      </c>
      <c r="F102" s="32">
        <v>709744.19</v>
      </c>
      <c r="G102" s="39">
        <v>507</v>
      </c>
      <c r="H102" s="45">
        <f t="shared" si="3"/>
        <v>1399.8899211045364</v>
      </c>
      <c r="I102" s="45">
        <f t="shared" si="4"/>
        <v>892.87229840231475</v>
      </c>
      <c r="J102" s="31">
        <f t="shared" si="5"/>
        <v>4.2034005922416346</v>
      </c>
      <c r="K102" s="52">
        <v>285</v>
      </c>
      <c r="L102" s="18"/>
      <c r="M102" s="18"/>
      <c r="N102" s="16"/>
      <c r="O102" s="3"/>
      <c r="P102" s="16"/>
      <c r="Q102" s="14"/>
      <c r="R102" s="14"/>
      <c r="S102" s="14"/>
      <c r="T102" s="14"/>
    </row>
    <row r="103" spans="1:20" ht="14.4" x14ac:dyDescent="0.3">
      <c r="A103" s="5">
        <v>1989</v>
      </c>
      <c r="B103" s="6" t="s">
        <v>100</v>
      </c>
      <c r="C103" s="52">
        <v>392</v>
      </c>
      <c r="D103" s="60">
        <v>164421</v>
      </c>
      <c r="E103" s="60">
        <v>14118</v>
      </c>
      <c r="F103" s="32">
        <v>396412.82</v>
      </c>
      <c r="G103" s="39">
        <v>337.95</v>
      </c>
      <c r="H103" s="45">
        <f t="shared" si="3"/>
        <v>1172.9925136854565</v>
      </c>
      <c r="I103" s="45">
        <f t="shared" si="4"/>
        <v>1011.257193877551</v>
      </c>
      <c r="J103" s="31">
        <f t="shared" si="5"/>
        <v>2.4109622250199183</v>
      </c>
      <c r="K103" s="52">
        <v>155</v>
      </c>
      <c r="L103" s="18"/>
      <c r="M103" s="18"/>
      <c r="N103" s="16"/>
      <c r="O103" s="3"/>
      <c r="P103" s="16"/>
      <c r="Q103" s="14"/>
      <c r="R103" s="14"/>
      <c r="S103" s="14"/>
      <c r="T103" s="14"/>
    </row>
    <row r="104" spans="1:20" ht="14.4" x14ac:dyDescent="0.3">
      <c r="A104" s="5">
        <v>2007</v>
      </c>
      <c r="B104" s="6" t="s">
        <v>101</v>
      </c>
      <c r="C104" s="52">
        <v>540.79999999999995</v>
      </c>
      <c r="D104" s="60">
        <v>55327</v>
      </c>
      <c r="E104" s="60">
        <v>23675</v>
      </c>
      <c r="F104" s="32">
        <v>455484.47</v>
      </c>
      <c r="G104" s="39">
        <v>114.01</v>
      </c>
      <c r="H104" s="45">
        <f t="shared" si="3"/>
        <v>3995.1273572493637</v>
      </c>
      <c r="I104" s="45">
        <f t="shared" si="4"/>
        <v>842.2419933431953</v>
      </c>
      <c r="J104" s="31">
        <f t="shared" si="5"/>
        <v>8.2325893325139621</v>
      </c>
      <c r="K104" s="52">
        <v>137</v>
      </c>
      <c r="L104" s="18"/>
      <c r="M104" s="18"/>
      <c r="N104" s="16"/>
      <c r="O104" s="3"/>
      <c r="P104" s="16"/>
      <c r="Q104" s="14"/>
      <c r="R104" s="14"/>
      <c r="S104" s="14"/>
      <c r="T104" s="14"/>
    </row>
    <row r="105" spans="1:20" ht="14.4" x14ac:dyDescent="0.3">
      <c r="A105" s="5">
        <v>2088</v>
      </c>
      <c r="B105" s="6" t="s">
        <v>102</v>
      </c>
      <c r="C105" s="52">
        <v>640</v>
      </c>
      <c r="D105" s="60">
        <v>75484</v>
      </c>
      <c r="E105" s="60">
        <v>9605</v>
      </c>
      <c r="F105" s="32">
        <v>338386.19</v>
      </c>
      <c r="G105" s="39">
        <v>208.01</v>
      </c>
      <c r="H105" s="45">
        <f t="shared" si="3"/>
        <v>1626.7784721888372</v>
      </c>
      <c r="I105" s="45">
        <f t="shared" si="4"/>
        <v>528.72842187499998</v>
      </c>
      <c r="J105" s="31">
        <f t="shared" si="5"/>
        <v>4.4828863070319542</v>
      </c>
      <c r="K105" s="52">
        <v>279</v>
      </c>
      <c r="L105" s="18"/>
      <c r="M105" s="18"/>
      <c r="N105" s="16"/>
      <c r="O105" s="3"/>
      <c r="P105" s="16"/>
      <c r="Q105" s="14"/>
      <c r="R105" s="14"/>
      <c r="S105" s="14"/>
      <c r="T105" s="14"/>
    </row>
    <row r="106" spans="1:20" ht="14.4" x14ac:dyDescent="0.3">
      <c r="A106" s="5">
        <v>2097</v>
      </c>
      <c r="B106" s="6" t="s">
        <v>103</v>
      </c>
      <c r="C106" s="52">
        <v>449.4</v>
      </c>
      <c r="D106" s="60">
        <v>81782</v>
      </c>
      <c r="E106" s="60">
        <v>19890</v>
      </c>
      <c r="F106" s="32">
        <v>289160.14</v>
      </c>
      <c r="G106" s="39">
        <v>194.84</v>
      </c>
      <c r="H106" s="45">
        <f t="shared" si="3"/>
        <v>1484.0902278792855</v>
      </c>
      <c r="I106" s="45">
        <f t="shared" si="4"/>
        <v>643.43600356030265</v>
      </c>
      <c r="J106" s="31">
        <f t="shared" si="5"/>
        <v>3.535743073047859</v>
      </c>
      <c r="K106" s="52">
        <v>130</v>
      </c>
      <c r="L106" s="18"/>
      <c r="M106" s="18"/>
      <c r="N106" s="16"/>
      <c r="O106" s="3"/>
      <c r="P106" s="16"/>
      <c r="Q106" s="14"/>
      <c r="R106" s="14"/>
      <c r="S106" s="14"/>
      <c r="T106" s="14"/>
    </row>
    <row r="107" spans="1:20" ht="14.4" x14ac:dyDescent="0.3">
      <c r="A107" s="5">
        <v>2113</v>
      </c>
      <c r="B107" s="6" t="s">
        <v>104</v>
      </c>
      <c r="C107" s="52">
        <v>176.2</v>
      </c>
      <c r="D107" s="60">
        <v>19762</v>
      </c>
      <c r="E107" s="60">
        <v>5521</v>
      </c>
      <c r="F107" s="32">
        <v>111955.98</v>
      </c>
      <c r="G107" s="39">
        <v>24</v>
      </c>
      <c r="H107" s="45">
        <f t="shared" si="3"/>
        <v>4664.8324999999995</v>
      </c>
      <c r="I107" s="45">
        <f t="shared" si="4"/>
        <v>635.39148694665153</v>
      </c>
      <c r="J107" s="31">
        <f t="shared" si="5"/>
        <v>5.6652150592045336</v>
      </c>
      <c r="K107" s="52">
        <v>90</v>
      </c>
      <c r="L107" s="18"/>
      <c r="M107" s="18"/>
      <c r="N107" s="16"/>
      <c r="O107" s="3"/>
      <c r="P107" s="16"/>
      <c r="Q107" s="14"/>
      <c r="R107" s="14"/>
      <c r="S107" s="14"/>
      <c r="T107" s="14"/>
    </row>
    <row r="108" spans="1:20" ht="14.4" x14ac:dyDescent="0.3">
      <c r="A108" s="5">
        <v>2124</v>
      </c>
      <c r="B108" s="6" t="s">
        <v>105</v>
      </c>
      <c r="C108" s="52">
        <v>1168.0999999999999</v>
      </c>
      <c r="D108" s="60">
        <v>51776</v>
      </c>
      <c r="E108" s="60">
        <v>22391</v>
      </c>
      <c r="F108" s="32">
        <v>283860.78000000003</v>
      </c>
      <c r="G108" s="39">
        <v>133</v>
      </c>
      <c r="H108" s="45">
        <f t="shared" si="3"/>
        <v>2134.2915789473686</v>
      </c>
      <c r="I108" s="45">
        <f t="shared" si="4"/>
        <v>243.01068401677944</v>
      </c>
      <c r="J108" s="31">
        <f t="shared" si="5"/>
        <v>5.4824779820766381</v>
      </c>
      <c r="K108" s="52">
        <v>220</v>
      </c>
      <c r="L108" s="18"/>
      <c r="M108" s="18"/>
      <c r="N108" s="16"/>
      <c r="O108" s="3"/>
      <c r="P108" s="16"/>
      <c r="Q108" s="14"/>
      <c r="R108" s="14"/>
      <c r="S108" s="14"/>
      <c r="T108" s="14"/>
    </row>
    <row r="109" spans="1:20" ht="14.4" x14ac:dyDescent="0.3">
      <c r="A109" s="5">
        <v>2151</v>
      </c>
      <c r="B109" s="6" t="s">
        <v>324</v>
      </c>
      <c r="C109" s="52">
        <v>417</v>
      </c>
      <c r="D109" s="60">
        <v>83330</v>
      </c>
      <c r="E109" s="60">
        <v>13925</v>
      </c>
      <c r="F109" s="32">
        <v>297750.40999999997</v>
      </c>
      <c r="G109" s="39">
        <v>191.99</v>
      </c>
      <c r="H109" s="45">
        <f t="shared" si="3"/>
        <v>1550.8641595916451</v>
      </c>
      <c r="I109" s="45">
        <f t="shared" si="4"/>
        <v>714.02976019184644</v>
      </c>
      <c r="J109" s="31">
        <f t="shared" si="5"/>
        <v>3.5731478459138364</v>
      </c>
      <c r="K109" s="52">
        <v>249</v>
      </c>
      <c r="L109" s="18"/>
      <c r="M109" s="18"/>
      <c r="N109" s="16"/>
      <c r="O109" s="3"/>
      <c r="P109" s="16"/>
      <c r="Q109" s="14"/>
      <c r="R109" s="14"/>
      <c r="S109" s="14"/>
      <c r="T109" s="14"/>
    </row>
    <row r="110" spans="1:20" ht="14.4" x14ac:dyDescent="0.3">
      <c r="A110" s="5">
        <v>2169</v>
      </c>
      <c r="B110" s="6" t="s">
        <v>106</v>
      </c>
      <c r="C110" s="52">
        <v>1525.8</v>
      </c>
      <c r="D110" s="60">
        <v>152389</v>
      </c>
      <c r="E110" s="60">
        <v>52413</v>
      </c>
      <c r="F110" s="32">
        <v>591964.68000000005</v>
      </c>
      <c r="G110" s="39">
        <v>778.02</v>
      </c>
      <c r="H110" s="45">
        <f t="shared" si="3"/>
        <v>760.86049201820015</v>
      </c>
      <c r="I110" s="45">
        <f t="shared" si="4"/>
        <v>387.97003539127019</v>
      </c>
      <c r="J110" s="31">
        <f t="shared" si="5"/>
        <v>3.8845630590134461</v>
      </c>
      <c r="K110" s="52">
        <v>353</v>
      </c>
      <c r="L110" s="18"/>
      <c r="M110" s="18"/>
      <c r="N110" s="16"/>
      <c r="O110" s="3"/>
      <c r="P110" s="16"/>
      <c r="Q110" s="14"/>
      <c r="R110" s="14"/>
      <c r="S110" s="14"/>
      <c r="T110" s="14"/>
    </row>
    <row r="111" spans="1:20" ht="14.4" x14ac:dyDescent="0.3">
      <c r="A111" s="5">
        <v>2295</v>
      </c>
      <c r="B111" s="6" t="s">
        <v>107</v>
      </c>
      <c r="C111" s="52">
        <v>1055.7</v>
      </c>
      <c r="D111" s="60">
        <v>123740</v>
      </c>
      <c r="E111" s="60">
        <v>37238</v>
      </c>
      <c r="F111" s="32">
        <v>566073.68000000005</v>
      </c>
      <c r="G111" s="39">
        <v>668</v>
      </c>
      <c r="H111" s="45">
        <f t="shared" si="3"/>
        <v>847.4156886227546</v>
      </c>
      <c r="I111" s="45">
        <f t="shared" si="4"/>
        <v>536.20695273278398</v>
      </c>
      <c r="J111" s="31">
        <f t="shared" si="5"/>
        <v>4.5747024406012615</v>
      </c>
      <c r="K111" s="52">
        <v>269</v>
      </c>
      <c r="L111" s="18"/>
      <c r="M111" s="18"/>
      <c r="N111" s="16"/>
      <c r="O111" s="3"/>
      <c r="P111" s="16"/>
      <c r="Q111" s="14"/>
      <c r="R111" s="14"/>
      <c r="S111" s="14"/>
      <c r="T111" s="14"/>
    </row>
    <row r="112" spans="1:20" ht="14.4" x14ac:dyDescent="0.3">
      <c r="A112" s="5">
        <v>2313</v>
      </c>
      <c r="B112" s="6" t="s">
        <v>108</v>
      </c>
      <c r="C112" s="52">
        <v>3517.5</v>
      </c>
      <c r="D112" s="60">
        <v>177694</v>
      </c>
      <c r="E112" s="60">
        <v>86020</v>
      </c>
      <c r="F112" s="32">
        <v>925552.21</v>
      </c>
      <c r="G112" s="39">
        <v>914.46</v>
      </c>
      <c r="H112" s="45">
        <f t="shared" si="3"/>
        <v>1012.1297924458149</v>
      </c>
      <c r="I112" s="45">
        <f t="shared" si="4"/>
        <v>263.12784932480452</v>
      </c>
      <c r="J112" s="31">
        <f t="shared" si="5"/>
        <v>5.2086857744211956</v>
      </c>
      <c r="K112" s="52">
        <v>160</v>
      </c>
      <c r="L112" s="18"/>
      <c r="M112" s="18"/>
      <c r="N112" s="16"/>
      <c r="O112" s="3"/>
      <c r="P112" s="16"/>
      <c r="Q112" s="14"/>
      <c r="R112" s="14"/>
      <c r="S112" s="14"/>
      <c r="T112" s="14"/>
    </row>
    <row r="113" spans="1:20" ht="14.4" x14ac:dyDescent="0.3">
      <c r="A113" s="5">
        <v>2322</v>
      </c>
      <c r="B113" s="6" t="s">
        <v>109</v>
      </c>
      <c r="C113" s="52">
        <v>2060.6</v>
      </c>
      <c r="D113" s="60">
        <v>170604</v>
      </c>
      <c r="E113" s="60">
        <v>52478</v>
      </c>
      <c r="F113" s="32">
        <v>903434.04</v>
      </c>
      <c r="G113" s="39">
        <v>1053</v>
      </c>
      <c r="H113" s="45">
        <f t="shared" si="3"/>
        <v>857.96205128205133</v>
      </c>
      <c r="I113" s="45">
        <f t="shared" si="4"/>
        <v>438.43251480151417</v>
      </c>
      <c r="J113" s="31">
        <f t="shared" si="5"/>
        <v>5.2955032707322225</v>
      </c>
      <c r="K113" s="52">
        <v>240</v>
      </c>
      <c r="L113" s="18"/>
      <c r="M113" s="18"/>
      <c r="N113" s="16"/>
      <c r="O113" s="3"/>
      <c r="P113" s="16"/>
      <c r="Q113" s="14"/>
      <c r="R113" s="14"/>
      <c r="S113" s="14"/>
      <c r="T113" s="14"/>
    </row>
    <row r="114" spans="1:20" ht="14.4" x14ac:dyDescent="0.3">
      <c r="A114" s="5">
        <v>2369</v>
      </c>
      <c r="B114" s="6" t="s">
        <v>110</v>
      </c>
      <c r="C114" s="52">
        <v>445.1</v>
      </c>
      <c r="D114" s="60">
        <v>48574</v>
      </c>
      <c r="E114" s="60">
        <v>27750</v>
      </c>
      <c r="F114" s="32">
        <v>209332.75</v>
      </c>
      <c r="G114" s="39">
        <v>195.57</v>
      </c>
      <c r="H114" s="45">
        <f t="shared" si="3"/>
        <v>1070.3725008948204</v>
      </c>
      <c r="I114" s="45">
        <f t="shared" si="4"/>
        <v>470.30498764322624</v>
      </c>
      <c r="J114" s="31">
        <f t="shared" si="5"/>
        <v>4.3095637583892614</v>
      </c>
      <c r="K114" s="52">
        <v>151</v>
      </c>
      <c r="L114" s="18"/>
      <c r="M114" s="18"/>
      <c r="N114" s="16"/>
      <c r="O114" s="3"/>
      <c r="P114" s="16"/>
      <c r="Q114" s="14"/>
      <c r="R114" s="14"/>
      <c r="S114" s="14"/>
      <c r="T114" s="14"/>
    </row>
    <row r="115" spans="1:20" ht="14.4" x14ac:dyDescent="0.3">
      <c r="A115" s="5">
        <v>2376</v>
      </c>
      <c r="B115" s="6" t="s">
        <v>111</v>
      </c>
      <c r="C115" s="52">
        <v>458</v>
      </c>
      <c r="D115" s="60">
        <v>101745</v>
      </c>
      <c r="E115" s="60">
        <v>16741</v>
      </c>
      <c r="F115" s="32">
        <v>284339.90000000002</v>
      </c>
      <c r="G115" s="39">
        <v>527.98</v>
      </c>
      <c r="H115" s="45">
        <f t="shared" si="3"/>
        <v>538.54293723247099</v>
      </c>
      <c r="I115" s="45">
        <f t="shared" si="4"/>
        <v>620.82947598253281</v>
      </c>
      <c r="J115" s="31">
        <f t="shared" si="5"/>
        <v>2.7946326600815765</v>
      </c>
      <c r="K115" s="52">
        <v>171</v>
      </c>
      <c r="L115" s="18"/>
      <c r="M115" s="18"/>
      <c r="N115" s="16"/>
      <c r="O115" s="3"/>
      <c r="P115" s="16"/>
      <c r="Q115" s="14"/>
      <c r="R115" s="14"/>
      <c r="S115" s="14"/>
      <c r="T115" s="14"/>
    </row>
    <row r="116" spans="1:20" ht="14.4" x14ac:dyDescent="0.3">
      <c r="A116" s="5">
        <v>2403</v>
      </c>
      <c r="B116" s="6" t="s">
        <v>112</v>
      </c>
      <c r="C116" s="52">
        <v>845.1</v>
      </c>
      <c r="D116" s="60">
        <v>82082</v>
      </c>
      <c r="E116" s="60">
        <v>21968</v>
      </c>
      <c r="F116" s="32">
        <v>416783.6</v>
      </c>
      <c r="G116" s="39">
        <v>260.95</v>
      </c>
      <c r="H116" s="45">
        <f t="shared" si="3"/>
        <v>1597.1780034489366</v>
      </c>
      <c r="I116" s="45">
        <f t="shared" si="4"/>
        <v>493.17666548337473</v>
      </c>
      <c r="J116" s="31">
        <f t="shared" si="5"/>
        <v>5.077649180088204</v>
      </c>
      <c r="K116" s="52">
        <v>198</v>
      </c>
      <c r="L116" s="18"/>
      <c r="M116" s="18"/>
      <c r="N116" s="16"/>
      <c r="O116" s="3"/>
      <c r="P116" s="16"/>
      <c r="Q116" s="14"/>
      <c r="R116" s="14"/>
      <c r="S116" s="14"/>
      <c r="T116" s="14"/>
    </row>
    <row r="117" spans="1:20" ht="14.4" x14ac:dyDescent="0.3">
      <c r="A117" s="5">
        <v>2457</v>
      </c>
      <c r="B117" s="6" t="s">
        <v>113</v>
      </c>
      <c r="C117" s="52">
        <v>454</v>
      </c>
      <c r="D117" s="60">
        <v>75683</v>
      </c>
      <c r="E117" s="60">
        <v>10771</v>
      </c>
      <c r="F117" s="32">
        <v>307898.94</v>
      </c>
      <c r="G117" s="39">
        <v>216.86</v>
      </c>
      <c r="H117" s="45">
        <f t="shared" si="3"/>
        <v>1419.8051277321774</v>
      </c>
      <c r="I117" s="45">
        <f t="shared" si="4"/>
        <v>678.19149779735687</v>
      </c>
      <c r="J117" s="31">
        <f t="shared" si="5"/>
        <v>4.0682708137890939</v>
      </c>
      <c r="K117" s="52">
        <v>176</v>
      </c>
      <c r="L117" s="18"/>
      <c r="M117" s="18"/>
      <c r="N117" s="16"/>
      <c r="O117" s="3"/>
      <c r="P117" s="16"/>
      <c r="Q117" s="14"/>
      <c r="R117" s="14"/>
      <c r="S117" s="14"/>
      <c r="T117" s="14"/>
    </row>
    <row r="118" spans="1:20" ht="14.4" x14ac:dyDescent="0.3">
      <c r="A118" s="5">
        <v>2466</v>
      </c>
      <c r="B118" s="6" t="s">
        <v>114</v>
      </c>
      <c r="C118" s="52">
        <v>1607.6</v>
      </c>
      <c r="D118" s="60">
        <v>70894</v>
      </c>
      <c r="E118" s="60">
        <v>61560</v>
      </c>
      <c r="F118" s="32">
        <v>429212.69</v>
      </c>
      <c r="G118" s="39">
        <v>940</v>
      </c>
      <c r="H118" s="45">
        <f t="shared" si="3"/>
        <v>456.60924468085108</v>
      </c>
      <c r="I118" s="45">
        <f t="shared" si="4"/>
        <v>266.98973003234636</v>
      </c>
      <c r="J118" s="31">
        <f t="shared" si="5"/>
        <v>6.0542879510254748</v>
      </c>
      <c r="K118" s="52">
        <v>48</v>
      </c>
      <c r="L118" s="18"/>
      <c r="M118" s="18"/>
      <c r="N118" s="16"/>
      <c r="O118" s="3"/>
      <c r="P118" s="16"/>
      <c r="Q118" s="14"/>
      <c r="R118" s="14"/>
      <c r="S118" s="14"/>
      <c r="T118" s="14"/>
    </row>
    <row r="119" spans="1:20" ht="14.4" x14ac:dyDescent="0.3">
      <c r="A119" s="5">
        <v>2493</v>
      </c>
      <c r="B119" s="6" t="s">
        <v>115</v>
      </c>
      <c r="C119" s="52">
        <v>159.4</v>
      </c>
      <c r="D119" s="60">
        <v>27120</v>
      </c>
      <c r="E119" s="60">
        <v>4337</v>
      </c>
      <c r="F119" s="32">
        <v>87110.44</v>
      </c>
      <c r="G119" s="39">
        <v>85</v>
      </c>
      <c r="H119" s="45">
        <f t="shared" si="3"/>
        <v>1024.828705882353</v>
      </c>
      <c r="I119" s="45">
        <f t="shared" si="4"/>
        <v>546.48958594730243</v>
      </c>
      <c r="J119" s="31">
        <f t="shared" si="5"/>
        <v>3.2120368731563422</v>
      </c>
      <c r="K119" s="52">
        <v>94</v>
      </c>
      <c r="L119" s="18"/>
      <c r="M119" s="18"/>
      <c r="N119" s="16"/>
      <c r="O119" s="3"/>
      <c r="P119" s="16"/>
      <c r="Q119" s="14"/>
      <c r="R119" s="14"/>
      <c r="S119" s="14"/>
      <c r="T119" s="14"/>
    </row>
    <row r="120" spans="1:20" ht="14.4" x14ac:dyDescent="0.3">
      <c r="A120" s="5">
        <v>2502</v>
      </c>
      <c r="B120" s="6" t="s">
        <v>116</v>
      </c>
      <c r="C120" s="52">
        <v>614.29999999999995</v>
      </c>
      <c r="D120" s="60">
        <v>48721</v>
      </c>
      <c r="E120" s="60">
        <v>17118</v>
      </c>
      <c r="F120" s="32">
        <v>236125.24</v>
      </c>
      <c r="G120" s="39">
        <v>193.01</v>
      </c>
      <c r="H120" s="45">
        <f t="shared" si="3"/>
        <v>1223.3834516346303</v>
      </c>
      <c r="I120" s="45">
        <f t="shared" si="4"/>
        <v>384.38098648868635</v>
      </c>
      <c r="J120" s="31">
        <f t="shared" si="5"/>
        <v>4.8464776995546064</v>
      </c>
      <c r="K120" s="52">
        <v>189</v>
      </c>
      <c r="L120" s="18"/>
      <c r="M120" s="18"/>
      <c r="N120" s="16"/>
      <c r="O120" s="3"/>
      <c r="P120" s="16"/>
      <c r="Q120" s="14"/>
      <c r="R120" s="14"/>
      <c r="S120" s="14"/>
      <c r="T120" s="14"/>
    </row>
    <row r="121" spans="1:20" ht="14.4" x14ac:dyDescent="0.3">
      <c r="A121" s="5">
        <v>2511</v>
      </c>
      <c r="B121" s="6" t="s">
        <v>117</v>
      </c>
      <c r="C121" s="52">
        <v>1928.5</v>
      </c>
      <c r="D121" s="60">
        <v>195213</v>
      </c>
      <c r="E121" s="60">
        <v>37122</v>
      </c>
      <c r="F121" s="32">
        <v>1006502.41</v>
      </c>
      <c r="G121" s="39">
        <v>984.97</v>
      </c>
      <c r="H121" s="45">
        <f t="shared" si="3"/>
        <v>1021.8609805374783</v>
      </c>
      <c r="I121" s="45">
        <f t="shared" si="4"/>
        <v>521.90946849883335</v>
      </c>
      <c r="J121" s="31">
        <f t="shared" si="5"/>
        <v>5.1559189705603625</v>
      </c>
      <c r="K121" s="52">
        <v>167</v>
      </c>
      <c r="L121" s="18"/>
      <c r="M121" s="18"/>
      <c r="N121" s="16"/>
      <c r="O121" s="3"/>
      <c r="P121" s="16"/>
      <c r="Q121" s="14"/>
      <c r="R121" s="14"/>
      <c r="S121" s="14"/>
      <c r="T121" s="14"/>
    </row>
    <row r="122" spans="1:20" ht="14.4" x14ac:dyDescent="0.3">
      <c r="A122" s="5">
        <v>2520</v>
      </c>
      <c r="B122" s="6" t="s">
        <v>118</v>
      </c>
      <c r="C122" s="52">
        <v>307.3</v>
      </c>
      <c r="D122" s="60">
        <v>32913</v>
      </c>
      <c r="E122" s="60">
        <v>10798</v>
      </c>
      <c r="F122" s="32">
        <v>145924.16</v>
      </c>
      <c r="G122" s="39">
        <v>131.94999999999999</v>
      </c>
      <c r="H122" s="45">
        <f t="shared" si="3"/>
        <v>1105.9049640015157</v>
      </c>
      <c r="I122" s="45">
        <f t="shared" si="4"/>
        <v>474.85896518060525</v>
      </c>
      <c r="J122" s="31">
        <f t="shared" si="5"/>
        <v>4.433632911007809</v>
      </c>
      <c r="K122" s="52">
        <v>115</v>
      </c>
      <c r="L122" s="18"/>
      <c r="M122" s="18"/>
      <c r="N122" s="16"/>
      <c r="O122" s="3"/>
      <c r="P122" s="16"/>
      <c r="Q122" s="14"/>
      <c r="R122" s="14"/>
      <c r="S122" s="14"/>
      <c r="T122" s="14"/>
    </row>
    <row r="123" spans="1:20" ht="14.4" x14ac:dyDescent="0.3">
      <c r="A123" s="5">
        <v>2682</v>
      </c>
      <c r="B123" s="6" t="s">
        <v>121</v>
      </c>
      <c r="C123" s="52">
        <v>246.3</v>
      </c>
      <c r="D123" s="60">
        <v>55419</v>
      </c>
      <c r="E123" s="60">
        <v>17555</v>
      </c>
      <c r="F123" s="32">
        <v>331639.61</v>
      </c>
      <c r="G123" s="39">
        <v>326.98</v>
      </c>
      <c r="H123" s="45">
        <f t="shared" si="3"/>
        <v>1014.2504434521989</v>
      </c>
      <c r="I123" s="45">
        <f t="shared" si="4"/>
        <v>1346.4864393016644</v>
      </c>
      <c r="J123" s="31">
        <f t="shared" si="5"/>
        <v>5.984222198163085</v>
      </c>
      <c r="K123" s="52">
        <v>93</v>
      </c>
      <c r="L123" s="18"/>
      <c r="M123" s="18"/>
      <c r="N123" s="16"/>
      <c r="O123" s="3"/>
      <c r="P123" s="16"/>
      <c r="Q123" s="14"/>
      <c r="R123" s="14"/>
      <c r="S123" s="14"/>
      <c r="T123" s="14"/>
    </row>
    <row r="124" spans="1:20" ht="14.4" x14ac:dyDescent="0.3">
      <c r="A124" s="5">
        <v>2556</v>
      </c>
      <c r="B124" s="6" t="s">
        <v>119</v>
      </c>
      <c r="C124" s="52">
        <v>375.6</v>
      </c>
      <c r="D124" s="60">
        <v>46128</v>
      </c>
      <c r="E124" s="60">
        <v>22020</v>
      </c>
      <c r="F124" s="32">
        <v>147823.35999999999</v>
      </c>
      <c r="G124" s="39">
        <v>186</v>
      </c>
      <c r="H124" s="45">
        <f t="shared" si="3"/>
        <v>794.74924731182784</v>
      </c>
      <c r="I124" s="45">
        <f t="shared" si="4"/>
        <v>393.5659211927582</v>
      </c>
      <c r="J124" s="31">
        <f t="shared" si="5"/>
        <v>3.2046340617412414</v>
      </c>
      <c r="K124" s="52">
        <v>99</v>
      </c>
      <c r="L124" s="18"/>
      <c r="M124" s="18"/>
      <c r="N124" s="16"/>
      <c r="O124" s="3"/>
      <c r="P124" s="16"/>
      <c r="Q124" s="14"/>
      <c r="R124" s="14"/>
      <c r="S124" s="14"/>
      <c r="T124" s="14"/>
    </row>
    <row r="125" spans="1:20" ht="14.4" x14ac:dyDescent="0.3">
      <c r="A125" s="5">
        <v>3195</v>
      </c>
      <c r="B125" s="6" t="s">
        <v>147</v>
      </c>
      <c r="C125" s="52">
        <v>1182.3</v>
      </c>
      <c r="D125" s="60">
        <v>123437</v>
      </c>
      <c r="E125" s="60">
        <v>25680</v>
      </c>
      <c r="F125" s="32">
        <v>700904.5</v>
      </c>
      <c r="G125" s="39">
        <v>678.08</v>
      </c>
      <c r="H125" s="45">
        <f t="shared" si="3"/>
        <v>1033.6604825389334</v>
      </c>
      <c r="I125" s="45">
        <f t="shared" si="4"/>
        <v>592.83134568214496</v>
      </c>
      <c r="J125" s="31">
        <f t="shared" si="5"/>
        <v>5.6782366713384151</v>
      </c>
      <c r="K125" s="52">
        <v>388</v>
      </c>
      <c r="L125" s="18"/>
      <c r="M125" s="18"/>
      <c r="N125" s="16"/>
      <c r="O125" s="3"/>
      <c r="P125" s="16"/>
      <c r="Q125" s="14"/>
      <c r="R125" s="14"/>
      <c r="S125" s="14"/>
      <c r="T125" s="14"/>
    </row>
    <row r="126" spans="1:20" ht="14.4" x14ac:dyDescent="0.3">
      <c r="A126" s="5">
        <v>2709</v>
      </c>
      <c r="B126" s="6" t="s">
        <v>122</v>
      </c>
      <c r="C126" s="52">
        <v>1495.4</v>
      </c>
      <c r="D126" s="60">
        <v>118286</v>
      </c>
      <c r="E126" s="60">
        <v>52395</v>
      </c>
      <c r="F126" s="32">
        <v>704513.13</v>
      </c>
      <c r="G126" s="39">
        <v>933.87</v>
      </c>
      <c r="H126" s="45">
        <f t="shared" si="3"/>
        <v>754.4017154421922</v>
      </c>
      <c r="I126" s="45">
        <f t="shared" si="4"/>
        <v>471.1201885783068</v>
      </c>
      <c r="J126" s="31">
        <f t="shared" si="5"/>
        <v>5.956014490303164</v>
      </c>
      <c r="K126" s="52">
        <v>219</v>
      </c>
      <c r="L126" s="18"/>
      <c r="M126" s="18"/>
      <c r="N126" s="16"/>
      <c r="O126" s="3"/>
      <c r="P126" s="16"/>
      <c r="Q126" s="14"/>
      <c r="R126" s="14"/>
      <c r="S126" s="14"/>
      <c r="T126" s="14"/>
    </row>
    <row r="127" spans="1:20" ht="14.4" x14ac:dyDescent="0.3">
      <c r="A127" s="5">
        <v>2718</v>
      </c>
      <c r="B127" s="6" t="s">
        <v>123</v>
      </c>
      <c r="C127" s="52">
        <v>459.7</v>
      </c>
      <c r="D127" s="60">
        <v>70890</v>
      </c>
      <c r="E127" s="60">
        <v>5480</v>
      </c>
      <c r="F127" s="32">
        <v>401250.95</v>
      </c>
      <c r="G127" s="39">
        <v>222.54</v>
      </c>
      <c r="H127" s="45">
        <f t="shared" si="3"/>
        <v>1803.0509121955604</v>
      </c>
      <c r="I127" s="45">
        <f t="shared" si="4"/>
        <v>872.85392647378728</v>
      </c>
      <c r="J127" s="31">
        <f t="shared" si="5"/>
        <v>5.6601911412046837</v>
      </c>
      <c r="K127" s="52">
        <v>245</v>
      </c>
      <c r="L127" s="18"/>
      <c r="M127" s="18"/>
      <c r="N127" s="16"/>
      <c r="O127" s="3"/>
      <c r="P127" s="16"/>
      <c r="Q127" s="14"/>
      <c r="R127" s="14"/>
      <c r="S127" s="14"/>
      <c r="T127" s="14"/>
    </row>
    <row r="128" spans="1:20" ht="14.4" x14ac:dyDescent="0.3">
      <c r="A128" s="5">
        <v>2727</v>
      </c>
      <c r="B128" s="6" t="s">
        <v>124</v>
      </c>
      <c r="C128" s="52">
        <v>670.2</v>
      </c>
      <c r="D128" s="60">
        <v>33176</v>
      </c>
      <c r="E128" s="60">
        <v>23262</v>
      </c>
      <c r="F128" s="32">
        <v>190280.19</v>
      </c>
      <c r="G128" s="39">
        <v>186.01</v>
      </c>
      <c r="H128" s="45">
        <f t="shared" si="3"/>
        <v>1022.9567765173916</v>
      </c>
      <c r="I128" s="45">
        <f t="shared" si="4"/>
        <v>283.91553267681286</v>
      </c>
      <c r="J128" s="31">
        <f t="shared" si="5"/>
        <v>5.7354771521581869</v>
      </c>
      <c r="K128" s="52">
        <v>114</v>
      </c>
      <c r="L128" s="18"/>
      <c r="M128" s="18"/>
      <c r="N128" s="16"/>
      <c r="O128" s="3"/>
      <c r="P128" s="16"/>
      <c r="Q128" s="14"/>
      <c r="R128" s="14"/>
      <c r="S128" s="14"/>
      <c r="T128" s="14"/>
    </row>
    <row r="129" spans="1:20" ht="14.4" x14ac:dyDescent="0.3">
      <c r="A129" s="5">
        <v>2754</v>
      </c>
      <c r="B129" s="6" t="s">
        <v>125</v>
      </c>
      <c r="C129" s="52">
        <v>395.4</v>
      </c>
      <c r="D129" s="60">
        <v>57300</v>
      </c>
      <c r="E129" s="60">
        <v>7669</v>
      </c>
      <c r="F129" s="32">
        <v>249162.62</v>
      </c>
      <c r="G129" s="39">
        <v>167.88</v>
      </c>
      <c r="H129" s="45">
        <f t="shared" si="3"/>
        <v>1484.1709554443651</v>
      </c>
      <c r="I129" s="45">
        <f t="shared" si="4"/>
        <v>630.15331310065756</v>
      </c>
      <c r="J129" s="31">
        <f t="shared" si="5"/>
        <v>4.348387783595113</v>
      </c>
      <c r="K129" s="52">
        <v>190</v>
      </c>
      <c r="L129" s="18"/>
      <c r="M129" s="18"/>
      <c r="N129" s="16"/>
      <c r="O129" s="3"/>
      <c r="P129" s="16"/>
      <c r="Q129" s="14"/>
      <c r="R129" s="14"/>
      <c r="S129" s="14"/>
      <c r="T129" s="14"/>
    </row>
    <row r="130" spans="1:20" ht="14.4" x14ac:dyDescent="0.3">
      <c r="A130" s="5">
        <v>2772</v>
      </c>
      <c r="B130" s="6" t="s">
        <v>128</v>
      </c>
      <c r="C130" s="52">
        <v>208</v>
      </c>
      <c r="D130" s="60">
        <v>13050</v>
      </c>
      <c r="E130" s="60">
        <v>5587</v>
      </c>
      <c r="F130" s="32">
        <v>91331.96</v>
      </c>
      <c r="G130" s="39">
        <v>77.97</v>
      </c>
      <c r="H130" s="45">
        <f t="shared" si="3"/>
        <v>1171.3730922149546</v>
      </c>
      <c r="I130" s="45">
        <f t="shared" si="4"/>
        <v>439.09596153846155</v>
      </c>
      <c r="J130" s="31">
        <f t="shared" si="5"/>
        <v>6.9986176245210734</v>
      </c>
      <c r="K130" s="52">
        <v>102</v>
      </c>
      <c r="L130" s="18"/>
      <c r="M130" s="18"/>
      <c r="N130" s="16"/>
      <c r="O130" s="3"/>
      <c r="P130" s="16"/>
      <c r="Q130" s="14"/>
      <c r="R130" s="14"/>
      <c r="S130" s="14"/>
      <c r="T130" s="14"/>
    </row>
    <row r="131" spans="1:20" ht="14.4" x14ac:dyDescent="0.3">
      <c r="A131" s="5">
        <v>2781</v>
      </c>
      <c r="B131" s="6" t="s">
        <v>129</v>
      </c>
      <c r="C131" s="52">
        <v>1091.0999999999999</v>
      </c>
      <c r="D131" s="60">
        <v>81683</v>
      </c>
      <c r="E131" s="60">
        <v>15908</v>
      </c>
      <c r="F131" s="32">
        <v>477411.74</v>
      </c>
      <c r="G131" s="39">
        <v>661.97</v>
      </c>
      <c r="H131" s="45">
        <f t="shared" ref="H131:H194" si="6">SUM(F131/G131)</f>
        <v>721.19845310210428</v>
      </c>
      <c r="I131" s="45">
        <f t="shared" ref="I131:I194" si="7">SUM(F131/C131)</f>
        <v>437.55085693337003</v>
      </c>
      <c r="J131" s="31">
        <f t="shared" ref="J131:J194" si="8">SUM(F131/D131)</f>
        <v>5.8446891029957273</v>
      </c>
      <c r="K131" s="52">
        <v>239</v>
      </c>
      <c r="L131" s="18"/>
      <c r="M131" s="18"/>
      <c r="N131" s="16"/>
      <c r="O131" s="3"/>
      <c r="P131" s="16"/>
      <c r="Q131" s="14"/>
      <c r="R131" s="14"/>
      <c r="S131" s="14"/>
      <c r="T131" s="14"/>
    </row>
    <row r="132" spans="1:20" ht="14.4" x14ac:dyDescent="0.3">
      <c r="A132" s="5">
        <v>2826</v>
      </c>
      <c r="B132" s="6" t="s">
        <v>130</v>
      </c>
      <c r="C132" s="52">
        <v>1362.8</v>
      </c>
      <c r="D132" s="60">
        <v>124132</v>
      </c>
      <c r="E132" s="60">
        <v>56655</v>
      </c>
      <c r="F132" s="32">
        <v>585504.43000000005</v>
      </c>
      <c r="G132" s="39">
        <v>477.89</v>
      </c>
      <c r="H132" s="45">
        <f t="shared" si="6"/>
        <v>1225.1866119818369</v>
      </c>
      <c r="I132" s="45">
        <f t="shared" si="7"/>
        <v>429.63342383328444</v>
      </c>
      <c r="J132" s="31">
        <f t="shared" si="8"/>
        <v>4.7167888215770315</v>
      </c>
      <c r="K132" s="52">
        <v>279</v>
      </c>
      <c r="L132" s="18"/>
      <c r="M132" s="18"/>
      <c r="N132" s="16"/>
      <c r="O132" s="3"/>
      <c r="P132" s="16"/>
      <c r="Q132" s="14"/>
      <c r="R132" s="14"/>
      <c r="S132" s="14"/>
      <c r="T132" s="14"/>
    </row>
    <row r="133" spans="1:20" ht="14.4" x14ac:dyDescent="0.3">
      <c r="A133" s="5">
        <v>2846</v>
      </c>
      <c r="B133" s="6" t="s">
        <v>131</v>
      </c>
      <c r="C133" s="52">
        <v>298</v>
      </c>
      <c r="D133" s="60">
        <v>75324</v>
      </c>
      <c r="E133" s="60">
        <v>31339</v>
      </c>
      <c r="F133" s="32">
        <v>134476.93</v>
      </c>
      <c r="G133" s="39">
        <v>224</v>
      </c>
      <c r="H133" s="45">
        <f t="shared" si="6"/>
        <v>600.34343749999994</v>
      </c>
      <c r="I133" s="45">
        <f t="shared" si="7"/>
        <v>451.26486577181208</v>
      </c>
      <c r="J133" s="31">
        <f t="shared" si="8"/>
        <v>1.785313180394031</v>
      </c>
      <c r="K133" s="52">
        <v>140</v>
      </c>
      <c r="L133" s="18"/>
      <c r="M133" s="18"/>
      <c r="N133" s="16"/>
      <c r="O133" s="3"/>
      <c r="P133" s="16"/>
      <c r="Q133" s="14"/>
      <c r="R133" s="14"/>
      <c r="S133" s="14"/>
      <c r="T133" s="14"/>
    </row>
    <row r="134" spans="1:20" ht="14.4" x14ac:dyDescent="0.3">
      <c r="A134" s="5">
        <v>2862</v>
      </c>
      <c r="B134" s="6" t="s">
        <v>132</v>
      </c>
      <c r="C134" s="52">
        <v>636.6</v>
      </c>
      <c r="D134" s="60">
        <v>80037</v>
      </c>
      <c r="E134" s="60">
        <v>13192</v>
      </c>
      <c r="F134" s="32">
        <v>164518.53</v>
      </c>
      <c r="G134" s="39">
        <v>341</v>
      </c>
      <c r="H134" s="45">
        <f t="shared" si="6"/>
        <v>482.4590322580645</v>
      </c>
      <c r="I134" s="45">
        <f t="shared" si="7"/>
        <v>258.4331291234684</v>
      </c>
      <c r="J134" s="31">
        <f t="shared" si="8"/>
        <v>2.0555309419393528</v>
      </c>
      <c r="K134" s="52">
        <v>249</v>
      </c>
      <c r="L134" s="18"/>
      <c r="M134" s="18"/>
      <c r="N134" s="16"/>
      <c r="O134" s="3"/>
      <c r="P134" s="16"/>
      <c r="Q134" s="14"/>
      <c r="R134" s="14"/>
      <c r="S134" s="14"/>
      <c r="T134" s="14"/>
    </row>
    <row r="135" spans="1:20" ht="14.4" x14ac:dyDescent="0.3">
      <c r="A135" s="5">
        <v>2977</v>
      </c>
      <c r="B135" s="6" t="s">
        <v>133</v>
      </c>
      <c r="C135" s="52">
        <v>589.20000000000005</v>
      </c>
      <c r="D135" s="60">
        <v>62378</v>
      </c>
      <c r="E135" s="60">
        <v>6994</v>
      </c>
      <c r="F135" s="32">
        <v>316113.98</v>
      </c>
      <c r="G135" s="39">
        <v>283.99</v>
      </c>
      <c r="H135" s="45">
        <f t="shared" si="6"/>
        <v>1113.1165886122749</v>
      </c>
      <c r="I135" s="45">
        <f t="shared" si="7"/>
        <v>536.51388323150024</v>
      </c>
      <c r="J135" s="31">
        <f t="shared" si="8"/>
        <v>5.0677158613613775</v>
      </c>
      <c r="K135" s="52">
        <v>130</v>
      </c>
      <c r="L135" s="18"/>
      <c r="M135" s="18"/>
      <c r="N135" s="16"/>
      <c r="O135" s="3"/>
      <c r="P135" s="16"/>
      <c r="Q135" s="14"/>
      <c r="R135" s="14"/>
      <c r="S135" s="14"/>
      <c r="T135" s="14"/>
    </row>
    <row r="136" spans="1:20" ht="14.4" x14ac:dyDescent="0.3">
      <c r="A136" s="5">
        <v>2988</v>
      </c>
      <c r="B136" s="6" t="s">
        <v>134</v>
      </c>
      <c r="C136" s="52">
        <v>562.1</v>
      </c>
      <c r="D136" s="60">
        <v>69669</v>
      </c>
      <c r="E136" s="60">
        <v>19130</v>
      </c>
      <c r="F136" s="32">
        <v>366885.73</v>
      </c>
      <c r="G136" s="39">
        <v>507.03</v>
      </c>
      <c r="H136" s="45">
        <f t="shared" si="6"/>
        <v>723.59767666607502</v>
      </c>
      <c r="I136" s="45">
        <f t="shared" si="7"/>
        <v>652.70544387119719</v>
      </c>
      <c r="J136" s="31">
        <f t="shared" si="8"/>
        <v>5.2661259670728731</v>
      </c>
      <c r="K136" s="52">
        <v>128</v>
      </c>
      <c r="L136" s="18"/>
      <c r="M136" s="18"/>
      <c r="N136" s="16"/>
      <c r="O136" s="3"/>
      <c r="P136" s="16"/>
      <c r="Q136" s="14"/>
      <c r="R136" s="14"/>
      <c r="S136" s="14"/>
      <c r="T136" s="14"/>
    </row>
    <row r="137" spans="1:20" ht="14.4" x14ac:dyDescent="0.3">
      <c r="A137" s="5">
        <v>2766</v>
      </c>
      <c r="B137" s="6" t="s">
        <v>127</v>
      </c>
      <c r="C137" s="52">
        <v>315.8</v>
      </c>
      <c r="D137" s="60">
        <v>37490</v>
      </c>
      <c r="E137" s="60">
        <v>7175</v>
      </c>
      <c r="F137" s="32">
        <v>169649.77</v>
      </c>
      <c r="G137" s="39">
        <v>227</v>
      </c>
      <c r="H137" s="45">
        <f t="shared" si="6"/>
        <v>747.35581497797352</v>
      </c>
      <c r="I137" s="45">
        <f t="shared" si="7"/>
        <v>537.20636478784036</v>
      </c>
      <c r="J137" s="31">
        <f t="shared" si="8"/>
        <v>4.5252005868231526</v>
      </c>
      <c r="K137" s="52">
        <v>126</v>
      </c>
      <c r="L137" s="18"/>
      <c r="M137" s="18"/>
      <c r="N137" s="16"/>
      <c r="O137" s="3"/>
      <c r="P137" s="16"/>
      <c r="Q137" s="14"/>
      <c r="R137" s="14"/>
      <c r="S137" s="14"/>
      <c r="T137" s="14"/>
    </row>
    <row r="138" spans="1:20" ht="14.4" x14ac:dyDescent="0.3">
      <c r="A138" s="5">
        <v>3029</v>
      </c>
      <c r="B138" s="6" t="s">
        <v>135</v>
      </c>
      <c r="C138" s="52">
        <v>1133.4000000000001</v>
      </c>
      <c r="D138" s="60">
        <v>218346</v>
      </c>
      <c r="E138" s="60">
        <v>23977</v>
      </c>
      <c r="F138" s="32">
        <v>749289.26</v>
      </c>
      <c r="G138" s="39">
        <v>458.01</v>
      </c>
      <c r="H138" s="45">
        <f t="shared" si="6"/>
        <v>1635.9670312875264</v>
      </c>
      <c r="I138" s="45">
        <f t="shared" si="7"/>
        <v>661.09869419445909</v>
      </c>
      <c r="J138" s="31">
        <f t="shared" si="8"/>
        <v>3.4316601174283021</v>
      </c>
      <c r="K138" s="52">
        <v>434</v>
      </c>
      <c r="L138" s="18"/>
      <c r="M138" s="18"/>
      <c r="N138" s="16"/>
      <c r="O138" s="3"/>
      <c r="P138" s="16"/>
      <c r="Q138" s="14"/>
      <c r="R138" s="14"/>
      <c r="S138" s="14"/>
      <c r="T138" s="14"/>
    </row>
    <row r="139" spans="1:20" ht="14.4" x14ac:dyDescent="0.3">
      <c r="A139" s="5">
        <v>3033</v>
      </c>
      <c r="B139" s="6" t="s">
        <v>136</v>
      </c>
      <c r="C139" s="52">
        <v>411.3</v>
      </c>
      <c r="D139" s="60">
        <v>63433</v>
      </c>
      <c r="E139" s="60">
        <v>15390</v>
      </c>
      <c r="F139" s="32">
        <v>270393.53000000003</v>
      </c>
      <c r="G139" s="39">
        <v>185.98</v>
      </c>
      <c r="H139" s="45">
        <f t="shared" si="6"/>
        <v>1453.8849876330792</v>
      </c>
      <c r="I139" s="45">
        <f t="shared" si="7"/>
        <v>657.41193775832733</v>
      </c>
      <c r="J139" s="31">
        <f t="shared" si="8"/>
        <v>4.2626634401652144</v>
      </c>
      <c r="K139" s="52">
        <v>198</v>
      </c>
      <c r="L139" s="18"/>
      <c r="M139" s="18"/>
      <c r="N139" s="16"/>
      <c r="O139" s="3"/>
      <c r="P139" s="16"/>
      <c r="Q139" s="14"/>
      <c r="R139" s="14"/>
      <c r="S139" s="14"/>
      <c r="T139" s="14"/>
    </row>
    <row r="140" spans="1:20" ht="14.4" x14ac:dyDescent="0.3">
      <c r="A140" s="5">
        <v>3042</v>
      </c>
      <c r="B140" s="6" t="s">
        <v>137</v>
      </c>
      <c r="C140" s="52">
        <v>725.7</v>
      </c>
      <c r="D140" s="60">
        <v>38295</v>
      </c>
      <c r="E140" s="60">
        <v>20659</v>
      </c>
      <c r="F140" s="32">
        <v>242963.13</v>
      </c>
      <c r="G140" s="39">
        <v>315.98</v>
      </c>
      <c r="H140" s="45">
        <f t="shared" si="6"/>
        <v>768.91933033736314</v>
      </c>
      <c r="I140" s="45">
        <f t="shared" si="7"/>
        <v>334.79830508474572</v>
      </c>
      <c r="J140" s="31">
        <f t="shared" si="8"/>
        <v>6.34451312181747</v>
      </c>
      <c r="K140" s="52">
        <v>63</v>
      </c>
      <c r="L140" s="18"/>
      <c r="M140" s="18"/>
      <c r="N140" s="16"/>
      <c r="O140" s="3"/>
      <c r="P140" s="16"/>
      <c r="Q140" s="14"/>
      <c r="R140" s="14"/>
      <c r="S140" s="14"/>
      <c r="T140" s="14"/>
    </row>
    <row r="141" spans="1:20" ht="14.4" x14ac:dyDescent="0.3">
      <c r="A141" s="5">
        <v>3060</v>
      </c>
      <c r="B141" s="6" t="s">
        <v>138</v>
      </c>
      <c r="C141" s="52">
        <v>1212.8</v>
      </c>
      <c r="D141" s="60">
        <v>116860</v>
      </c>
      <c r="E141" s="60">
        <v>32622</v>
      </c>
      <c r="F141" s="32">
        <v>524499.59</v>
      </c>
      <c r="G141" s="39">
        <v>696.88</v>
      </c>
      <c r="H141" s="45">
        <f t="shared" si="6"/>
        <v>752.63975146366658</v>
      </c>
      <c r="I141" s="45">
        <f t="shared" si="7"/>
        <v>432.46997856200528</v>
      </c>
      <c r="J141" s="31">
        <f t="shared" si="8"/>
        <v>4.48827306178333</v>
      </c>
      <c r="K141" s="52">
        <v>200</v>
      </c>
      <c r="L141" s="18"/>
      <c r="M141" s="18"/>
      <c r="N141" s="16"/>
      <c r="O141" s="3"/>
      <c r="P141" s="16"/>
      <c r="Q141" s="14"/>
      <c r="R141" s="14"/>
      <c r="S141" s="14"/>
      <c r="T141" s="14"/>
    </row>
    <row r="142" spans="1:20" ht="14.4" x14ac:dyDescent="0.3">
      <c r="A142" s="5">
        <v>3168</v>
      </c>
      <c r="B142" s="6" t="s">
        <v>145</v>
      </c>
      <c r="C142" s="52">
        <v>672.4</v>
      </c>
      <c r="D142" s="60">
        <v>125433</v>
      </c>
      <c r="E142" s="60">
        <v>12017</v>
      </c>
      <c r="F142" s="32">
        <v>590964.73</v>
      </c>
      <c r="G142" s="39">
        <v>554.65</v>
      </c>
      <c r="H142" s="45">
        <f t="shared" si="6"/>
        <v>1065.473235373659</v>
      </c>
      <c r="I142" s="45">
        <f t="shared" si="7"/>
        <v>878.88865258774536</v>
      </c>
      <c r="J142" s="31">
        <f t="shared" si="8"/>
        <v>4.7113975588561221</v>
      </c>
      <c r="K142" s="52">
        <v>322</v>
      </c>
      <c r="L142" s="18"/>
      <c r="M142" s="18"/>
      <c r="N142" s="16"/>
      <c r="O142" s="3"/>
      <c r="P142" s="16"/>
      <c r="Q142" s="14"/>
      <c r="R142" s="14"/>
      <c r="S142" s="14"/>
      <c r="T142" s="14"/>
    </row>
    <row r="143" spans="1:20" ht="14.4" x14ac:dyDescent="0.3">
      <c r="A143" s="5">
        <v>3105</v>
      </c>
      <c r="B143" s="6" t="s">
        <v>139</v>
      </c>
      <c r="C143" s="52">
        <v>1372.8</v>
      </c>
      <c r="D143" s="60">
        <v>90310</v>
      </c>
      <c r="E143" s="60">
        <v>57362</v>
      </c>
      <c r="F143" s="32">
        <v>440064.5</v>
      </c>
      <c r="G143" s="39">
        <v>623.92999999999995</v>
      </c>
      <c r="H143" s="45">
        <f t="shared" si="6"/>
        <v>705.31069190454059</v>
      </c>
      <c r="I143" s="45">
        <f t="shared" si="7"/>
        <v>320.55980477855479</v>
      </c>
      <c r="J143" s="31">
        <f t="shared" si="8"/>
        <v>4.8728213929797368</v>
      </c>
      <c r="K143" s="52">
        <v>195</v>
      </c>
      <c r="L143" s="18"/>
      <c r="M143" s="18"/>
      <c r="N143" s="16"/>
      <c r="O143" s="3"/>
      <c r="P143" s="16"/>
      <c r="Q143" s="14"/>
      <c r="R143" s="14"/>
      <c r="S143" s="14"/>
      <c r="T143" s="14"/>
    </row>
    <row r="144" spans="1:20" ht="14.4" x14ac:dyDescent="0.3">
      <c r="A144" s="5">
        <v>3114</v>
      </c>
      <c r="B144" s="6" t="s">
        <v>140</v>
      </c>
      <c r="C144" s="52">
        <v>3422.7</v>
      </c>
      <c r="D144" s="60">
        <v>198845</v>
      </c>
      <c r="E144" s="60">
        <v>90439</v>
      </c>
      <c r="F144" s="32">
        <v>1234637.6200000001</v>
      </c>
      <c r="G144" s="39">
        <v>1549.31</v>
      </c>
      <c r="H144" s="45">
        <f t="shared" si="6"/>
        <v>796.89514687183339</v>
      </c>
      <c r="I144" s="45">
        <f t="shared" si="7"/>
        <v>360.72037280509545</v>
      </c>
      <c r="J144" s="31">
        <f t="shared" si="8"/>
        <v>6.2090453368201368</v>
      </c>
      <c r="K144" s="52">
        <v>159</v>
      </c>
      <c r="L144" s="18"/>
      <c r="M144" s="18"/>
      <c r="N144" s="16"/>
      <c r="O144" s="3"/>
      <c r="P144" s="16"/>
      <c r="Q144" s="14"/>
      <c r="R144" s="14"/>
      <c r="S144" s="14"/>
      <c r="T144" s="14"/>
    </row>
    <row r="145" spans="1:20" ht="14.4" x14ac:dyDescent="0.3">
      <c r="A145" s="5">
        <v>3119</v>
      </c>
      <c r="B145" s="6" t="s">
        <v>141</v>
      </c>
      <c r="C145" s="52">
        <v>825</v>
      </c>
      <c r="D145" s="60">
        <v>126419</v>
      </c>
      <c r="E145" s="60">
        <v>21939</v>
      </c>
      <c r="F145" s="32">
        <v>628552.11</v>
      </c>
      <c r="G145" s="39">
        <v>456.97</v>
      </c>
      <c r="H145" s="45">
        <f t="shared" si="6"/>
        <v>1375.4778431844541</v>
      </c>
      <c r="I145" s="45">
        <f t="shared" si="7"/>
        <v>761.88134545454545</v>
      </c>
      <c r="J145" s="31">
        <f t="shared" si="8"/>
        <v>4.9719750195777532</v>
      </c>
      <c r="K145" s="52">
        <v>192</v>
      </c>
      <c r="L145" s="18"/>
      <c r="M145" s="18"/>
      <c r="N145" s="16"/>
      <c r="O145" s="3"/>
      <c r="P145" s="16"/>
      <c r="Q145" s="14"/>
      <c r="R145" s="14"/>
      <c r="S145" s="14"/>
      <c r="T145" s="14"/>
    </row>
    <row r="146" spans="1:20" ht="14.4" x14ac:dyDescent="0.3">
      <c r="A146" s="5">
        <v>3141</v>
      </c>
      <c r="B146" s="6" t="s">
        <v>142</v>
      </c>
      <c r="C146" s="52">
        <v>14374.7</v>
      </c>
      <c r="D146" s="60">
        <v>413019</v>
      </c>
      <c r="E146" s="60">
        <v>431385</v>
      </c>
      <c r="F146" s="32">
        <v>2575313.64</v>
      </c>
      <c r="G146" s="39">
        <v>3881.01</v>
      </c>
      <c r="H146" s="45">
        <f t="shared" si="6"/>
        <v>663.56789598583873</v>
      </c>
      <c r="I146" s="45">
        <f t="shared" si="7"/>
        <v>179.15599212505305</v>
      </c>
      <c r="J146" s="31">
        <f t="shared" si="8"/>
        <v>6.2353393911660238</v>
      </c>
      <c r="K146" s="52">
        <v>133</v>
      </c>
      <c r="L146" s="18"/>
      <c r="M146" s="18"/>
      <c r="N146" s="16"/>
      <c r="O146" s="3"/>
      <c r="P146" s="16"/>
      <c r="Q146" s="14"/>
      <c r="R146" s="14"/>
      <c r="S146" s="14"/>
      <c r="T146" s="14"/>
    </row>
    <row r="147" spans="1:20" ht="14.4" x14ac:dyDescent="0.3">
      <c r="A147" s="5">
        <v>3150</v>
      </c>
      <c r="B147" s="6" t="s">
        <v>143</v>
      </c>
      <c r="C147" s="52">
        <v>1003.7</v>
      </c>
      <c r="D147" s="60">
        <v>57797</v>
      </c>
      <c r="E147" s="60">
        <v>23296</v>
      </c>
      <c r="F147" s="32">
        <v>472995.7</v>
      </c>
      <c r="G147" s="39">
        <v>575</v>
      </c>
      <c r="H147" s="45">
        <f t="shared" si="6"/>
        <v>822.60121739130432</v>
      </c>
      <c r="I147" s="45">
        <f t="shared" si="7"/>
        <v>471.25206735080201</v>
      </c>
      <c r="J147" s="31">
        <f t="shared" si="8"/>
        <v>8.1837413706593765</v>
      </c>
      <c r="K147" s="52">
        <v>135</v>
      </c>
      <c r="L147" s="18"/>
      <c r="M147" s="18"/>
      <c r="N147" s="16"/>
      <c r="O147" s="3"/>
      <c r="P147" s="16"/>
      <c r="Q147" s="14"/>
      <c r="R147" s="14"/>
      <c r="S147" s="14"/>
      <c r="T147" s="14"/>
    </row>
    <row r="148" spans="1:20" ht="14.4" x14ac:dyDescent="0.3">
      <c r="A148" s="5">
        <v>3154</v>
      </c>
      <c r="B148" s="6" t="s">
        <v>144</v>
      </c>
      <c r="C148" s="52">
        <v>504.7</v>
      </c>
      <c r="D148" s="60">
        <v>51352</v>
      </c>
      <c r="E148" s="60">
        <v>4689</v>
      </c>
      <c r="F148" s="32">
        <v>197613.04</v>
      </c>
      <c r="G148" s="39">
        <v>127</v>
      </c>
      <c r="H148" s="45">
        <f t="shared" si="6"/>
        <v>1556.0081889763781</v>
      </c>
      <c r="I148" s="45">
        <f t="shared" si="7"/>
        <v>391.54555181295819</v>
      </c>
      <c r="J148" s="31">
        <f t="shared" si="8"/>
        <v>3.8482053279326998</v>
      </c>
      <c r="K148" s="52">
        <v>105</v>
      </c>
      <c r="L148" s="18"/>
      <c r="M148" s="18"/>
      <c r="N148" s="16"/>
      <c r="O148" s="3"/>
      <c r="P148" s="16"/>
      <c r="Q148" s="14"/>
      <c r="R148" s="14"/>
      <c r="S148" s="14"/>
      <c r="T148" s="14"/>
    </row>
    <row r="149" spans="1:20" ht="14.4" x14ac:dyDescent="0.3">
      <c r="A149" s="5">
        <v>3186</v>
      </c>
      <c r="B149" s="6" t="s">
        <v>146</v>
      </c>
      <c r="C149" s="52">
        <v>428.7</v>
      </c>
      <c r="D149" s="60">
        <v>37416</v>
      </c>
      <c r="E149" s="60">
        <v>11642</v>
      </c>
      <c r="F149" s="32">
        <v>223243.21</v>
      </c>
      <c r="G149" s="39">
        <v>180</v>
      </c>
      <c r="H149" s="45">
        <f t="shared" si="6"/>
        <v>1240.2400555555555</v>
      </c>
      <c r="I149" s="45">
        <f t="shared" si="7"/>
        <v>520.74459995334735</v>
      </c>
      <c r="J149" s="31">
        <f t="shared" si="8"/>
        <v>5.9665172653410306</v>
      </c>
      <c r="K149" s="52">
        <v>44</v>
      </c>
      <c r="L149" s="18"/>
      <c r="M149" s="18"/>
      <c r="N149" s="16"/>
      <c r="O149" s="3"/>
      <c r="P149" s="16"/>
      <c r="Q149" s="14"/>
      <c r="R149" s="14"/>
      <c r="S149" s="14"/>
      <c r="T149" s="14"/>
    </row>
    <row r="150" spans="1:20" ht="14.4" x14ac:dyDescent="0.3">
      <c r="A150" s="5">
        <v>3204</v>
      </c>
      <c r="B150" s="6" t="s">
        <v>148</v>
      </c>
      <c r="C150" s="52">
        <v>873.3</v>
      </c>
      <c r="D150" s="60">
        <v>92611</v>
      </c>
      <c r="E150" s="60">
        <v>20530</v>
      </c>
      <c r="F150" s="32">
        <v>423606.83</v>
      </c>
      <c r="G150" s="39">
        <v>377.02</v>
      </c>
      <c r="H150" s="45">
        <f t="shared" si="6"/>
        <v>1123.5659381465175</v>
      </c>
      <c r="I150" s="45">
        <f t="shared" si="7"/>
        <v>485.06450246192605</v>
      </c>
      <c r="J150" s="31">
        <f t="shared" si="8"/>
        <v>4.5740444439645405</v>
      </c>
      <c r="K150" s="52">
        <v>137</v>
      </c>
      <c r="L150" s="18"/>
      <c r="M150" s="18"/>
      <c r="N150" s="16"/>
      <c r="O150" s="3"/>
      <c r="P150" s="16"/>
      <c r="Q150" s="14"/>
      <c r="R150" s="14"/>
      <c r="S150" s="14"/>
      <c r="T150" s="14"/>
    </row>
    <row r="151" spans="1:20" ht="14.4" x14ac:dyDescent="0.3">
      <c r="A151" s="5">
        <v>3231</v>
      </c>
      <c r="B151" s="6" t="s">
        <v>149</v>
      </c>
      <c r="C151" s="52">
        <v>6838.4</v>
      </c>
      <c r="D151" s="60">
        <v>436813</v>
      </c>
      <c r="E151" s="60">
        <v>326334</v>
      </c>
      <c r="F151" s="32">
        <v>3265102.87</v>
      </c>
      <c r="G151" s="39">
        <v>4044</v>
      </c>
      <c r="H151" s="45">
        <f t="shared" si="6"/>
        <v>807.39437932739861</v>
      </c>
      <c r="I151" s="45">
        <f t="shared" si="7"/>
        <v>477.46590869209177</v>
      </c>
      <c r="J151" s="31">
        <f t="shared" si="8"/>
        <v>7.4748298928832249</v>
      </c>
      <c r="K151" s="52">
        <v>40</v>
      </c>
      <c r="L151" s="18"/>
      <c r="M151" s="18"/>
      <c r="N151" s="16"/>
      <c r="O151" s="3"/>
      <c r="P151" s="16"/>
      <c r="Q151" s="14"/>
      <c r="R151" s="14"/>
      <c r="S151" s="14"/>
      <c r="T151" s="14"/>
    </row>
    <row r="152" spans="1:20" ht="14.4" x14ac:dyDescent="0.3">
      <c r="A152" s="5">
        <v>3312</v>
      </c>
      <c r="B152" s="6" t="s">
        <v>150</v>
      </c>
      <c r="C152" s="52">
        <v>1824.3</v>
      </c>
      <c r="D152" s="60">
        <v>65866</v>
      </c>
      <c r="E152" s="60">
        <v>57044</v>
      </c>
      <c r="F152" s="32">
        <v>361902.4</v>
      </c>
      <c r="G152" s="39">
        <v>521.99</v>
      </c>
      <c r="H152" s="45">
        <f t="shared" si="6"/>
        <v>693.31289871453475</v>
      </c>
      <c r="I152" s="45">
        <f t="shared" si="7"/>
        <v>198.37877542070933</v>
      </c>
      <c r="J152" s="31">
        <f t="shared" si="8"/>
        <v>5.4945252482312581</v>
      </c>
      <c r="K152" s="52">
        <v>47</v>
      </c>
      <c r="L152" s="18"/>
      <c r="M152" s="18"/>
      <c r="N152" s="16"/>
      <c r="O152" s="3"/>
      <c r="P152" s="16"/>
      <c r="Q152" s="14"/>
      <c r="R152" s="14"/>
      <c r="S152" s="14"/>
      <c r="T152" s="14"/>
    </row>
    <row r="153" spans="1:20" ht="14.4" x14ac:dyDescent="0.3">
      <c r="A153" s="5">
        <v>3330</v>
      </c>
      <c r="B153" s="6" t="s">
        <v>151</v>
      </c>
      <c r="C153" s="52">
        <v>346.4</v>
      </c>
      <c r="D153" s="60">
        <v>34223</v>
      </c>
      <c r="E153" s="60">
        <v>8548</v>
      </c>
      <c r="F153" s="32">
        <v>146416.45000000001</v>
      </c>
      <c r="G153" s="39">
        <v>108</v>
      </c>
      <c r="H153" s="45">
        <f t="shared" si="6"/>
        <v>1355.7078703703705</v>
      </c>
      <c r="I153" s="45">
        <f t="shared" si="7"/>
        <v>422.68028290993078</v>
      </c>
      <c r="J153" s="31">
        <f t="shared" si="8"/>
        <v>4.2783055255237707</v>
      </c>
      <c r="K153" s="52">
        <v>147</v>
      </c>
      <c r="L153" s="18"/>
      <c r="M153" s="18"/>
      <c r="N153" s="16"/>
      <c r="O153" s="3"/>
      <c r="P153" s="16"/>
      <c r="Q153" s="14"/>
      <c r="R153" s="14"/>
      <c r="S153" s="14"/>
      <c r="T153" s="14"/>
    </row>
    <row r="154" spans="1:20" ht="14.4" x14ac:dyDescent="0.3">
      <c r="A154" s="5">
        <v>3348</v>
      </c>
      <c r="B154" s="6" t="s">
        <v>152</v>
      </c>
      <c r="C154" s="52">
        <v>465</v>
      </c>
      <c r="D154" s="60">
        <v>62291</v>
      </c>
      <c r="E154" s="60">
        <v>34017</v>
      </c>
      <c r="F154" s="32">
        <v>176243.85</v>
      </c>
      <c r="G154" s="39">
        <v>210</v>
      </c>
      <c r="H154" s="45">
        <f t="shared" si="6"/>
        <v>839.25642857142861</v>
      </c>
      <c r="I154" s="45">
        <f t="shared" si="7"/>
        <v>379.01903225806456</v>
      </c>
      <c r="J154" s="31">
        <f t="shared" si="8"/>
        <v>2.8293629898380184</v>
      </c>
      <c r="K154" s="52">
        <v>133</v>
      </c>
      <c r="L154" s="18"/>
      <c r="M154" s="18"/>
      <c r="N154" s="16"/>
      <c r="O154" s="3"/>
      <c r="P154" s="16"/>
      <c r="Q154" s="14"/>
      <c r="R154" s="14"/>
      <c r="S154" s="14"/>
      <c r="T154" s="14"/>
    </row>
    <row r="155" spans="1:20" ht="14.4" x14ac:dyDescent="0.3">
      <c r="A155" s="5">
        <v>3375</v>
      </c>
      <c r="B155" s="6" t="s">
        <v>153</v>
      </c>
      <c r="C155" s="52">
        <v>1717.4</v>
      </c>
      <c r="D155" s="60">
        <v>82790</v>
      </c>
      <c r="E155" s="60">
        <v>37716</v>
      </c>
      <c r="F155" s="32">
        <v>427747.89</v>
      </c>
      <c r="G155" s="39">
        <v>827</v>
      </c>
      <c r="H155" s="45">
        <f t="shared" si="6"/>
        <v>517.22840386940754</v>
      </c>
      <c r="I155" s="45">
        <f t="shared" si="7"/>
        <v>249.06713054617444</v>
      </c>
      <c r="J155" s="31">
        <f t="shared" si="8"/>
        <v>5.1666613117526277</v>
      </c>
      <c r="K155" s="52">
        <v>160</v>
      </c>
      <c r="L155" s="18"/>
      <c r="M155" s="18"/>
      <c r="N155" s="16"/>
      <c r="O155" s="3"/>
      <c r="P155" s="16"/>
      <c r="Q155" s="14"/>
      <c r="R155" s="14"/>
      <c r="S155" s="14"/>
      <c r="T155" s="14"/>
    </row>
    <row r="156" spans="1:20" ht="14.4" x14ac:dyDescent="0.3">
      <c r="A156" s="5">
        <v>3420</v>
      </c>
      <c r="B156" s="6" t="s">
        <v>154</v>
      </c>
      <c r="C156" s="52">
        <v>560.79999999999995</v>
      </c>
      <c r="D156" s="60">
        <v>87706</v>
      </c>
      <c r="E156" s="60">
        <v>13954</v>
      </c>
      <c r="F156" s="32">
        <v>428415.8</v>
      </c>
      <c r="G156" s="39">
        <v>448.64</v>
      </c>
      <c r="H156" s="45">
        <f t="shared" si="6"/>
        <v>954.9210948644793</v>
      </c>
      <c r="I156" s="45">
        <f t="shared" si="7"/>
        <v>763.93687589158344</v>
      </c>
      <c r="J156" s="31">
        <f t="shared" si="8"/>
        <v>4.8846806375846574</v>
      </c>
      <c r="K156" s="52">
        <v>184</v>
      </c>
      <c r="L156" s="18"/>
      <c r="M156" s="18"/>
      <c r="N156" s="16"/>
      <c r="O156" s="3"/>
      <c r="P156" s="16"/>
      <c r="Q156" s="14"/>
      <c r="R156" s="14"/>
      <c r="S156" s="14"/>
      <c r="T156" s="14"/>
    </row>
    <row r="157" spans="1:20" ht="14.4" x14ac:dyDescent="0.3">
      <c r="A157" s="5">
        <v>3465</v>
      </c>
      <c r="B157" s="6" t="s">
        <v>155</v>
      </c>
      <c r="C157" s="52">
        <v>305.39999999999998</v>
      </c>
      <c r="D157" s="60">
        <v>25342</v>
      </c>
      <c r="E157" s="60">
        <v>12430</v>
      </c>
      <c r="F157" s="32">
        <v>109093.72</v>
      </c>
      <c r="G157" s="39">
        <v>37.56</v>
      </c>
      <c r="H157" s="45">
        <f t="shared" si="6"/>
        <v>2904.5186368477102</v>
      </c>
      <c r="I157" s="45">
        <f t="shared" si="7"/>
        <v>357.21584806810745</v>
      </c>
      <c r="J157" s="31">
        <f t="shared" si="8"/>
        <v>4.3048583379370218</v>
      </c>
      <c r="K157" s="52">
        <v>101</v>
      </c>
      <c r="L157" s="18"/>
      <c r="M157" s="18"/>
      <c r="N157" s="16"/>
      <c r="O157" s="3"/>
      <c r="P157" s="16"/>
      <c r="Q157" s="14"/>
      <c r="R157" s="14"/>
      <c r="S157" s="14"/>
      <c r="T157" s="14"/>
    </row>
    <row r="158" spans="1:20" ht="14.4" x14ac:dyDescent="0.3">
      <c r="A158" s="5">
        <v>3537</v>
      </c>
      <c r="B158" s="6" t="s">
        <v>156</v>
      </c>
      <c r="C158" s="52">
        <v>316</v>
      </c>
      <c r="D158" s="60">
        <v>38228</v>
      </c>
      <c r="E158" s="60">
        <v>3033</v>
      </c>
      <c r="F158" s="32">
        <v>152511.10999999999</v>
      </c>
      <c r="G158" s="39">
        <v>73.989999999999995</v>
      </c>
      <c r="H158" s="45">
        <f t="shared" si="6"/>
        <v>2061.2394918232194</v>
      </c>
      <c r="I158" s="45">
        <f t="shared" si="7"/>
        <v>482.63009493670882</v>
      </c>
      <c r="J158" s="31">
        <f t="shared" si="8"/>
        <v>3.9895131840535729</v>
      </c>
      <c r="K158" s="52">
        <v>138</v>
      </c>
      <c r="L158" s="18"/>
      <c r="M158" s="18"/>
      <c r="N158" s="16"/>
      <c r="O158" s="3"/>
      <c r="P158" s="16"/>
      <c r="Q158" s="14"/>
      <c r="R158" s="14"/>
      <c r="S158" s="14"/>
      <c r="T158" s="14"/>
    </row>
    <row r="159" spans="1:20" ht="14.4" x14ac:dyDescent="0.3">
      <c r="A159" s="5">
        <v>3555</v>
      </c>
      <c r="B159" s="6" t="s">
        <v>157</v>
      </c>
      <c r="C159" s="52">
        <v>612.4</v>
      </c>
      <c r="D159" s="60">
        <v>105396</v>
      </c>
      <c r="E159" s="60">
        <v>10603</v>
      </c>
      <c r="F159" s="32">
        <v>469206.63</v>
      </c>
      <c r="G159" s="39">
        <v>330</v>
      </c>
      <c r="H159" s="45">
        <f t="shared" si="6"/>
        <v>1421.8382727272729</v>
      </c>
      <c r="I159" s="45">
        <f t="shared" si="7"/>
        <v>766.17673089484003</v>
      </c>
      <c r="J159" s="31">
        <f t="shared" si="8"/>
        <v>4.4518447569167714</v>
      </c>
      <c r="K159" s="52">
        <v>118</v>
      </c>
      <c r="L159" s="18"/>
      <c r="M159" s="18"/>
      <c r="N159" s="16"/>
      <c r="O159" s="3"/>
      <c r="P159" s="16"/>
      <c r="Q159" s="14"/>
      <c r="R159" s="14"/>
      <c r="S159" s="14"/>
      <c r="T159" s="14"/>
    </row>
    <row r="160" spans="1:20" ht="14.4" x14ac:dyDescent="0.3">
      <c r="A160" s="5">
        <v>3600</v>
      </c>
      <c r="B160" s="6" t="s">
        <v>158</v>
      </c>
      <c r="C160" s="52">
        <v>2197.4</v>
      </c>
      <c r="D160" s="60">
        <v>164396</v>
      </c>
      <c r="E160" s="60">
        <v>39319</v>
      </c>
      <c r="F160" s="32">
        <v>696403.71</v>
      </c>
      <c r="G160" s="39">
        <v>789.25</v>
      </c>
      <c r="H160" s="45">
        <f t="shared" si="6"/>
        <v>882.36136838770983</v>
      </c>
      <c r="I160" s="45">
        <f t="shared" si="7"/>
        <v>316.92168471830342</v>
      </c>
      <c r="J160" s="31">
        <f t="shared" si="8"/>
        <v>4.236135368257135</v>
      </c>
      <c r="K160" s="52">
        <v>265</v>
      </c>
      <c r="L160" s="18"/>
      <c r="M160" s="18"/>
      <c r="N160" s="16"/>
      <c r="O160" s="3"/>
      <c r="P160" s="16"/>
      <c r="Q160" s="14"/>
      <c r="R160" s="14"/>
      <c r="S160" s="14"/>
      <c r="T160" s="14"/>
    </row>
    <row r="161" spans="1:20" ht="14.4" x14ac:dyDescent="0.3">
      <c r="A161" s="5">
        <v>3609</v>
      </c>
      <c r="B161" s="6" t="s">
        <v>159</v>
      </c>
      <c r="C161" s="52">
        <v>461.5</v>
      </c>
      <c r="D161" s="60">
        <v>43567</v>
      </c>
      <c r="E161" s="60">
        <v>14097</v>
      </c>
      <c r="F161" s="32">
        <v>147160.65</v>
      </c>
      <c r="G161" s="39">
        <v>311</v>
      </c>
      <c r="H161" s="45">
        <f t="shared" si="6"/>
        <v>473.18536977491959</v>
      </c>
      <c r="I161" s="45">
        <f t="shared" si="7"/>
        <v>318.87464788732393</v>
      </c>
      <c r="J161" s="31">
        <f t="shared" si="8"/>
        <v>3.3778008584479076</v>
      </c>
      <c r="K161" s="52">
        <v>155</v>
      </c>
      <c r="L161" s="18"/>
      <c r="M161" s="18"/>
      <c r="N161" s="16"/>
      <c r="O161" s="3"/>
      <c r="P161" s="16"/>
      <c r="Q161" s="14"/>
      <c r="R161" s="14"/>
      <c r="S161" s="14"/>
      <c r="T161" s="14"/>
    </row>
    <row r="162" spans="1:20" ht="14.4" x14ac:dyDescent="0.3">
      <c r="A162" s="5">
        <v>3645</v>
      </c>
      <c r="B162" s="6" t="s">
        <v>160</v>
      </c>
      <c r="C162" s="52">
        <v>2671.9</v>
      </c>
      <c r="D162" s="60">
        <v>196782</v>
      </c>
      <c r="E162" s="60">
        <v>56798</v>
      </c>
      <c r="F162" s="32">
        <v>1362378.91</v>
      </c>
      <c r="G162" s="39">
        <v>1876.97</v>
      </c>
      <c r="H162" s="45">
        <f t="shared" si="6"/>
        <v>725.83946999685656</v>
      </c>
      <c r="I162" s="45">
        <f t="shared" si="7"/>
        <v>509.89142931995951</v>
      </c>
      <c r="J162" s="31">
        <f t="shared" si="8"/>
        <v>6.9232902907786276</v>
      </c>
      <c r="K162" s="52">
        <v>64</v>
      </c>
      <c r="L162" s="18"/>
      <c r="M162" s="18"/>
      <c r="N162" s="16"/>
      <c r="O162" s="3"/>
      <c r="P162" s="16"/>
      <c r="Q162" s="14"/>
      <c r="R162" s="14"/>
      <c r="S162" s="14"/>
      <c r="T162" s="14"/>
    </row>
    <row r="163" spans="1:20" ht="14.4" x14ac:dyDescent="0.3">
      <c r="A163" s="5">
        <v>3715</v>
      </c>
      <c r="B163" s="6" t="s">
        <v>162</v>
      </c>
      <c r="C163" s="52">
        <v>7566.6</v>
      </c>
      <c r="D163" s="60">
        <v>308244</v>
      </c>
      <c r="E163" s="60">
        <v>157361</v>
      </c>
      <c r="F163" s="32">
        <v>2491504.13</v>
      </c>
      <c r="G163" s="39">
        <v>3171.51</v>
      </c>
      <c r="H163" s="45">
        <f t="shared" si="6"/>
        <v>785.58923982582417</v>
      </c>
      <c r="I163" s="45">
        <f t="shared" si="7"/>
        <v>329.27657468347735</v>
      </c>
      <c r="J163" s="31">
        <f t="shared" si="8"/>
        <v>8.0828957903479051</v>
      </c>
      <c r="K163" s="52">
        <v>63</v>
      </c>
      <c r="L163" s="18"/>
      <c r="M163" s="18"/>
      <c r="N163" s="16"/>
      <c r="O163" s="3"/>
      <c r="P163" s="16"/>
      <c r="Q163" s="14"/>
      <c r="R163" s="14"/>
      <c r="S163" s="14"/>
      <c r="T163" s="14"/>
    </row>
    <row r="164" spans="1:20" ht="14.4" x14ac:dyDescent="0.3">
      <c r="A164" s="5">
        <v>3744</v>
      </c>
      <c r="B164" s="6" t="s">
        <v>163</v>
      </c>
      <c r="C164" s="52">
        <v>681.4</v>
      </c>
      <c r="D164" s="60">
        <v>20698</v>
      </c>
      <c r="E164" s="60">
        <v>9405</v>
      </c>
      <c r="F164" s="32">
        <v>160111.29999999999</v>
      </c>
      <c r="G164" s="39">
        <v>195.98</v>
      </c>
      <c r="H164" s="45">
        <f t="shared" si="6"/>
        <v>816.97775283192163</v>
      </c>
      <c r="I164" s="45">
        <f t="shared" si="7"/>
        <v>234.97402406809508</v>
      </c>
      <c r="J164" s="31">
        <f t="shared" si="8"/>
        <v>7.735592810899603</v>
      </c>
      <c r="K164" s="52">
        <v>48</v>
      </c>
      <c r="L164" s="18"/>
      <c r="M164" s="18"/>
      <c r="N164" s="16"/>
      <c r="O164" s="3"/>
      <c r="P164" s="16"/>
      <c r="Q164" s="14"/>
      <c r="R164" s="14"/>
      <c r="S164" s="14"/>
      <c r="T164" s="14"/>
    </row>
    <row r="165" spans="1:20" ht="14.4" x14ac:dyDescent="0.3">
      <c r="A165" s="5">
        <v>3798</v>
      </c>
      <c r="B165" s="6" t="s">
        <v>164</v>
      </c>
      <c r="C165" s="52">
        <v>588.5</v>
      </c>
      <c r="D165" s="60">
        <v>49850</v>
      </c>
      <c r="E165" s="60">
        <v>18847</v>
      </c>
      <c r="F165" s="32">
        <v>332784.28999999998</v>
      </c>
      <c r="G165" s="39">
        <v>409</v>
      </c>
      <c r="H165" s="45">
        <f t="shared" si="6"/>
        <v>813.65352078239607</v>
      </c>
      <c r="I165" s="45">
        <f t="shared" si="7"/>
        <v>565.47882752761257</v>
      </c>
      <c r="J165" s="31">
        <f t="shared" si="8"/>
        <v>6.6757129388164493</v>
      </c>
      <c r="K165" s="52">
        <v>115</v>
      </c>
      <c r="L165" s="18"/>
      <c r="M165" s="18"/>
      <c r="N165" s="16"/>
      <c r="O165" s="3"/>
      <c r="P165" s="16"/>
      <c r="Q165" s="14"/>
      <c r="R165" s="14"/>
      <c r="S165" s="14"/>
      <c r="T165" s="14"/>
    </row>
    <row r="166" spans="1:20" ht="14.4" x14ac:dyDescent="0.3">
      <c r="A166" s="5">
        <v>3816</v>
      </c>
      <c r="B166" s="6" t="s">
        <v>165</v>
      </c>
      <c r="C166" s="52">
        <v>308</v>
      </c>
      <c r="D166" s="60">
        <v>24814</v>
      </c>
      <c r="E166" s="60">
        <v>9222</v>
      </c>
      <c r="F166" s="32">
        <v>124964.11</v>
      </c>
      <c r="G166" s="39">
        <v>81.02</v>
      </c>
      <c r="H166" s="45">
        <f t="shared" si="6"/>
        <v>1542.3859540854112</v>
      </c>
      <c r="I166" s="45">
        <f t="shared" si="7"/>
        <v>405.72762987012987</v>
      </c>
      <c r="J166" s="31">
        <f t="shared" si="8"/>
        <v>5.0360324816635771</v>
      </c>
      <c r="K166" s="52">
        <v>96</v>
      </c>
      <c r="L166" s="18"/>
      <c r="M166" s="18"/>
      <c r="N166" s="16"/>
      <c r="O166" s="3"/>
      <c r="P166" s="16"/>
      <c r="Q166" s="14"/>
      <c r="R166" s="14"/>
      <c r="S166" s="14"/>
      <c r="T166" s="14"/>
    </row>
    <row r="167" spans="1:20" ht="14.4" x14ac:dyDescent="0.3">
      <c r="A167" s="5">
        <v>3841</v>
      </c>
      <c r="B167" s="6" t="s">
        <v>166</v>
      </c>
      <c r="C167" s="52">
        <v>675.5</v>
      </c>
      <c r="D167" s="60">
        <v>94820</v>
      </c>
      <c r="E167" s="60">
        <v>23259</v>
      </c>
      <c r="F167" s="32">
        <v>468308.85</v>
      </c>
      <c r="G167" s="39">
        <v>703.99</v>
      </c>
      <c r="H167" s="45">
        <f t="shared" si="6"/>
        <v>665.22088381937238</v>
      </c>
      <c r="I167" s="45">
        <f t="shared" si="7"/>
        <v>693.2773501110288</v>
      </c>
      <c r="J167" s="31">
        <f t="shared" si="8"/>
        <v>4.9389248048934817</v>
      </c>
      <c r="K167" s="52">
        <v>110</v>
      </c>
      <c r="L167" s="18"/>
      <c r="M167" s="18"/>
      <c r="N167" s="16"/>
      <c r="O167" s="3"/>
      <c r="P167" s="16"/>
      <c r="Q167" s="14"/>
      <c r="R167" s="14"/>
      <c r="S167" s="14"/>
      <c r="T167" s="14"/>
    </row>
    <row r="168" spans="1:20" ht="14.4" x14ac:dyDescent="0.3">
      <c r="A168" s="5">
        <v>3906</v>
      </c>
      <c r="B168" s="6" t="s">
        <v>167</v>
      </c>
      <c r="C168" s="52">
        <v>437.5</v>
      </c>
      <c r="D168" s="60">
        <v>58435</v>
      </c>
      <c r="E168" s="60">
        <v>25280</v>
      </c>
      <c r="F168" s="32">
        <v>258691.13</v>
      </c>
      <c r="G168" s="39">
        <v>239</v>
      </c>
      <c r="H168" s="45">
        <f t="shared" si="6"/>
        <v>1082.3896652719666</v>
      </c>
      <c r="I168" s="45">
        <f t="shared" si="7"/>
        <v>591.29401142857148</v>
      </c>
      <c r="J168" s="31">
        <f t="shared" si="8"/>
        <v>4.4269894754855823</v>
      </c>
      <c r="K168" s="52">
        <v>143</v>
      </c>
      <c r="L168" s="18"/>
      <c r="M168" s="18"/>
      <c r="N168" s="16"/>
      <c r="O168" s="3"/>
      <c r="P168" s="16"/>
      <c r="Q168" s="14"/>
      <c r="R168" s="14"/>
      <c r="S168" s="14"/>
      <c r="T168" s="14"/>
    </row>
    <row r="169" spans="1:20" ht="14.4" x14ac:dyDescent="0.3">
      <c r="A169" s="5">
        <v>3942</v>
      </c>
      <c r="B169" s="6" t="s">
        <v>168</v>
      </c>
      <c r="C169" s="52">
        <v>643.70000000000005</v>
      </c>
      <c r="D169" s="60">
        <v>20148</v>
      </c>
      <c r="E169" s="60">
        <v>17662</v>
      </c>
      <c r="F169" s="32">
        <v>142542.63</v>
      </c>
      <c r="G169" s="39">
        <v>230</v>
      </c>
      <c r="H169" s="45">
        <f t="shared" si="6"/>
        <v>619.75056521739134</v>
      </c>
      <c r="I169" s="45">
        <f t="shared" si="7"/>
        <v>221.44264408886127</v>
      </c>
      <c r="J169" s="31">
        <f t="shared" si="8"/>
        <v>7.0747781417510422</v>
      </c>
      <c r="K169" s="52">
        <v>43</v>
      </c>
      <c r="L169" s="18"/>
      <c r="M169" s="18"/>
      <c r="N169" s="16"/>
      <c r="O169" s="3"/>
      <c r="P169" s="16"/>
      <c r="Q169" s="14"/>
      <c r="R169" s="14"/>
      <c r="S169" s="14"/>
      <c r="T169" s="14"/>
    </row>
    <row r="170" spans="1:20" ht="14.4" x14ac:dyDescent="0.3">
      <c r="A170" s="5">
        <v>4023</v>
      </c>
      <c r="B170" s="6" t="s">
        <v>170</v>
      </c>
      <c r="C170" s="52">
        <v>661.5</v>
      </c>
      <c r="D170" s="60">
        <v>138983</v>
      </c>
      <c r="E170" s="60">
        <v>16185</v>
      </c>
      <c r="F170" s="32">
        <v>594456.1</v>
      </c>
      <c r="G170" s="39">
        <v>229.97</v>
      </c>
      <c r="H170" s="45">
        <f t="shared" si="6"/>
        <v>2584.9289037700569</v>
      </c>
      <c r="I170" s="45">
        <f t="shared" si="7"/>
        <v>898.64867724867725</v>
      </c>
      <c r="J170" s="31">
        <f t="shared" si="8"/>
        <v>4.2771856989703778</v>
      </c>
      <c r="K170" s="52">
        <v>218</v>
      </c>
      <c r="L170" s="18"/>
      <c r="M170" s="18"/>
      <c r="N170" s="16"/>
      <c r="O170" s="3"/>
      <c r="P170" s="16"/>
      <c r="Q170" s="14"/>
      <c r="R170" s="14"/>
      <c r="S170" s="14"/>
      <c r="T170" s="14"/>
    </row>
    <row r="171" spans="1:20" ht="14.4" x14ac:dyDescent="0.3">
      <c r="A171" s="5">
        <v>4033</v>
      </c>
      <c r="B171" s="6" t="s">
        <v>171</v>
      </c>
      <c r="C171" s="52">
        <v>574.4</v>
      </c>
      <c r="D171" s="60">
        <v>112426</v>
      </c>
      <c r="E171" s="60">
        <v>17027</v>
      </c>
      <c r="F171" s="32">
        <v>408668.82</v>
      </c>
      <c r="G171" s="39">
        <v>168.02</v>
      </c>
      <c r="H171" s="45">
        <f t="shared" si="6"/>
        <v>2432.2629448875132</v>
      </c>
      <c r="I171" s="45">
        <f t="shared" si="7"/>
        <v>711.47078690807803</v>
      </c>
      <c r="J171" s="31">
        <f t="shared" si="8"/>
        <v>3.6350027573692918</v>
      </c>
      <c r="K171" s="52">
        <v>375</v>
      </c>
      <c r="L171" s="18"/>
      <c r="M171" s="18"/>
      <c r="N171" s="16"/>
      <c r="O171" s="3"/>
      <c r="P171" s="16"/>
      <c r="Q171" s="14"/>
      <c r="R171" s="14"/>
      <c r="S171" s="14"/>
      <c r="T171" s="14"/>
    </row>
    <row r="172" spans="1:20" ht="14.4" x14ac:dyDescent="0.3">
      <c r="A172" s="5">
        <v>4041</v>
      </c>
      <c r="B172" s="6" t="s">
        <v>172</v>
      </c>
      <c r="C172" s="52">
        <v>1234.7</v>
      </c>
      <c r="D172" s="60">
        <v>92894</v>
      </c>
      <c r="E172" s="60">
        <v>27848</v>
      </c>
      <c r="F172" s="32">
        <v>490028.24</v>
      </c>
      <c r="G172" s="39">
        <v>524.4</v>
      </c>
      <c r="H172" s="45">
        <f t="shared" si="6"/>
        <v>934.45507246376815</v>
      </c>
      <c r="I172" s="45">
        <f t="shared" si="7"/>
        <v>396.88040819632295</v>
      </c>
      <c r="J172" s="31">
        <f t="shared" si="8"/>
        <v>5.2751333778284923</v>
      </c>
      <c r="K172" s="52">
        <v>172</v>
      </c>
      <c r="L172" s="18"/>
      <c r="M172" s="18"/>
      <c r="N172" s="16"/>
      <c r="O172" s="3"/>
      <c r="P172" s="16"/>
      <c r="Q172" s="14"/>
      <c r="R172" s="14"/>
      <c r="S172" s="14"/>
      <c r="T172" s="14"/>
    </row>
    <row r="173" spans="1:20" ht="14.4" x14ac:dyDescent="0.3">
      <c r="A173" s="5">
        <v>4043</v>
      </c>
      <c r="B173" s="6" t="s">
        <v>173</v>
      </c>
      <c r="C173" s="52">
        <v>674.3</v>
      </c>
      <c r="D173" s="60">
        <v>101564</v>
      </c>
      <c r="E173" s="60">
        <v>6966</v>
      </c>
      <c r="F173" s="32">
        <v>382270.82</v>
      </c>
      <c r="G173" s="39">
        <v>474.01</v>
      </c>
      <c r="H173" s="45">
        <f t="shared" si="6"/>
        <v>806.46150925085976</v>
      </c>
      <c r="I173" s="45">
        <f t="shared" si="7"/>
        <v>566.91505264718978</v>
      </c>
      <c r="J173" s="31">
        <f t="shared" si="8"/>
        <v>3.7638417155685087</v>
      </c>
      <c r="K173" s="52">
        <v>178</v>
      </c>
      <c r="L173" s="18"/>
      <c r="M173" s="18"/>
      <c r="N173" s="16"/>
      <c r="O173" s="3"/>
      <c r="P173" s="16"/>
      <c r="Q173" s="14"/>
      <c r="R173" s="14"/>
      <c r="S173" s="14"/>
      <c r="T173" s="14"/>
    </row>
    <row r="174" spans="1:20" ht="14.4" x14ac:dyDescent="0.3">
      <c r="A174" s="5">
        <v>4068</v>
      </c>
      <c r="B174" s="6" t="s">
        <v>174</v>
      </c>
      <c r="C174" s="52">
        <v>465.3</v>
      </c>
      <c r="D174" s="60">
        <v>73893</v>
      </c>
      <c r="E174" s="60">
        <v>9658</v>
      </c>
      <c r="F174" s="32">
        <v>235198.5</v>
      </c>
      <c r="G174" s="39">
        <v>233.94</v>
      </c>
      <c r="H174" s="45">
        <f t="shared" si="6"/>
        <v>1005.3795845088484</v>
      </c>
      <c r="I174" s="45">
        <f t="shared" si="7"/>
        <v>505.47711154094134</v>
      </c>
      <c r="J174" s="31">
        <f t="shared" si="8"/>
        <v>3.1829604969347569</v>
      </c>
      <c r="K174" s="52">
        <v>233</v>
      </c>
      <c r="L174" s="18"/>
      <c r="M174" s="18"/>
      <c r="N174" s="16"/>
      <c r="O174" s="3"/>
      <c r="P174" s="16"/>
      <c r="Q174" s="14"/>
      <c r="R174" s="14"/>
      <c r="S174" s="14"/>
      <c r="T174" s="14"/>
    </row>
    <row r="175" spans="1:20" ht="14.4" x14ac:dyDescent="0.3">
      <c r="A175" s="5">
        <v>4086</v>
      </c>
      <c r="B175" s="6" t="s">
        <v>175</v>
      </c>
      <c r="C175" s="52">
        <v>1749.7</v>
      </c>
      <c r="D175" s="60">
        <v>76605</v>
      </c>
      <c r="E175" s="60">
        <v>36755</v>
      </c>
      <c r="F175" s="32">
        <v>435226.8</v>
      </c>
      <c r="G175" s="39">
        <v>555</v>
      </c>
      <c r="H175" s="45">
        <f t="shared" si="6"/>
        <v>784.19243243243238</v>
      </c>
      <c r="I175" s="45">
        <f t="shared" si="7"/>
        <v>248.74367034348745</v>
      </c>
      <c r="J175" s="31">
        <f t="shared" si="8"/>
        <v>5.6814411591932643</v>
      </c>
      <c r="K175" s="52">
        <v>4</v>
      </c>
      <c r="L175" s="18"/>
      <c r="M175" s="18"/>
      <c r="N175" s="16"/>
      <c r="O175" s="3"/>
      <c r="P175" s="16"/>
      <c r="Q175" s="14"/>
      <c r="R175" s="14"/>
      <c r="S175" s="14"/>
      <c r="T175" s="14"/>
    </row>
    <row r="176" spans="1:20" ht="14.4" x14ac:dyDescent="0.3">
      <c r="A176" s="5">
        <v>4104</v>
      </c>
      <c r="B176" s="6" t="s">
        <v>176</v>
      </c>
      <c r="C176" s="52">
        <v>5345.4</v>
      </c>
      <c r="D176" s="60">
        <v>284875</v>
      </c>
      <c r="E176" s="60">
        <v>121812</v>
      </c>
      <c r="F176" s="32">
        <v>1651059.78</v>
      </c>
      <c r="G176" s="39">
        <v>1396.95</v>
      </c>
      <c r="H176" s="45">
        <f t="shared" si="6"/>
        <v>1181.9032749919468</v>
      </c>
      <c r="I176" s="45">
        <f t="shared" si="7"/>
        <v>308.87487933550346</v>
      </c>
      <c r="J176" s="31">
        <f t="shared" si="8"/>
        <v>5.7957341992101803</v>
      </c>
      <c r="K176" s="52">
        <v>144</v>
      </c>
      <c r="L176" s="18"/>
      <c r="M176" s="18"/>
      <c r="N176" s="16"/>
      <c r="O176" s="3"/>
      <c r="P176" s="16"/>
      <c r="Q176" s="14"/>
      <c r="R176" s="14"/>
      <c r="S176" s="14"/>
      <c r="T176" s="14"/>
    </row>
    <row r="177" spans="1:20" ht="14.4" x14ac:dyDescent="0.3">
      <c r="A177" s="5">
        <v>4122</v>
      </c>
      <c r="B177" s="6" t="s">
        <v>177</v>
      </c>
      <c r="C177" s="52">
        <v>487.5</v>
      </c>
      <c r="D177" s="60">
        <v>74121</v>
      </c>
      <c r="E177" s="60">
        <v>26806</v>
      </c>
      <c r="F177" s="32">
        <v>213153.06</v>
      </c>
      <c r="G177" s="39">
        <v>414.91</v>
      </c>
      <c r="H177" s="45">
        <f t="shared" si="6"/>
        <v>513.73324335398036</v>
      </c>
      <c r="I177" s="45">
        <f t="shared" si="7"/>
        <v>437.23704615384617</v>
      </c>
      <c r="J177" s="31">
        <f t="shared" si="8"/>
        <v>2.8757445258428787</v>
      </c>
      <c r="K177" s="52">
        <v>75</v>
      </c>
      <c r="L177" s="18"/>
      <c r="M177" s="18"/>
      <c r="N177" s="16"/>
      <c r="O177" s="3"/>
      <c r="P177" s="16"/>
      <c r="Q177" s="14"/>
      <c r="R177" s="14"/>
      <c r="S177" s="14"/>
      <c r="T177" s="14"/>
    </row>
    <row r="178" spans="1:20" ht="14.4" x14ac:dyDescent="0.3">
      <c r="A178" s="5">
        <v>4131</v>
      </c>
      <c r="B178" s="6" t="s">
        <v>178</v>
      </c>
      <c r="C178" s="52">
        <v>3343.4</v>
      </c>
      <c r="D178" s="60">
        <v>184161</v>
      </c>
      <c r="E178" s="60">
        <v>109830</v>
      </c>
      <c r="F178" s="32">
        <v>1680057.08</v>
      </c>
      <c r="G178" s="39">
        <v>2192.42</v>
      </c>
      <c r="H178" s="45">
        <f t="shared" si="6"/>
        <v>766.30256976309283</v>
      </c>
      <c r="I178" s="45">
        <f t="shared" si="7"/>
        <v>502.49957528264639</v>
      </c>
      <c r="J178" s="31">
        <f t="shared" si="8"/>
        <v>9.1227625827401031</v>
      </c>
      <c r="K178" s="52">
        <v>95</v>
      </c>
      <c r="L178" s="18"/>
      <c r="M178" s="18"/>
      <c r="N178" s="16"/>
      <c r="O178" s="3"/>
      <c r="P178" s="16"/>
      <c r="Q178" s="14"/>
      <c r="R178" s="14"/>
      <c r="S178" s="14"/>
      <c r="T178" s="14"/>
    </row>
    <row r="179" spans="1:20" ht="14.4" x14ac:dyDescent="0.3">
      <c r="A179" s="5">
        <v>4203</v>
      </c>
      <c r="B179" s="6" t="s">
        <v>180</v>
      </c>
      <c r="C179" s="52">
        <v>885.9</v>
      </c>
      <c r="D179" s="60">
        <v>125049</v>
      </c>
      <c r="E179" s="60">
        <v>28871</v>
      </c>
      <c r="F179" s="32">
        <v>562547.02</v>
      </c>
      <c r="G179" s="39">
        <v>574.58000000000004</v>
      </c>
      <c r="H179" s="45">
        <f t="shared" si="6"/>
        <v>979.0577813359323</v>
      </c>
      <c r="I179" s="45">
        <f t="shared" si="7"/>
        <v>635.00058697369911</v>
      </c>
      <c r="J179" s="31">
        <f t="shared" si="8"/>
        <v>4.4986127038201023</v>
      </c>
      <c r="K179" s="52">
        <v>220</v>
      </c>
      <c r="L179" s="18"/>
      <c r="M179" s="18"/>
      <c r="N179" s="16"/>
      <c r="O179" s="3"/>
      <c r="P179" s="16"/>
      <c r="Q179" s="14"/>
      <c r="R179" s="14"/>
      <c r="S179" s="14"/>
      <c r="T179" s="14"/>
    </row>
    <row r="180" spans="1:20" ht="14.4" x14ac:dyDescent="0.3">
      <c r="A180" s="5">
        <v>4212</v>
      </c>
      <c r="B180" s="6" t="s">
        <v>181</v>
      </c>
      <c r="C180" s="52">
        <v>283.39999999999998</v>
      </c>
      <c r="D180" s="60">
        <v>37570</v>
      </c>
      <c r="E180" s="60">
        <v>12010</v>
      </c>
      <c r="F180" s="32">
        <v>153559.22</v>
      </c>
      <c r="G180" s="39">
        <v>142</v>
      </c>
      <c r="H180" s="45">
        <f t="shared" si="6"/>
        <v>1081.4029577464789</v>
      </c>
      <c r="I180" s="45">
        <f t="shared" si="7"/>
        <v>541.84622441778413</v>
      </c>
      <c r="J180" s="31">
        <f t="shared" si="8"/>
        <v>4.0872829385147726</v>
      </c>
      <c r="K180" s="52">
        <v>80</v>
      </c>
      <c r="L180" s="18"/>
      <c r="M180" s="18"/>
      <c r="N180" s="16"/>
      <c r="O180" s="3"/>
      <c r="P180" s="16"/>
      <c r="Q180" s="14"/>
      <c r="R180" s="14"/>
      <c r="S180" s="14"/>
      <c r="T180" s="14"/>
    </row>
    <row r="181" spans="1:20" ht="14.4" x14ac:dyDescent="0.3">
      <c r="A181" s="5">
        <v>4419</v>
      </c>
      <c r="B181" s="6" t="s">
        <v>185</v>
      </c>
      <c r="C181" s="52">
        <v>812.3</v>
      </c>
      <c r="D181" s="60">
        <v>105479</v>
      </c>
      <c r="E181" s="60">
        <v>25371</v>
      </c>
      <c r="F181" s="32">
        <v>467061.61</v>
      </c>
      <c r="G181" s="39">
        <v>331.27</v>
      </c>
      <c r="H181" s="45">
        <f t="shared" si="6"/>
        <v>1409.9121864340266</v>
      </c>
      <c r="I181" s="45">
        <f t="shared" si="7"/>
        <v>574.98659362304568</v>
      </c>
      <c r="J181" s="31">
        <f t="shared" si="8"/>
        <v>4.4280056693749463</v>
      </c>
      <c r="K181" s="52">
        <v>166</v>
      </c>
      <c r="L181" s="18"/>
      <c r="M181" s="18"/>
      <c r="N181" s="16"/>
      <c r="O181" s="3"/>
      <c r="P181" s="16"/>
      <c r="Q181" s="14"/>
      <c r="R181" s="14"/>
      <c r="S181" s="14"/>
      <c r="T181" s="14"/>
    </row>
    <row r="182" spans="1:20" ht="14.4" x14ac:dyDescent="0.3">
      <c r="A182" s="5">
        <v>4269</v>
      </c>
      <c r="B182" s="6" t="s">
        <v>182</v>
      </c>
      <c r="C182" s="52">
        <v>489.6</v>
      </c>
      <c r="D182" s="60">
        <v>121538</v>
      </c>
      <c r="E182" s="60">
        <v>9729</v>
      </c>
      <c r="F182" s="32">
        <v>580077.09</v>
      </c>
      <c r="G182" s="39">
        <v>369.81</v>
      </c>
      <c r="H182" s="45">
        <f t="shared" si="6"/>
        <v>1568.581406668289</v>
      </c>
      <c r="I182" s="45">
        <f t="shared" si="7"/>
        <v>1184.7979779411764</v>
      </c>
      <c r="J182" s="31">
        <f t="shared" si="8"/>
        <v>4.7728043081176255</v>
      </c>
      <c r="K182" s="52">
        <v>215</v>
      </c>
      <c r="L182" s="18"/>
      <c r="M182" s="18"/>
      <c r="N182" s="16"/>
      <c r="O182" s="3"/>
      <c r="P182" s="16"/>
      <c r="Q182" s="14"/>
      <c r="R182" s="14"/>
      <c r="S182" s="14"/>
      <c r="T182" s="14"/>
    </row>
    <row r="183" spans="1:20" ht="14.4" x14ac:dyDescent="0.3">
      <c r="A183" s="5">
        <v>4271</v>
      </c>
      <c r="B183" s="6" t="s">
        <v>183</v>
      </c>
      <c r="C183" s="52">
        <v>1193.8</v>
      </c>
      <c r="D183" s="60">
        <v>223018</v>
      </c>
      <c r="E183" s="60">
        <v>38968</v>
      </c>
      <c r="F183" s="32">
        <v>940546.59</v>
      </c>
      <c r="G183" s="39">
        <v>690</v>
      </c>
      <c r="H183" s="45">
        <f t="shared" si="6"/>
        <v>1363.1109999999999</v>
      </c>
      <c r="I183" s="45">
        <f t="shared" si="7"/>
        <v>787.85943206567265</v>
      </c>
      <c r="J183" s="31">
        <f t="shared" si="8"/>
        <v>4.2173572985140213</v>
      </c>
      <c r="K183" s="52">
        <v>237</v>
      </c>
      <c r="L183" s="18"/>
      <c r="M183" s="18"/>
      <c r="N183" s="16"/>
      <c r="O183" s="3"/>
      <c r="P183" s="16"/>
      <c r="Q183" s="14"/>
      <c r="R183" s="14"/>
      <c r="S183" s="14"/>
      <c r="T183" s="14"/>
    </row>
    <row r="184" spans="1:20" ht="14.4" x14ac:dyDescent="0.3">
      <c r="A184" s="5">
        <v>4356</v>
      </c>
      <c r="B184" s="6" t="s">
        <v>184</v>
      </c>
      <c r="C184" s="52">
        <v>725.8</v>
      </c>
      <c r="D184" s="60">
        <v>72490</v>
      </c>
      <c r="E184" s="60">
        <v>17286</v>
      </c>
      <c r="F184" s="32">
        <v>303356.61</v>
      </c>
      <c r="G184" s="39">
        <v>369.22</v>
      </c>
      <c r="H184" s="45">
        <f t="shared" si="6"/>
        <v>821.61478251448989</v>
      </c>
      <c r="I184" s="45">
        <f t="shared" si="7"/>
        <v>417.96171121521081</v>
      </c>
      <c r="J184" s="31">
        <f t="shared" si="8"/>
        <v>4.1848063181128428</v>
      </c>
      <c r="K184" s="52">
        <v>149</v>
      </c>
      <c r="L184" s="18"/>
      <c r="M184" s="18"/>
      <c r="N184" s="16"/>
      <c r="O184" s="3"/>
      <c r="P184" s="16"/>
      <c r="Q184" s="14"/>
      <c r="R184" s="14"/>
      <c r="S184" s="14"/>
      <c r="T184" s="14"/>
    </row>
    <row r="185" spans="1:20" ht="14.4" x14ac:dyDescent="0.3">
      <c r="A185" s="5">
        <v>4149</v>
      </c>
      <c r="B185" s="6" t="s">
        <v>179</v>
      </c>
      <c r="C185" s="52">
        <v>1500</v>
      </c>
      <c r="D185" s="60">
        <v>128684</v>
      </c>
      <c r="E185" s="60">
        <v>37872</v>
      </c>
      <c r="F185" s="32">
        <v>561043.28</v>
      </c>
      <c r="G185" s="39">
        <v>1000.28</v>
      </c>
      <c r="H185" s="45">
        <f t="shared" si="6"/>
        <v>560.88623185508061</v>
      </c>
      <c r="I185" s="45">
        <f t="shared" si="7"/>
        <v>374.02885333333336</v>
      </c>
      <c r="J185" s="31">
        <f t="shared" si="8"/>
        <v>4.3598526623356442</v>
      </c>
      <c r="K185" s="52">
        <v>231</v>
      </c>
      <c r="L185" s="18"/>
      <c r="M185" s="18"/>
      <c r="N185" s="16"/>
      <c r="O185" s="3"/>
      <c r="P185" s="16"/>
      <c r="Q185" s="14"/>
      <c r="R185" s="14"/>
      <c r="S185" s="14"/>
      <c r="T185" s="14"/>
    </row>
    <row r="186" spans="1:20" ht="14.4" x14ac:dyDescent="0.3">
      <c r="A186" s="5">
        <v>4437</v>
      </c>
      <c r="B186" s="6" t="s">
        <v>186</v>
      </c>
      <c r="C186" s="52">
        <v>465.7</v>
      </c>
      <c r="D186" s="60">
        <v>42419</v>
      </c>
      <c r="E186" s="60">
        <v>10998</v>
      </c>
      <c r="F186" s="32">
        <v>218930.74</v>
      </c>
      <c r="G186" s="39">
        <v>271</v>
      </c>
      <c r="H186" s="45">
        <f t="shared" si="6"/>
        <v>807.86250922509225</v>
      </c>
      <c r="I186" s="45">
        <f t="shared" si="7"/>
        <v>470.11110156753273</v>
      </c>
      <c r="J186" s="31">
        <f t="shared" si="8"/>
        <v>5.1611480704401327</v>
      </c>
      <c r="K186" s="52">
        <v>140</v>
      </c>
      <c r="L186" s="18"/>
      <c r="M186" s="18"/>
      <c r="N186" s="16"/>
      <c r="O186" s="3"/>
      <c r="P186" s="16"/>
      <c r="Q186" s="14"/>
      <c r="R186" s="14"/>
      <c r="S186" s="14"/>
      <c r="T186" s="14"/>
    </row>
    <row r="187" spans="1:20" ht="14.4" x14ac:dyDescent="0.3">
      <c r="A187" s="5">
        <v>4446</v>
      </c>
      <c r="B187" s="6" t="s">
        <v>187</v>
      </c>
      <c r="C187" s="52">
        <v>968.6</v>
      </c>
      <c r="D187" s="60">
        <v>88442</v>
      </c>
      <c r="E187" s="60">
        <v>17300</v>
      </c>
      <c r="F187" s="32">
        <v>427336.44</v>
      </c>
      <c r="G187" s="39">
        <v>263</v>
      </c>
      <c r="H187" s="45">
        <f t="shared" si="6"/>
        <v>1624.8533840304183</v>
      </c>
      <c r="I187" s="45">
        <f t="shared" si="7"/>
        <v>441.18979971092296</v>
      </c>
      <c r="J187" s="31">
        <f t="shared" si="8"/>
        <v>4.8318269600416093</v>
      </c>
      <c r="K187" s="52">
        <v>190</v>
      </c>
      <c r="L187" s="18"/>
      <c r="M187" s="18"/>
      <c r="N187" s="16"/>
      <c r="O187" s="3"/>
      <c r="P187" s="16"/>
      <c r="Q187" s="14"/>
      <c r="R187" s="14"/>
      <c r="S187" s="14"/>
      <c r="T187" s="14"/>
    </row>
    <row r="188" spans="1:20" ht="14.4" x14ac:dyDescent="0.3">
      <c r="A188" s="5">
        <v>4491</v>
      </c>
      <c r="B188" s="6" t="s">
        <v>188</v>
      </c>
      <c r="C188" s="52">
        <v>319.89999999999998</v>
      </c>
      <c r="D188" s="60">
        <v>42608</v>
      </c>
      <c r="E188" s="60">
        <v>15434</v>
      </c>
      <c r="F188" s="32">
        <v>128325.63</v>
      </c>
      <c r="G188" s="39">
        <v>104.61</v>
      </c>
      <c r="H188" s="45">
        <f t="shared" si="6"/>
        <v>1226.7051907083453</v>
      </c>
      <c r="I188" s="45">
        <f t="shared" si="7"/>
        <v>401.14295092216321</v>
      </c>
      <c r="J188" s="31">
        <f t="shared" si="8"/>
        <v>3.011773141194142</v>
      </c>
      <c r="K188" s="52">
        <v>160</v>
      </c>
      <c r="L188" s="18"/>
      <c r="M188" s="18"/>
      <c r="N188" s="16"/>
      <c r="O188" s="3"/>
      <c r="P188" s="16"/>
      <c r="Q188" s="14"/>
      <c r="R188" s="14"/>
      <c r="S188" s="14"/>
      <c r="T188" s="14"/>
    </row>
    <row r="189" spans="1:20" ht="14.4" x14ac:dyDescent="0.3">
      <c r="A189" s="5">
        <v>4505</v>
      </c>
      <c r="B189" s="6" t="s">
        <v>189</v>
      </c>
      <c r="C189" s="52">
        <v>221.3</v>
      </c>
      <c r="D189" s="60">
        <v>25407</v>
      </c>
      <c r="E189" s="60">
        <v>10467</v>
      </c>
      <c r="F189" s="32">
        <v>96167.85</v>
      </c>
      <c r="G189" s="39">
        <v>85.48</v>
      </c>
      <c r="H189" s="45">
        <f t="shared" si="6"/>
        <v>1125.0333411324286</v>
      </c>
      <c r="I189" s="45">
        <f t="shared" si="7"/>
        <v>434.55874378671484</v>
      </c>
      <c r="J189" s="31">
        <f t="shared" si="8"/>
        <v>3.7850926909906719</v>
      </c>
      <c r="K189" s="52">
        <v>204</v>
      </c>
      <c r="L189" s="18"/>
      <c r="M189" s="18"/>
      <c r="N189" s="16"/>
      <c r="O189" s="3"/>
      <c r="P189" s="16"/>
      <c r="Q189" s="14"/>
      <c r="R189" s="14"/>
      <c r="S189" s="14"/>
      <c r="T189" s="14"/>
    </row>
    <row r="190" spans="1:20" ht="14.4" x14ac:dyDescent="0.3">
      <c r="A190" s="5">
        <v>4509</v>
      </c>
      <c r="B190" s="6" t="s">
        <v>190</v>
      </c>
      <c r="C190" s="52">
        <v>199</v>
      </c>
      <c r="D190" s="60">
        <v>16227</v>
      </c>
      <c r="E190" s="60">
        <v>0</v>
      </c>
      <c r="F190" s="32">
        <v>57286.45</v>
      </c>
      <c r="G190" s="39">
        <v>23.24</v>
      </c>
      <c r="H190" s="45">
        <f t="shared" si="6"/>
        <v>2464.9935456110156</v>
      </c>
      <c r="I190" s="45">
        <f t="shared" si="7"/>
        <v>287.87160804020101</v>
      </c>
      <c r="J190" s="31">
        <f t="shared" si="8"/>
        <v>3.5303167560239106</v>
      </c>
      <c r="K190" s="52">
        <v>50</v>
      </c>
      <c r="L190" s="18"/>
      <c r="M190" s="18"/>
      <c r="N190" s="16"/>
      <c r="O190" s="3"/>
      <c r="P190" s="16"/>
      <c r="Q190" s="14"/>
      <c r="R190" s="14"/>
      <c r="S190" s="14"/>
      <c r="T190" s="14"/>
    </row>
    <row r="191" spans="1:20" ht="14.4" x14ac:dyDescent="0.3">
      <c r="A191" s="5">
        <v>4518</v>
      </c>
      <c r="B191" s="6" t="s">
        <v>191</v>
      </c>
      <c r="C191" s="52">
        <v>194.6</v>
      </c>
      <c r="D191" s="60">
        <v>34083</v>
      </c>
      <c r="E191" s="60">
        <v>4785</v>
      </c>
      <c r="F191" s="32">
        <v>87494.49</v>
      </c>
      <c r="G191" s="39">
        <v>76.400000000000006</v>
      </c>
      <c r="H191" s="45">
        <f t="shared" si="6"/>
        <v>1145.215837696335</v>
      </c>
      <c r="I191" s="45">
        <f t="shared" si="7"/>
        <v>449.61197327852005</v>
      </c>
      <c r="J191" s="31">
        <f t="shared" si="8"/>
        <v>2.5671006073409033</v>
      </c>
      <c r="K191" s="52">
        <v>178</v>
      </c>
      <c r="L191" s="18"/>
      <c r="M191" s="18"/>
      <c r="N191" s="16"/>
      <c r="O191" s="3"/>
      <c r="P191" s="16"/>
      <c r="Q191" s="14"/>
      <c r="R191" s="14"/>
      <c r="S191" s="14"/>
      <c r="T191" s="14"/>
    </row>
    <row r="192" spans="1:20" ht="14.4" x14ac:dyDescent="0.3">
      <c r="A192" s="5">
        <v>4527</v>
      </c>
      <c r="B192" s="6" t="s">
        <v>192</v>
      </c>
      <c r="C192" s="52">
        <v>598.4</v>
      </c>
      <c r="D192" s="60">
        <v>100828</v>
      </c>
      <c r="E192" s="60">
        <v>20927</v>
      </c>
      <c r="F192" s="32">
        <v>365629.61</v>
      </c>
      <c r="G192" s="39">
        <v>245</v>
      </c>
      <c r="H192" s="45">
        <f t="shared" si="6"/>
        <v>1492.3657551020408</v>
      </c>
      <c r="I192" s="45">
        <f t="shared" si="7"/>
        <v>611.01204879679142</v>
      </c>
      <c r="J192" s="31">
        <f t="shared" si="8"/>
        <v>3.6262705796009045</v>
      </c>
      <c r="K192" s="52">
        <v>420</v>
      </c>
      <c r="L192" s="18"/>
      <c r="M192" s="18"/>
      <c r="N192" s="16"/>
      <c r="O192" s="3"/>
      <c r="P192" s="16"/>
      <c r="Q192" s="14"/>
      <c r="R192" s="14"/>
      <c r="S192" s="14"/>
      <c r="T192" s="14"/>
    </row>
    <row r="193" spans="1:20" ht="14.4" x14ac:dyDescent="0.3">
      <c r="A193" s="5">
        <v>4536</v>
      </c>
      <c r="B193" s="6" t="s">
        <v>193</v>
      </c>
      <c r="C193" s="52">
        <v>1733.3</v>
      </c>
      <c r="D193" s="60">
        <v>169302</v>
      </c>
      <c r="E193" s="60">
        <v>52318</v>
      </c>
      <c r="F193" s="32">
        <v>730676.82</v>
      </c>
      <c r="G193" s="39">
        <v>796.01</v>
      </c>
      <c r="H193" s="45">
        <f t="shared" si="6"/>
        <v>917.92417180688676</v>
      </c>
      <c r="I193" s="45">
        <f t="shared" si="7"/>
        <v>421.55242600819247</v>
      </c>
      <c r="J193" s="31">
        <f t="shared" si="8"/>
        <v>4.3158191870149194</v>
      </c>
      <c r="K193" s="52">
        <v>303</v>
      </c>
      <c r="L193" s="18"/>
      <c r="M193" s="18"/>
      <c r="N193" s="16"/>
      <c r="O193" s="3"/>
      <c r="P193" s="16"/>
      <c r="Q193" s="14"/>
      <c r="R193" s="14"/>
      <c r="S193" s="14"/>
      <c r="T193" s="14"/>
    </row>
    <row r="194" spans="1:20" ht="14.4" x14ac:dyDescent="0.3">
      <c r="A194" s="5">
        <v>4554</v>
      </c>
      <c r="B194" s="6" t="s">
        <v>194</v>
      </c>
      <c r="C194" s="52">
        <v>1097.5999999999999</v>
      </c>
      <c r="D194" s="60">
        <v>60068</v>
      </c>
      <c r="E194" s="60">
        <v>44535</v>
      </c>
      <c r="F194" s="32">
        <v>254145.85</v>
      </c>
      <c r="G194" s="39">
        <v>252.87</v>
      </c>
      <c r="H194" s="45">
        <f t="shared" si="6"/>
        <v>1005.0454779135524</v>
      </c>
      <c r="I194" s="45">
        <f t="shared" si="7"/>
        <v>231.54687500000003</v>
      </c>
      <c r="J194" s="31">
        <f t="shared" si="8"/>
        <v>4.2309690683891592</v>
      </c>
      <c r="K194" s="52">
        <v>76</v>
      </c>
      <c r="L194" s="18"/>
      <c r="M194" s="18"/>
      <c r="N194" s="16"/>
      <c r="O194" s="3"/>
      <c r="P194" s="16"/>
      <c r="Q194" s="14"/>
      <c r="R194" s="14"/>
      <c r="S194" s="14"/>
      <c r="T194" s="14"/>
    </row>
    <row r="195" spans="1:20" ht="14.4" x14ac:dyDescent="0.3">
      <c r="A195" s="5">
        <v>4572</v>
      </c>
      <c r="B195" s="6" t="s">
        <v>195</v>
      </c>
      <c r="C195" s="52">
        <v>220.4</v>
      </c>
      <c r="D195" s="60">
        <v>26121</v>
      </c>
      <c r="E195" s="60">
        <v>8383</v>
      </c>
      <c r="F195" s="32">
        <v>101220.7</v>
      </c>
      <c r="G195" s="39">
        <v>66.989999999999995</v>
      </c>
      <c r="H195" s="45">
        <f t="shared" ref="H195:H258" si="9">SUM(F195/G195)</f>
        <v>1510.9822361546501</v>
      </c>
      <c r="I195" s="45">
        <f t="shared" ref="I195:I258" si="10">SUM(F195/C195)</f>
        <v>459.25907441016329</v>
      </c>
      <c r="J195" s="31">
        <f t="shared" ref="J195:J258" si="11">SUM(F195/D195)</f>
        <v>3.8750698671566939</v>
      </c>
      <c r="K195" s="52">
        <v>134</v>
      </c>
      <c r="L195" s="18"/>
      <c r="M195" s="18"/>
      <c r="N195" s="16"/>
      <c r="O195" s="3"/>
      <c r="P195" s="16"/>
      <c r="Q195" s="14"/>
      <c r="R195" s="14"/>
      <c r="S195" s="14"/>
      <c r="T195" s="14"/>
    </row>
    <row r="196" spans="1:20" ht="14.4" x14ac:dyDescent="0.3">
      <c r="A196" s="5">
        <v>4581</v>
      </c>
      <c r="B196" s="6" t="s">
        <v>196</v>
      </c>
      <c r="C196" s="52">
        <v>4422.8</v>
      </c>
      <c r="D196" s="60">
        <v>181068</v>
      </c>
      <c r="E196" s="60">
        <v>172496</v>
      </c>
      <c r="F196" s="32">
        <v>1215104.52</v>
      </c>
      <c r="G196" s="39">
        <v>1405.95</v>
      </c>
      <c r="H196" s="45">
        <f t="shared" si="9"/>
        <v>864.25870052277821</v>
      </c>
      <c r="I196" s="45">
        <f t="shared" si="10"/>
        <v>274.7364836754997</v>
      </c>
      <c r="J196" s="31">
        <f t="shared" si="11"/>
        <v>6.7107634700775396</v>
      </c>
      <c r="K196" s="52">
        <v>229</v>
      </c>
      <c r="L196" s="18"/>
      <c r="M196" s="18"/>
      <c r="N196" s="16"/>
      <c r="O196" s="3"/>
      <c r="P196" s="16"/>
      <c r="Q196" s="14"/>
      <c r="R196" s="14"/>
      <c r="S196" s="14"/>
      <c r="T196" s="14"/>
    </row>
    <row r="197" spans="1:20" ht="14.4" x14ac:dyDescent="0.3">
      <c r="A197" s="5">
        <v>4599</v>
      </c>
      <c r="B197" s="6" t="s">
        <v>197</v>
      </c>
      <c r="C197" s="52">
        <v>593.79999999999995</v>
      </c>
      <c r="D197" s="60">
        <v>79265</v>
      </c>
      <c r="E197" s="60">
        <v>17657</v>
      </c>
      <c r="F197" s="32">
        <v>337228.08</v>
      </c>
      <c r="G197" s="39">
        <v>233.99</v>
      </c>
      <c r="H197" s="45">
        <f t="shared" si="9"/>
        <v>1441.2072310782512</v>
      </c>
      <c r="I197" s="45">
        <f t="shared" si="10"/>
        <v>567.91525766251266</v>
      </c>
      <c r="J197" s="31">
        <f t="shared" si="11"/>
        <v>4.2544386551441367</v>
      </c>
      <c r="K197" s="52">
        <v>180</v>
      </c>
      <c r="L197" s="18"/>
      <c r="M197" s="18"/>
      <c r="N197" s="16"/>
      <c r="O197" s="3"/>
      <c r="P197" s="16"/>
      <c r="Q197" s="14"/>
      <c r="R197" s="14"/>
      <c r="S197" s="14"/>
      <c r="T197" s="14"/>
    </row>
    <row r="198" spans="1:20" ht="14.4" x14ac:dyDescent="0.3">
      <c r="A198" s="5">
        <v>4617</v>
      </c>
      <c r="B198" s="6" t="s">
        <v>198</v>
      </c>
      <c r="C198" s="52">
        <v>1385.9</v>
      </c>
      <c r="D198" s="60">
        <v>77293</v>
      </c>
      <c r="E198" s="60">
        <v>41427</v>
      </c>
      <c r="F198" s="32">
        <v>392988.79</v>
      </c>
      <c r="G198" s="39">
        <v>1270</v>
      </c>
      <c r="H198" s="45">
        <f t="shared" si="9"/>
        <v>309.43999212598425</v>
      </c>
      <c r="I198" s="45">
        <f t="shared" si="10"/>
        <v>283.56215455660578</v>
      </c>
      <c r="J198" s="31">
        <f t="shared" si="11"/>
        <v>5.0844033741735988</v>
      </c>
      <c r="K198" s="52">
        <v>118</v>
      </c>
      <c r="L198" s="18"/>
      <c r="M198" s="18"/>
      <c r="N198" s="16"/>
      <c r="O198" s="3"/>
      <c r="P198" s="16"/>
      <c r="Q198" s="14"/>
      <c r="R198" s="14"/>
      <c r="S198" s="14"/>
      <c r="T198" s="14"/>
    </row>
    <row r="199" spans="1:20" ht="14.4" x14ac:dyDescent="0.3">
      <c r="A199" s="5">
        <v>4662</v>
      </c>
      <c r="B199" s="6" t="s">
        <v>200</v>
      </c>
      <c r="C199" s="52">
        <v>969.5</v>
      </c>
      <c r="D199" s="60">
        <v>173321</v>
      </c>
      <c r="E199" s="60">
        <v>21556</v>
      </c>
      <c r="F199" s="32">
        <v>614502.06999999995</v>
      </c>
      <c r="G199" s="39">
        <v>524.16</v>
      </c>
      <c r="H199" s="45">
        <f t="shared" si="9"/>
        <v>1172.3559027777778</v>
      </c>
      <c r="I199" s="45">
        <f t="shared" si="10"/>
        <v>633.83400722021656</v>
      </c>
      <c r="J199" s="31">
        <f t="shared" si="11"/>
        <v>3.5454565228679731</v>
      </c>
      <c r="K199" s="52">
        <v>248</v>
      </c>
      <c r="L199" s="18"/>
      <c r="M199" s="18"/>
      <c r="N199" s="16"/>
      <c r="O199" s="3"/>
      <c r="P199" s="16"/>
      <c r="Q199" s="14"/>
      <c r="R199" s="14"/>
      <c r="S199" s="14"/>
      <c r="T199" s="14"/>
    </row>
    <row r="200" spans="1:20" ht="14.4" x14ac:dyDescent="0.3">
      <c r="A200" s="5">
        <v>4689</v>
      </c>
      <c r="B200" s="6" t="s">
        <v>201</v>
      </c>
      <c r="C200" s="52">
        <v>533.1</v>
      </c>
      <c r="D200" s="60">
        <v>44191</v>
      </c>
      <c r="E200" s="60">
        <v>4102</v>
      </c>
      <c r="F200" s="32">
        <v>168437.74</v>
      </c>
      <c r="G200" s="39">
        <v>104</v>
      </c>
      <c r="H200" s="45">
        <f t="shared" si="9"/>
        <v>1619.5936538461538</v>
      </c>
      <c r="I200" s="45">
        <f t="shared" si="10"/>
        <v>315.95899456012</v>
      </c>
      <c r="J200" s="31">
        <f t="shared" si="11"/>
        <v>3.8115847118191484</v>
      </c>
      <c r="K200" s="52">
        <v>67</v>
      </c>
      <c r="L200" s="18"/>
      <c r="M200" s="18"/>
      <c r="N200" s="16"/>
      <c r="O200" s="3"/>
      <c r="P200" s="16"/>
      <c r="Q200" s="14"/>
      <c r="R200" s="14"/>
      <c r="S200" s="14"/>
      <c r="T200" s="14"/>
    </row>
    <row r="201" spans="1:20" ht="14.4" x14ac:dyDescent="0.3">
      <c r="A201" s="5">
        <v>4644</v>
      </c>
      <c r="B201" s="6" t="s">
        <v>199</v>
      </c>
      <c r="C201" s="52">
        <v>476.5</v>
      </c>
      <c r="D201" s="60">
        <v>60231</v>
      </c>
      <c r="E201" s="60">
        <v>21399</v>
      </c>
      <c r="F201" s="32">
        <v>274828.46999999997</v>
      </c>
      <c r="G201" s="39">
        <v>168.02</v>
      </c>
      <c r="H201" s="45">
        <f t="shared" si="9"/>
        <v>1635.6890251160573</v>
      </c>
      <c r="I201" s="45">
        <f t="shared" si="10"/>
        <v>576.76488982161584</v>
      </c>
      <c r="J201" s="31">
        <f t="shared" si="11"/>
        <v>4.5629073068685555</v>
      </c>
      <c r="K201" s="52">
        <v>186</v>
      </c>
      <c r="L201" s="18"/>
      <c r="M201" s="18"/>
      <c r="N201" s="16"/>
      <c r="O201" s="3"/>
      <c r="P201" s="16"/>
      <c r="Q201" s="14"/>
      <c r="R201" s="14"/>
      <c r="S201" s="14"/>
      <c r="T201" s="14"/>
    </row>
    <row r="202" spans="1:20" ht="14.4" x14ac:dyDescent="0.3">
      <c r="A202" s="5">
        <v>4725</v>
      </c>
      <c r="B202" s="6" t="s">
        <v>202</v>
      </c>
      <c r="C202" s="52">
        <v>2911.4</v>
      </c>
      <c r="D202" s="60">
        <v>153735</v>
      </c>
      <c r="E202" s="60">
        <v>50421</v>
      </c>
      <c r="F202" s="32">
        <v>1266024.3500000001</v>
      </c>
      <c r="G202" s="39">
        <v>752.99</v>
      </c>
      <c r="H202" s="45">
        <f t="shared" si="9"/>
        <v>1681.3295661296963</v>
      </c>
      <c r="I202" s="45">
        <f t="shared" si="10"/>
        <v>434.8507075633716</v>
      </c>
      <c r="J202" s="31">
        <f t="shared" si="11"/>
        <v>8.2351081406316062</v>
      </c>
      <c r="K202" s="52">
        <v>195</v>
      </c>
      <c r="L202" s="18"/>
      <c r="M202" s="18"/>
      <c r="N202" s="16"/>
      <c r="O202" s="3"/>
      <c r="P202" s="16"/>
      <c r="Q202" s="14"/>
      <c r="R202" s="14"/>
      <c r="S202" s="14"/>
      <c r="T202" s="14"/>
    </row>
    <row r="203" spans="1:20" ht="14.4" x14ac:dyDescent="0.3">
      <c r="A203" s="5">
        <v>2673</v>
      </c>
      <c r="B203" s="6" t="s">
        <v>120</v>
      </c>
      <c r="C203" s="52">
        <v>664.3</v>
      </c>
      <c r="D203" s="60">
        <v>82953</v>
      </c>
      <c r="E203" s="60">
        <v>22691</v>
      </c>
      <c r="F203" s="32">
        <v>712536.12</v>
      </c>
      <c r="G203" s="39">
        <v>307</v>
      </c>
      <c r="H203" s="45">
        <f t="shared" si="9"/>
        <v>2320.9645602605865</v>
      </c>
      <c r="I203" s="45">
        <f t="shared" si="10"/>
        <v>1072.6119524311305</v>
      </c>
      <c r="J203" s="31">
        <f t="shared" si="11"/>
        <v>8.5896365411739168</v>
      </c>
      <c r="K203" s="52">
        <v>283</v>
      </c>
      <c r="L203" s="18"/>
      <c r="M203" s="18"/>
      <c r="N203" s="16"/>
      <c r="O203" s="3"/>
      <c r="P203" s="16"/>
      <c r="Q203" s="14"/>
      <c r="R203" s="14"/>
      <c r="S203" s="14"/>
      <c r="T203" s="14"/>
    </row>
    <row r="204" spans="1:20" ht="14.4" x14ac:dyDescent="0.3">
      <c r="A204" s="5">
        <v>153</v>
      </c>
      <c r="B204" s="6" t="s">
        <v>10</v>
      </c>
      <c r="C204" s="52">
        <v>515.29999999999995</v>
      </c>
      <c r="D204" s="60">
        <v>92636</v>
      </c>
      <c r="E204" s="60">
        <v>54315</v>
      </c>
      <c r="F204" s="32">
        <v>606852.19999999995</v>
      </c>
      <c r="G204" s="39">
        <v>431.98</v>
      </c>
      <c r="H204" s="45">
        <f t="shared" si="9"/>
        <v>1404.8155007176256</v>
      </c>
      <c r="I204" s="45">
        <f t="shared" si="10"/>
        <v>1177.6677663496991</v>
      </c>
      <c r="J204" s="31">
        <f t="shared" si="11"/>
        <v>6.5509326827583223</v>
      </c>
      <c r="K204" s="52">
        <v>211</v>
      </c>
      <c r="L204" s="18"/>
      <c r="M204" s="18"/>
      <c r="N204" s="16"/>
      <c r="O204" s="3"/>
      <c r="P204" s="16"/>
      <c r="Q204" s="14"/>
      <c r="R204" s="14"/>
      <c r="S204" s="14"/>
      <c r="T204" s="14"/>
    </row>
    <row r="205" spans="1:20" ht="14.4" x14ac:dyDescent="0.3">
      <c r="A205" s="5">
        <v>3691</v>
      </c>
      <c r="B205" s="6" t="s">
        <v>161</v>
      </c>
      <c r="C205" s="52">
        <v>701.8</v>
      </c>
      <c r="D205" s="60">
        <v>156547</v>
      </c>
      <c r="E205" s="60">
        <v>45122</v>
      </c>
      <c r="F205" s="32">
        <v>355258.88</v>
      </c>
      <c r="G205" s="39">
        <v>414.33</v>
      </c>
      <c r="H205" s="45">
        <f t="shared" si="9"/>
        <v>857.42977819612395</v>
      </c>
      <c r="I205" s="45">
        <f t="shared" si="10"/>
        <v>506.21100028498154</v>
      </c>
      <c r="J205" s="31">
        <f t="shared" si="11"/>
        <v>2.2693432643231746</v>
      </c>
      <c r="K205" s="52">
        <v>209</v>
      </c>
      <c r="L205" s="18"/>
      <c r="M205" s="18"/>
      <c r="N205" s="16"/>
      <c r="O205" s="3"/>
      <c r="P205" s="16"/>
      <c r="Q205" s="14"/>
      <c r="R205" s="14"/>
      <c r="S205" s="14"/>
      <c r="T205" s="14"/>
    </row>
    <row r="206" spans="1:20" ht="14.4" x14ac:dyDescent="0.3">
      <c r="A206" s="5">
        <v>4774</v>
      </c>
      <c r="B206" s="6" t="s">
        <v>205</v>
      </c>
      <c r="C206" s="52">
        <v>1106.5999999999999</v>
      </c>
      <c r="D206" s="60">
        <v>170236</v>
      </c>
      <c r="E206" s="60">
        <v>23137</v>
      </c>
      <c r="F206" s="32">
        <v>625408.49</v>
      </c>
      <c r="G206" s="39">
        <v>630.67999999999995</v>
      </c>
      <c r="H206" s="45">
        <f t="shared" si="9"/>
        <v>991.64154563328475</v>
      </c>
      <c r="I206" s="45">
        <f t="shared" si="10"/>
        <v>565.16219953009227</v>
      </c>
      <c r="J206" s="31">
        <f t="shared" si="11"/>
        <v>3.6737734086797151</v>
      </c>
      <c r="K206" s="52">
        <v>356</v>
      </c>
      <c r="L206" s="18"/>
      <c r="M206" s="18"/>
      <c r="N206" s="16"/>
      <c r="O206" s="3"/>
      <c r="P206" s="16"/>
      <c r="Q206" s="14"/>
      <c r="R206" s="14"/>
      <c r="S206" s="14"/>
      <c r="T206" s="14"/>
    </row>
    <row r="207" spans="1:20" ht="14.4" x14ac:dyDescent="0.3">
      <c r="A207" s="5">
        <v>873</v>
      </c>
      <c r="B207" s="6" t="s">
        <v>37</v>
      </c>
      <c r="C207" s="52">
        <v>471.9</v>
      </c>
      <c r="D207" s="60">
        <v>79299</v>
      </c>
      <c r="E207" s="60">
        <v>10437</v>
      </c>
      <c r="F207" s="32">
        <v>368518.27</v>
      </c>
      <c r="G207" s="39">
        <v>336.11</v>
      </c>
      <c r="H207" s="45">
        <f t="shared" si="9"/>
        <v>1096.4216179227039</v>
      </c>
      <c r="I207" s="45">
        <f t="shared" si="10"/>
        <v>780.92449671540589</v>
      </c>
      <c r="J207" s="31">
        <f t="shared" si="11"/>
        <v>4.6471994602706213</v>
      </c>
      <c r="K207" s="52">
        <v>312</v>
      </c>
      <c r="L207" s="18"/>
      <c r="M207" s="18"/>
      <c r="N207" s="16"/>
      <c r="O207" s="3"/>
      <c r="P207" s="16"/>
      <c r="Q207" s="14"/>
      <c r="R207" s="14"/>
      <c r="S207" s="14"/>
      <c r="T207" s="14"/>
    </row>
    <row r="208" spans="1:20" ht="14.4" x14ac:dyDescent="0.3">
      <c r="A208" s="5">
        <v>4778</v>
      </c>
      <c r="B208" s="6" t="s">
        <v>208</v>
      </c>
      <c r="C208" s="52">
        <v>243.2</v>
      </c>
      <c r="D208" s="60">
        <v>50899</v>
      </c>
      <c r="E208" s="60">
        <v>7337</v>
      </c>
      <c r="F208" s="32">
        <v>165044.49</v>
      </c>
      <c r="G208" s="39">
        <v>144.65</v>
      </c>
      <c r="H208" s="45">
        <f t="shared" si="9"/>
        <v>1140.9919806429311</v>
      </c>
      <c r="I208" s="45">
        <f t="shared" si="10"/>
        <v>678.63688322368421</v>
      </c>
      <c r="J208" s="31">
        <f t="shared" si="11"/>
        <v>3.2425880665631936</v>
      </c>
      <c r="K208" s="52">
        <v>225</v>
      </c>
      <c r="L208" s="18"/>
      <c r="M208" s="18"/>
      <c r="N208" s="16"/>
      <c r="O208" s="3"/>
      <c r="P208" s="16"/>
      <c r="Q208" s="14"/>
      <c r="R208" s="14"/>
      <c r="S208" s="14"/>
      <c r="T208" s="14"/>
    </row>
    <row r="209" spans="1:20" ht="14.4" x14ac:dyDescent="0.3">
      <c r="A209" s="5">
        <v>4777</v>
      </c>
      <c r="B209" s="6" t="s">
        <v>207</v>
      </c>
      <c r="C209" s="52">
        <v>545.20000000000005</v>
      </c>
      <c r="D209" s="60">
        <v>80905</v>
      </c>
      <c r="E209" s="60">
        <v>16459</v>
      </c>
      <c r="F209" s="32">
        <v>345887.18</v>
      </c>
      <c r="G209" s="39">
        <v>284</v>
      </c>
      <c r="H209" s="45">
        <f t="shared" si="9"/>
        <v>1217.9126056338027</v>
      </c>
      <c r="I209" s="45">
        <f t="shared" si="10"/>
        <v>634.42256052824644</v>
      </c>
      <c r="J209" s="31">
        <f t="shared" si="11"/>
        <v>4.2752262530127929</v>
      </c>
      <c r="K209" s="52">
        <v>151</v>
      </c>
      <c r="L209" s="18"/>
      <c r="M209" s="18"/>
      <c r="N209" s="16"/>
      <c r="O209" s="3"/>
      <c r="P209" s="16"/>
      <c r="Q209" s="14"/>
      <c r="R209" s="14"/>
      <c r="S209" s="14"/>
      <c r="T209" s="14"/>
    </row>
    <row r="210" spans="1:20" ht="14.4" x14ac:dyDescent="0.3">
      <c r="A210" s="5">
        <v>4776</v>
      </c>
      <c r="B210" s="6" t="s">
        <v>206</v>
      </c>
      <c r="C210" s="52">
        <v>471.5</v>
      </c>
      <c r="D210" s="60">
        <v>48570</v>
      </c>
      <c r="E210" s="60">
        <v>19720</v>
      </c>
      <c r="F210" s="32">
        <v>282508.79999999999</v>
      </c>
      <c r="G210" s="39">
        <v>223.95</v>
      </c>
      <c r="H210" s="45">
        <f t="shared" si="9"/>
        <v>1261.4815807099799</v>
      </c>
      <c r="I210" s="45">
        <f t="shared" si="10"/>
        <v>599.17030752916219</v>
      </c>
      <c r="J210" s="31">
        <f t="shared" si="11"/>
        <v>5.8165287214329835</v>
      </c>
      <c r="K210" s="52">
        <v>186</v>
      </c>
      <c r="L210" s="18"/>
      <c r="M210" s="18"/>
      <c r="N210" s="16"/>
      <c r="O210" s="3"/>
      <c r="P210" s="16"/>
      <c r="Q210" s="14"/>
      <c r="R210" s="14"/>
      <c r="S210" s="14"/>
      <c r="T210" s="14"/>
    </row>
    <row r="211" spans="1:20" ht="14.4" x14ac:dyDescent="0.3">
      <c r="A211" s="5">
        <v>4779</v>
      </c>
      <c r="B211" s="6" t="s">
        <v>209</v>
      </c>
      <c r="C211" s="52">
        <v>2145.5</v>
      </c>
      <c r="D211" s="60">
        <v>252028</v>
      </c>
      <c r="E211" s="60">
        <v>55847</v>
      </c>
      <c r="F211" s="32">
        <v>896277.72</v>
      </c>
      <c r="G211" s="39">
        <v>1052.22</v>
      </c>
      <c r="H211" s="45">
        <f t="shared" si="9"/>
        <v>851.79688658265377</v>
      </c>
      <c r="I211" s="45">
        <f t="shared" si="10"/>
        <v>417.74771381962245</v>
      </c>
      <c r="J211" s="31">
        <f t="shared" si="11"/>
        <v>3.5562624787721999</v>
      </c>
      <c r="K211" s="52">
        <v>98</v>
      </c>
      <c r="L211" s="18"/>
      <c r="M211" s="18"/>
      <c r="N211" s="16"/>
      <c r="O211" s="3"/>
      <c r="P211" s="16"/>
      <c r="Q211" s="14"/>
      <c r="R211" s="14"/>
      <c r="S211" s="14"/>
      <c r="T211" s="14"/>
    </row>
    <row r="212" spans="1:20" ht="14.4" x14ac:dyDescent="0.3">
      <c r="A212" s="5">
        <v>4784</v>
      </c>
      <c r="B212" s="6" t="s">
        <v>210</v>
      </c>
      <c r="C212" s="52">
        <v>3018.2</v>
      </c>
      <c r="D212" s="60">
        <v>268660</v>
      </c>
      <c r="E212" s="60">
        <v>147327</v>
      </c>
      <c r="F212" s="32">
        <v>882047.04</v>
      </c>
      <c r="G212" s="39">
        <v>1501.58</v>
      </c>
      <c r="H212" s="45">
        <f t="shared" si="9"/>
        <v>587.41261870829396</v>
      </c>
      <c r="I212" s="45">
        <f t="shared" si="10"/>
        <v>292.24274070638131</v>
      </c>
      <c r="J212" s="31">
        <f t="shared" si="11"/>
        <v>3.2831349661281921</v>
      </c>
      <c r="K212" s="52">
        <v>220</v>
      </c>
      <c r="L212" s="18"/>
      <c r="M212" s="18"/>
      <c r="N212" s="16"/>
      <c r="O212" s="3"/>
      <c r="P212" s="16"/>
      <c r="Q212" s="14"/>
      <c r="R212" s="14"/>
      <c r="S212" s="14"/>
      <c r="T212" s="14"/>
    </row>
    <row r="213" spans="1:20" ht="14.4" x14ac:dyDescent="0.3">
      <c r="A213" s="5">
        <v>4785</v>
      </c>
      <c r="B213" s="6" t="s">
        <v>211</v>
      </c>
      <c r="C213" s="52">
        <v>450.2</v>
      </c>
      <c r="D213" s="60">
        <v>41771</v>
      </c>
      <c r="E213" s="60">
        <v>12997</v>
      </c>
      <c r="F213" s="32">
        <v>296825.59000000003</v>
      </c>
      <c r="G213" s="39">
        <v>117.66</v>
      </c>
      <c r="H213" s="45">
        <f t="shared" si="9"/>
        <v>2522.7400135985044</v>
      </c>
      <c r="I213" s="45">
        <f t="shared" si="10"/>
        <v>659.31939138160828</v>
      </c>
      <c r="J213" s="31">
        <f t="shared" si="11"/>
        <v>7.1060206842067473</v>
      </c>
      <c r="K213" s="52">
        <v>155</v>
      </c>
      <c r="L213" s="18"/>
      <c r="M213" s="18"/>
      <c r="N213" s="16"/>
      <c r="O213" s="3"/>
      <c r="P213" s="16"/>
      <c r="Q213" s="14"/>
      <c r="R213" s="14"/>
      <c r="S213" s="14"/>
      <c r="T213" s="14"/>
    </row>
    <row r="214" spans="1:20" ht="14.4" x14ac:dyDescent="0.3">
      <c r="A214" s="5">
        <v>333</v>
      </c>
      <c r="B214" s="6" t="s">
        <v>17</v>
      </c>
      <c r="C214" s="52">
        <v>397</v>
      </c>
      <c r="D214" s="60">
        <v>78028</v>
      </c>
      <c r="E214" s="60">
        <v>10299</v>
      </c>
      <c r="F214" s="32">
        <v>313466.83</v>
      </c>
      <c r="G214" s="39">
        <v>209.39</v>
      </c>
      <c r="H214" s="45">
        <f t="shared" si="9"/>
        <v>1497.0477577725776</v>
      </c>
      <c r="I214" s="45">
        <f t="shared" si="10"/>
        <v>789.58899244332497</v>
      </c>
      <c r="J214" s="31">
        <f t="shared" si="11"/>
        <v>4.0173633823755575</v>
      </c>
      <c r="K214" s="52">
        <v>367</v>
      </c>
      <c r="L214" s="18"/>
      <c r="M214" s="18"/>
      <c r="N214" s="16"/>
      <c r="O214" s="3"/>
      <c r="P214" s="16"/>
      <c r="Q214" s="14"/>
      <c r="R214" s="14"/>
      <c r="S214" s="14"/>
      <c r="T214" s="14"/>
    </row>
    <row r="215" spans="1:20" ht="14.4" x14ac:dyDescent="0.3">
      <c r="A215" s="5">
        <v>4773</v>
      </c>
      <c r="B215" s="6" t="s">
        <v>204</v>
      </c>
      <c r="C215" s="52">
        <v>506.6</v>
      </c>
      <c r="D215" s="60">
        <v>101125</v>
      </c>
      <c r="E215" s="60">
        <v>12373</v>
      </c>
      <c r="F215" s="32">
        <v>430264.16</v>
      </c>
      <c r="G215" s="39">
        <v>862</v>
      </c>
      <c r="H215" s="45">
        <f t="shared" si="9"/>
        <v>499.14635730858464</v>
      </c>
      <c r="I215" s="45">
        <f t="shared" si="10"/>
        <v>849.31733122779303</v>
      </c>
      <c r="J215" s="31">
        <f t="shared" si="11"/>
        <v>4.2547753770086523</v>
      </c>
      <c r="K215" s="52">
        <v>178</v>
      </c>
      <c r="L215" s="18"/>
      <c r="M215" s="18"/>
      <c r="N215" s="16"/>
      <c r="O215" s="3"/>
      <c r="P215" s="16"/>
      <c r="Q215" s="14"/>
      <c r="R215" s="14"/>
      <c r="S215" s="14"/>
      <c r="T215" s="14"/>
    </row>
    <row r="216" spans="1:20" ht="14.4" x14ac:dyDescent="0.3">
      <c r="A216" s="5">
        <v>4788</v>
      </c>
      <c r="B216" s="6" t="s">
        <v>212</v>
      </c>
      <c r="C216" s="52">
        <v>512.6</v>
      </c>
      <c r="D216" s="60">
        <v>59631</v>
      </c>
      <c r="E216" s="60">
        <v>15098</v>
      </c>
      <c r="F216" s="32">
        <v>320503.78999999998</v>
      </c>
      <c r="G216" s="39">
        <v>168</v>
      </c>
      <c r="H216" s="45">
        <f t="shared" si="9"/>
        <v>1907.7606547619046</v>
      </c>
      <c r="I216" s="45">
        <f t="shared" si="10"/>
        <v>625.25124853687078</v>
      </c>
      <c r="J216" s="31">
        <f t="shared" si="11"/>
        <v>5.3747847596049034</v>
      </c>
      <c r="K216" s="52">
        <v>166</v>
      </c>
      <c r="L216" s="18"/>
      <c r="M216" s="18"/>
      <c r="N216" s="16"/>
      <c r="O216" s="3"/>
      <c r="P216" s="16"/>
      <c r="Q216" s="14"/>
      <c r="R216" s="14"/>
      <c r="S216" s="14"/>
      <c r="T216" s="14"/>
    </row>
    <row r="217" spans="1:20" ht="14.4" x14ac:dyDescent="0.3">
      <c r="A217" s="5">
        <v>4797</v>
      </c>
      <c r="B217" s="6" t="s">
        <v>213</v>
      </c>
      <c r="C217" s="52">
        <v>3430.8</v>
      </c>
      <c r="D217" s="60">
        <v>102860</v>
      </c>
      <c r="E217" s="60">
        <v>52100</v>
      </c>
      <c r="F217" s="32">
        <v>818294.05</v>
      </c>
      <c r="G217" s="39">
        <v>1497</v>
      </c>
      <c r="H217" s="45">
        <f t="shared" si="9"/>
        <v>546.62261189044762</v>
      </c>
      <c r="I217" s="45">
        <f t="shared" si="10"/>
        <v>238.51406377521278</v>
      </c>
      <c r="J217" s="31">
        <f t="shared" si="11"/>
        <v>7.9554156134551821</v>
      </c>
      <c r="K217" s="52">
        <v>50</v>
      </c>
      <c r="L217" s="18"/>
      <c r="M217" s="18"/>
      <c r="N217" s="16"/>
      <c r="O217" s="3"/>
      <c r="P217" s="16"/>
      <c r="Q217" s="14"/>
      <c r="R217" s="14"/>
      <c r="S217" s="14"/>
      <c r="T217" s="14"/>
    </row>
    <row r="218" spans="1:20" ht="14.4" x14ac:dyDescent="0.3">
      <c r="A218" s="5">
        <v>4860</v>
      </c>
      <c r="B218" s="6" t="s">
        <v>214</v>
      </c>
      <c r="C218" s="52">
        <v>903.5</v>
      </c>
      <c r="D218" s="60">
        <v>148752</v>
      </c>
      <c r="E218" s="60">
        <v>30393</v>
      </c>
      <c r="F218" s="32">
        <v>508494.89</v>
      </c>
      <c r="G218" s="39">
        <v>433</v>
      </c>
      <c r="H218" s="45">
        <f t="shared" si="9"/>
        <v>1174.3530946882217</v>
      </c>
      <c r="I218" s="45">
        <f t="shared" si="10"/>
        <v>562.80563364692864</v>
      </c>
      <c r="J218" s="31">
        <f t="shared" si="11"/>
        <v>3.4184070802409381</v>
      </c>
      <c r="K218" s="52">
        <v>357</v>
      </c>
      <c r="L218" s="18"/>
      <c r="M218" s="18"/>
      <c r="N218" s="16"/>
      <c r="O218" s="3"/>
      <c r="P218" s="16"/>
      <c r="Q218" s="14"/>
      <c r="R218" s="14"/>
      <c r="S218" s="14"/>
      <c r="T218" s="14"/>
    </row>
    <row r="219" spans="1:20" ht="14.4" x14ac:dyDescent="0.3">
      <c r="A219" s="5">
        <v>4869</v>
      </c>
      <c r="B219" s="6" t="s">
        <v>215</v>
      </c>
      <c r="C219" s="52">
        <v>1318.9</v>
      </c>
      <c r="D219" s="60">
        <v>43802</v>
      </c>
      <c r="E219" s="60">
        <v>19026</v>
      </c>
      <c r="F219" s="32">
        <v>273092.90000000002</v>
      </c>
      <c r="G219" s="39">
        <v>512</v>
      </c>
      <c r="H219" s="45">
        <f t="shared" si="9"/>
        <v>533.38457031250005</v>
      </c>
      <c r="I219" s="45">
        <f t="shared" si="10"/>
        <v>207.06111153233755</v>
      </c>
      <c r="J219" s="31">
        <f t="shared" si="11"/>
        <v>6.2347130268024298</v>
      </c>
      <c r="K219" s="52">
        <v>143</v>
      </c>
      <c r="L219" s="18"/>
      <c r="M219" s="18"/>
      <c r="N219" s="16"/>
      <c r="O219" s="3"/>
      <c r="P219" s="16"/>
      <c r="Q219" s="14"/>
      <c r="R219" s="14"/>
      <c r="S219" s="14"/>
      <c r="T219" s="14"/>
    </row>
    <row r="220" spans="1:20" ht="14.4" x14ac:dyDescent="0.3">
      <c r="A220" s="5">
        <v>4878</v>
      </c>
      <c r="B220" s="6" t="s">
        <v>216</v>
      </c>
      <c r="C220" s="52">
        <v>590.29999999999995</v>
      </c>
      <c r="D220" s="60">
        <v>53107</v>
      </c>
      <c r="E220" s="60">
        <v>19184</v>
      </c>
      <c r="F220" s="32">
        <v>259351.96</v>
      </c>
      <c r="G220" s="39">
        <v>169.45</v>
      </c>
      <c r="H220" s="45">
        <f t="shared" si="9"/>
        <v>1530.5515491295369</v>
      </c>
      <c r="I220" s="45">
        <f t="shared" si="10"/>
        <v>439.35619176689823</v>
      </c>
      <c r="J220" s="31">
        <f t="shared" si="11"/>
        <v>4.8835739168094596</v>
      </c>
      <c r="K220" s="52">
        <v>143</v>
      </c>
      <c r="L220" s="18"/>
      <c r="M220" s="18"/>
      <c r="N220" s="16"/>
      <c r="O220" s="3"/>
      <c r="P220" s="16"/>
      <c r="Q220" s="14"/>
      <c r="R220" s="14"/>
      <c r="S220" s="14"/>
      <c r="T220" s="14"/>
    </row>
    <row r="221" spans="1:20" ht="14.4" x14ac:dyDescent="0.3">
      <c r="A221" s="5">
        <v>4890</v>
      </c>
      <c r="B221" s="6" t="s">
        <v>217</v>
      </c>
      <c r="C221" s="52">
        <v>1024.4000000000001</v>
      </c>
      <c r="D221" s="60">
        <v>52627</v>
      </c>
      <c r="E221" s="60">
        <v>50608</v>
      </c>
      <c r="F221" s="32">
        <v>271866.18</v>
      </c>
      <c r="G221" s="39">
        <v>503.99</v>
      </c>
      <c r="H221" s="45">
        <f t="shared" si="9"/>
        <v>539.42772674060996</v>
      </c>
      <c r="I221" s="45">
        <f t="shared" si="10"/>
        <v>265.39064818430296</v>
      </c>
      <c r="J221" s="31">
        <f t="shared" si="11"/>
        <v>5.1659068538962885</v>
      </c>
      <c r="K221" s="52">
        <v>123</v>
      </c>
      <c r="L221" s="18"/>
      <c r="M221" s="18"/>
      <c r="N221" s="16"/>
      <c r="O221" s="3"/>
      <c r="P221" s="16"/>
      <c r="Q221" s="14"/>
      <c r="R221" s="14"/>
      <c r="S221" s="14"/>
      <c r="T221" s="14"/>
    </row>
    <row r="222" spans="1:20" ht="14.4" x14ac:dyDescent="0.3">
      <c r="A222" s="5">
        <v>4905</v>
      </c>
      <c r="B222" s="6" t="s">
        <v>218</v>
      </c>
      <c r="C222" s="52">
        <v>193.6</v>
      </c>
      <c r="D222" s="60">
        <v>39657</v>
      </c>
      <c r="E222" s="60">
        <v>1055</v>
      </c>
      <c r="F222" s="32">
        <v>167439.76999999999</v>
      </c>
      <c r="G222" s="39">
        <v>92</v>
      </c>
      <c r="H222" s="45">
        <f t="shared" si="9"/>
        <v>1819.9974999999999</v>
      </c>
      <c r="I222" s="45">
        <f t="shared" si="10"/>
        <v>864.87484504132226</v>
      </c>
      <c r="J222" s="31">
        <f t="shared" si="11"/>
        <v>4.2221996116700709</v>
      </c>
      <c r="K222" s="52">
        <v>84</v>
      </c>
      <c r="L222" s="18"/>
      <c r="M222" s="18"/>
      <c r="N222" s="16"/>
      <c r="O222" s="3"/>
      <c r="P222" s="16"/>
      <c r="Q222" s="14"/>
      <c r="R222" s="14"/>
      <c r="S222" s="14"/>
      <c r="T222" s="14"/>
    </row>
    <row r="223" spans="1:20" ht="14.4" x14ac:dyDescent="0.3">
      <c r="A223" s="5">
        <v>4978</v>
      </c>
      <c r="B223" s="6" t="s">
        <v>219</v>
      </c>
      <c r="C223" s="52">
        <v>163.9</v>
      </c>
      <c r="D223" s="60">
        <v>45479</v>
      </c>
      <c r="E223" s="60">
        <v>3122</v>
      </c>
      <c r="F223" s="32">
        <v>182274.53</v>
      </c>
      <c r="G223" s="39">
        <v>44</v>
      </c>
      <c r="H223" s="45">
        <f t="shared" si="9"/>
        <v>4142.6029545454548</v>
      </c>
      <c r="I223" s="45">
        <f t="shared" si="10"/>
        <v>1112.1081757169004</v>
      </c>
      <c r="J223" s="31">
        <f t="shared" si="11"/>
        <v>4.007883418720728</v>
      </c>
      <c r="K223" s="52">
        <v>184</v>
      </c>
      <c r="L223" s="18"/>
      <c r="M223" s="18"/>
      <c r="N223" s="16"/>
      <c r="O223" s="3"/>
      <c r="P223" s="16"/>
      <c r="Q223" s="14"/>
      <c r="R223" s="14"/>
      <c r="S223" s="14"/>
      <c r="T223" s="14"/>
    </row>
    <row r="224" spans="1:20" ht="14.4" x14ac:dyDescent="0.3">
      <c r="A224" s="5">
        <v>4995</v>
      </c>
      <c r="B224" s="6" t="s">
        <v>220</v>
      </c>
      <c r="C224" s="52">
        <v>902.1</v>
      </c>
      <c r="D224" s="60">
        <v>76750</v>
      </c>
      <c r="E224" s="60">
        <v>35170</v>
      </c>
      <c r="F224" s="32">
        <v>468978.13</v>
      </c>
      <c r="G224" s="39">
        <v>495</v>
      </c>
      <c r="H224" s="45">
        <f t="shared" si="9"/>
        <v>947.4305656565657</v>
      </c>
      <c r="I224" s="45">
        <f t="shared" si="10"/>
        <v>519.87377230905668</v>
      </c>
      <c r="J224" s="31">
        <f t="shared" si="11"/>
        <v>6.1104642345276874</v>
      </c>
      <c r="K224" s="52">
        <v>227</v>
      </c>
      <c r="L224" s="18"/>
      <c r="M224" s="18"/>
      <c r="N224" s="16"/>
      <c r="O224" s="3"/>
      <c r="P224" s="16"/>
      <c r="Q224" s="14"/>
      <c r="R224" s="14"/>
      <c r="S224" s="14"/>
      <c r="T224" s="14"/>
    </row>
    <row r="225" spans="1:20" ht="14.4" x14ac:dyDescent="0.3">
      <c r="A225" s="5">
        <v>5013</v>
      </c>
      <c r="B225" s="6" t="s">
        <v>221</v>
      </c>
      <c r="C225" s="52">
        <v>2221.6</v>
      </c>
      <c r="D225" s="60">
        <v>182869</v>
      </c>
      <c r="E225" s="60">
        <v>39064</v>
      </c>
      <c r="F225" s="32">
        <v>1038957.54</v>
      </c>
      <c r="G225" s="39">
        <v>976.01</v>
      </c>
      <c r="H225" s="45">
        <f t="shared" si="9"/>
        <v>1064.4947695208041</v>
      </c>
      <c r="I225" s="45">
        <f t="shared" si="10"/>
        <v>467.66183831472819</v>
      </c>
      <c r="J225" s="31">
        <f t="shared" si="11"/>
        <v>5.6814306416068332</v>
      </c>
      <c r="K225" s="52">
        <v>182</v>
      </c>
      <c r="L225" s="18"/>
      <c r="M225" s="18"/>
      <c r="N225" s="16"/>
      <c r="O225" s="3"/>
      <c r="P225" s="16"/>
      <c r="Q225" s="14"/>
      <c r="R225" s="14"/>
      <c r="S225" s="14"/>
      <c r="T225" s="14"/>
    </row>
    <row r="226" spans="1:20" ht="14.4" x14ac:dyDescent="0.3">
      <c r="A226" s="5">
        <v>5049</v>
      </c>
      <c r="B226" s="6" t="s">
        <v>222</v>
      </c>
      <c r="C226" s="52">
        <v>5111.6000000000004</v>
      </c>
      <c r="D226" s="60">
        <v>198549</v>
      </c>
      <c r="E226" s="60">
        <v>53526</v>
      </c>
      <c r="F226" s="32">
        <v>1951361.38</v>
      </c>
      <c r="G226" s="39">
        <v>2526.9499999999998</v>
      </c>
      <c r="H226" s="45">
        <f t="shared" si="9"/>
        <v>772.22002018243336</v>
      </c>
      <c r="I226" s="45">
        <f t="shared" si="10"/>
        <v>381.75158071836603</v>
      </c>
      <c r="J226" s="31">
        <f t="shared" si="11"/>
        <v>9.8281098368664654</v>
      </c>
      <c r="K226" s="52">
        <v>130</v>
      </c>
      <c r="L226" s="18"/>
      <c r="M226" s="18"/>
      <c r="N226" s="16"/>
      <c r="O226" s="3"/>
      <c r="P226" s="16"/>
      <c r="Q226" s="14"/>
      <c r="R226" s="14"/>
      <c r="S226" s="14"/>
      <c r="T226" s="14"/>
    </row>
    <row r="227" spans="1:20" ht="14.4" x14ac:dyDescent="0.3">
      <c r="A227" s="5">
        <v>5121</v>
      </c>
      <c r="B227" s="6" t="s">
        <v>223</v>
      </c>
      <c r="C227" s="52">
        <v>642.5</v>
      </c>
      <c r="D227" s="60">
        <v>84061</v>
      </c>
      <c r="E227" s="60">
        <v>27479</v>
      </c>
      <c r="F227" s="32">
        <v>433129.7</v>
      </c>
      <c r="G227" s="39">
        <v>295.95</v>
      </c>
      <c r="H227" s="45">
        <f t="shared" si="9"/>
        <v>1463.5232302753845</v>
      </c>
      <c r="I227" s="45">
        <f t="shared" si="10"/>
        <v>674.13182879377439</v>
      </c>
      <c r="J227" s="31">
        <f t="shared" si="11"/>
        <v>5.152564209324181</v>
      </c>
      <c r="K227" s="52">
        <v>197</v>
      </c>
      <c r="L227" s="18"/>
      <c r="M227" s="18"/>
      <c r="N227" s="16"/>
      <c r="O227" s="3"/>
      <c r="P227" s="16"/>
      <c r="Q227" s="14"/>
      <c r="R227" s="14"/>
      <c r="S227" s="14"/>
      <c r="T227" s="14"/>
    </row>
    <row r="228" spans="1:20" ht="14.4" x14ac:dyDescent="0.3">
      <c r="A228" s="5">
        <v>5139</v>
      </c>
      <c r="B228" s="6" t="s">
        <v>224</v>
      </c>
      <c r="C228" s="52">
        <v>188.2</v>
      </c>
      <c r="D228" s="60">
        <v>58991</v>
      </c>
      <c r="E228" s="60">
        <v>7013</v>
      </c>
      <c r="F228" s="32">
        <v>172036.18</v>
      </c>
      <c r="G228" s="39">
        <v>113.91</v>
      </c>
      <c r="H228" s="45">
        <f t="shared" si="9"/>
        <v>1510.2816258449652</v>
      </c>
      <c r="I228" s="45">
        <f t="shared" si="10"/>
        <v>914.11360255047828</v>
      </c>
      <c r="J228" s="31">
        <f t="shared" si="11"/>
        <v>2.9163123188282958</v>
      </c>
      <c r="K228" s="52">
        <v>125</v>
      </c>
      <c r="L228" s="18"/>
      <c r="M228" s="18"/>
      <c r="N228" s="16"/>
      <c r="O228" s="3"/>
      <c r="P228" s="16"/>
      <c r="Q228" s="14"/>
      <c r="R228" s="14"/>
      <c r="S228" s="14"/>
      <c r="T228" s="14"/>
    </row>
    <row r="229" spans="1:20" ht="14.4" x14ac:dyDescent="0.3">
      <c r="A229" s="5">
        <v>5160</v>
      </c>
      <c r="B229" s="6" t="s">
        <v>225</v>
      </c>
      <c r="C229" s="52">
        <v>999.3</v>
      </c>
      <c r="D229" s="60">
        <v>116629</v>
      </c>
      <c r="E229" s="60">
        <v>25355</v>
      </c>
      <c r="F229" s="32">
        <v>546473.18000000005</v>
      </c>
      <c r="G229" s="39">
        <v>422.98</v>
      </c>
      <c r="H229" s="45">
        <f t="shared" si="9"/>
        <v>1291.9598562579793</v>
      </c>
      <c r="I229" s="45">
        <f t="shared" si="10"/>
        <v>546.85597918542987</v>
      </c>
      <c r="J229" s="31">
        <f t="shared" si="11"/>
        <v>4.6855685978615957</v>
      </c>
      <c r="K229" s="52">
        <v>192</v>
      </c>
      <c r="L229" s="18"/>
      <c r="M229" s="18"/>
      <c r="N229" s="16"/>
      <c r="O229" s="3"/>
      <c r="P229" s="16"/>
      <c r="Q229" s="14"/>
      <c r="R229" s="14"/>
      <c r="S229" s="14"/>
      <c r="T229" s="14"/>
    </row>
    <row r="230" spans="1:20" ht="14.4" x14ac:dyDescent="0.3">
      <c r="A230" s="5">
        <v>5163</v>
      </c>
      <c r="B230" s="6" t="s">
        <v>226</v>
      </c>
      <c r="C230" s="52">
        <v>530.70000000000005</v>
      </c>
      <c r="D230" s="60">
        <v>143754</v>
      </c>
      <c r="E230" s="60">
        <v>15830</v>
      </c>
      <c r="F230" s="32">
        <v>596695.23</v>
      </c>
      <c r="G230" s="39">
        <v>423.01</v>
      </c>
      <c r="H230" s="45">
        <f t="shared" si="9"/>
        <v>1410.5936739084182</v>
      </c>
      <c r="I230" s="45">
        <f t="shared" si="10"/>
        <v>1124.3550593555681</v>
      </c>
      <c r="J230" s="31">
        <f t="shared" si="11"/>
        <v>4.150807838390584</v>
      </c>
      <c r="K230" s="52">
        <v>280</v>
      </c>
      <c r="L230" s="18"/>
      <c r="M230" s="18"/>
      <c r="N230" s="16"/>
      <c r="O230" s="3"/>
      <c r="P230" s="16"/>
      <c r="Q230" s="14"/>
      <c r="R230" s="14"/>
      <c r="S230" s="14"/>
      <c r="T230" s="14"/>
    </row>
    <row r="231" spans="1:20" ht="14.4" x14ac:dyDescent="0.3">
      <c r="A231" s="5">
        <v>5166</v>
      </c>
      <c r="B231" s="6" t="s">
        <v>227</v>
      </c>
      <c r="C231" s="52">
        <v>2135.1999999999998</v>
      </c>
      <c r="D231" s="60">
        <v>173531</v>
      </c>
      <c r="E231" s="60">
        <v>40126</v>
      </c>
      <c r="F231" s="32">
        <v>816414.16</v>
      </c>
      <c r="G231" s="39">
        <v>2194.0100000000002</v>
      </c>
      <c r="H231" s="45">
        <f t="shared" si="9"/>
        <v>372.11050086371529</v>
      </c>
      <c r="I231" s="45">
        <f t="shared" si="10"/>
        <v>382.35957287373554</v>
      </c>
      <c r="J231" s="31">
        <f t="shared" si="11"/>
        <v>4.7047165059845213</v>
      </c>
      <c r="K231" s="52">
        <v>193</v>
      </c>
      <c r="L231" s="18"/>
      <c r="M231" s="18"/>
      <c r="N231" s="16"/>
      <c r="O231" s="3"/>
      <c r="P231" s="16"/>
      <c r="Q231" s="14"/>
      <c r="R231" s="14"/>
      <c r="S231" s="14"/>
      <c r="T231" s="14"/>
    </row>
    <row r="232" spans="1:20" ht="14.4" x14ac:dyDescent="0.3">
      <c r="A232" s="5">
        <v>5184</v>
      </c>
      <c r="B232" s="6" t="s">
        <v>228</v>
      </c>
      <c r="C232" s="52">
        <v>1910.6</v>
      </c>
      <c r="D232" s="60">
        <v>82342</v>
      </c>
      <c r="E232" s="60">
        <v>33905</v>
      </c>
      <c r="F232" s="32">
        <v>741077.35</v>
      </c>
      <c r="G232" s="39">
        <v>608.39</v>
      </c>
      <c r="H232" s="45">
        <f t="shared" si="9"/>
        <v>1218.0958760005917</v>
      </c>
      <c r="I232" s="45">
        <f t="shared" si="10"/>
        <v>387.87676646079768</v>
      </c>
      <c r="J232" s="31">
        <f t="shared" si="11"/>
        <v>8.9999921060940959</v>
      </c>
      <c r="K232" s="52">
        <v>123</v>
      </c>
      <c r="L232" s="18"/>
      <c r="M232" s="18"/>
      <c r="N232" s="16"/>
      <c r="O232" s="3"/>
      <c r="P232" s="16"/>
      <c r="Q232" s="14"/>
      <c r="R232" s="14"/>
      <c r="S232" s="14"/>
      <c r="T232" s="14"/>
    </row>
    <row r="233" spans="1:20" ht="14.4" x14ac:dyDescent="0.3">
      <c r="A233" s="5">
        <v>5250</v>
      </c>
      <c r="B233" s="6" t="s">
        <v>229</v>
      </c>
      <c r="C233" s="52">
        <v>5537.9</v>
      </c>
      <c r="D233" s="60">
        <v>331322</v>
      </c>
      <c r="E233" s="60">
        <v>143472</v>
      </c>
      <c r="F233" s="32">
        <v>1787247.81</v>
      </c>
      <c r="G233" s="39">
        <v>4741.3100000000004</v>
      </c>
      <c r="H233" s="45">
        <f t="shared" si="9"/>
        <v>376.9523211939316</v>
      </c>
      <c r="I233" s="45">
        <f t="shared" si="10"/>
        <v>322.73024251069904</v>
      </c>
      <c r="J233" s="31">
        <f t="shared" si="11"/>
        <v>5.3942925914970941</v>
      </c>
      <c r="K233" s="52">
        <v>42</v>
      </c>
      <c r="L233" s="18"/>
      <c r="M233" s="18"/>
      <c r="N233" s="16"/>
      <c r="O233" s="3"/>
      <c r="P233" s="16"/>
      <c r="Q233" s="14"/>
      <c r="R233" s="14"/>
      <c r="S233" s="14"/>
      <c r="T233" s="14"/>
    </row>
    <row r="234" spans="1:20" ht="14.4" x14ac:dyDescent="0.3">
      <c r="A234" s="5">
        <v>5256</v>
      </c>
      <c r="B234" s="6" t="s">
        <v>230</v>
      </c>
      <c r="C234" s="52">
        <v>693</v>
      </c>
      <c r="D234" s="60">
        <v>52750</v>
      </c>
      <c r="E234" s="60">
        <v>15875</v>
      </c>
      <c r="F234" s="32">
        <v>232708.53</v>
      </c>
      <c r="G234" s="39">
        <v>366.04</v>
      </c>
      <c r="H234" s="45">
        <f t="shared" si="9"/>
        <v>635.74617528138992</v>
      </c>
      <c r="I234" s="45">
        <f t="shared" si="10"/>
        <v>335.79874458874457</v>
      </c>
      <c r="J234" s="31">
        <f t="shared" si="11"/>
        <v>4.4115361137440754</v>
      </c>
      <c r="K234" s="52">
        <v>117</v>
      </c>
      <c r="L234" s="18"/>
      <c r="M234" s="18"/>
      <c r="N234" s="16"/>
      <c r="O234" s="3"/>
      <c r="P234" s="16"/>
      <c r="Q234" s="14"/>
      <c r="R234" s="14"/>
      <c r="S234" s="14"/>
      <c r="T234" s="14"/>
    </row>
    <row r="235" spans="1:20" ht="14.4" x14ac:dyDescent="0.3">
      <c r="A235" s="5">
        <v>5283</v>
      </c>
      <c r="B235" s="6" t="s">
        <v>231</v>
      </c>
      <c r="C235" s="52">
        <v>643.1</v>
      </c>
      <c r="D235" s="60">
        <v>187667</v>
      </c>
      <c r="E235" s="60">
        <v>35760</v>
      </c>
      <c r="F235" s="32">
        <v>551653.81999999995</v>
      </c>
      <c r="G235" s="39">
        <v>310</v>
      </c>
      <c r="H235" s="45">
        <f t="shared" si="9"/>
        <v>1779.5284516129032</v>
      </c>
      <c r="I235" s="45">
        <f t="shared" si="10"/>
        <v>857.804105115845</v>
      </c>
      <c r="J235" s="31">
        <f t="shared" si="11"/>
        <v>2.9395355603276014</v>
      </c>
      <c r="K235" s="52">
        <v>387</v>
      </c>
      <c r="L235" s="18"/>
      <c r="M235" s="18"/>
      <c r="N235" s="16"/>
      <c r="O235" s="3"/>
      <c r="P235" s="16"/>
      <c r="Q235" s="14"/>
      <c r="R235" s="14"/>
      <c r="S235" s="14"/>
      <c r="T235" s="14"/>
    </row>
    <row r="236" spans="1:20" ht="14.4" x14ac:dyDescent="0.3">
      <c r="A236" s="5">
        <v>5310</v>
      </c>
      <c r="B236" s="6" t="s">
        <v>232</v>
      </c>
      <c r="C236" s="52">
        <v>757.3</v>
      </c>
      <c r="D236" s="60">
        <v>40873</v>
      </c>
      <c r="E236" s="60">
        <v>12087</v>
      </c>
      <c r="F236" s="32">
        <v>236934.37</v>
      </c>
      <c r="G236" s="39">
        <v>206.01</v>
      </c>
      <c r="H236" s="45">
        <f t="shared" si="9"/>
        <v>1150.1110140284452</v>
      </c>
      <c r="I236" s="45">
        <f t="shared" si="10"/>
        <v>312.86725207975707</v>
      </c>
      <c r="J236" s="31">
        <f t="shared" si="11"/>
        <v>5.7968431482886009</v>
      </c>
      <c r="K236" s="52">
        <v>119</v>
      </c>
      <c r="L236" s="18"/>
      <c r="M236" s="18"/>
      <c r="N236" s="16"/>
      <c r="O236" s="3"/>
      <c r="P236" s="16"/>
      <c r="Q236" s="14"/>
      <c r="R236" s="14"/>
      <c r="S236" s="14"/>
      <c r="T236" s="14"/>
    </row>
    <row r="237" spans="1:20" ht="14.4" x14ac:dyDescent="0.3">
      <c r="A237" s="5">
        <v>5463</v>
      </c>
      <c r="B237" s="6" t="s">
        <v>233</v>
      </c>
      <c r="C237" s="52">
        <v>1059.5999999999999</v>
      </c>
      <c r="D237" s="60">
        <v>30061</v>
      </c>
      <c r="E237" s="60">
        <v>16244</v>
      </c>
      <c r="F237" s="32">
        <v>230410.77</v>
      </c>
      <c r="G237" s="39">
        <v>104.01</v>
      </c>
      <c r="H237" s="45">
        <f t="shared" si="9"/>
        <v>2215.2751658494371</v>
      </c>
      <c r="I237" s="45">
        <f t="shared" si="10"/>
        <v>217.45070781426955</v>
      </c>
      <c r="J237" s="31">
        <f t="shared" si="11"/>
        <v>7.6647739596154478</v>
      </c>
      <c r="K237" s="52">
        <v>203</v>
      </c>
      <c r="L237" s="18"/>
      <c r="M237" s="18"/>
      <c r="N237" s="16"/>
      <c r="O237" s="3"/>
      <c r="P237" s="16"/>
      <c r="Q237" s="14"/>
      <c r="R237" s="14"/>
      <c r="S237" s="14"/>
      <c r="T237" s="14"/>
    </row>
    <row r="238" spans="1:20" ht="14.4" x14ac:dyDescent="0.3">
      <c r="A238" s="5">
        <v>5486</v>
      </c>
      <c r="B238" s="6" t="s">
        <v>234</v>
      </c>
      <c r="C238" s="52">
        <v>312.2</v>
      </c>
      <c r="D238" s="60">
        <v>54544</v>
      </c>
      <c r="E238" s="60">
        <v>17730</v>
      </c>
      <c r="F238" s="32">
        <v>155542.07</v>
      </c>
      <c r="G238" s="39">
        <v>174.68</v>
      </c>
      <c r="H238" s="45">
        <f t="shared" si="9"/>
        <v>890.44006182734142</v>
      </c>
      <c r="I238" s="45">
        <f t="shared" si="10"/>
        <v>498.21290839205642</v>
      </c>
      <c r="J238" s="31">
        <f t="shared" si="11"/>
        <v>2.8516806614843064</v>
      </c>
      <c r="K238" s="52">
        <v>178</v>
      </c>
      <c r="L238" s="18"/>
      <c r="M238" s="18"/>
      <c r="N238" s="16"/>
      <c r="O238" s="3"/>
      <c r="P238" s="16"/>
      <c r="Q238" s="14"/>
      <c r="R238" s="14"/>
      <c r="S238" s="14"/>
      <c r="T238" s="14"/>
    </row>
    <row r="239" spans="1:20" ht="14.4" x14ac:dyDescent="0.3">
      <c r="A239" s="5">
        <v>5508</v>
      </c>
      <c r="B239" s="6" t="s">
        <v>235</v>
      </c>
      <c r="C239" s="52">
        <v>344.2</v>
      </c>
      <c r="D239" s="60">
        <v>47526</v>
      </c>
      <c r="E239" s="60">
        <v>23262</v>
      </c>
      <c r="F239" s="32">
        <v>194664.12</v>
      </c>
      <c r="G239" s="39">
        <v>184.02</v>
      </c>
      <c r="H239" s="45">
        <f t="shared" si="9"/>
        <v>1057.8421910661884</v>
      </c>
      <c r="I239" s="45">
        <f t="shared" si="10"/>
        <v>565.55525857059854</v>
      </c>
      <c r="J239" s="31">
        <f t="shared" si="11"/>
        <v>4.095950006312334</v>
      </c>
      <c r="K239" s="52">
        <v>224</v>
      </c>
      <c r="L239" s="18"/>
      <c r="M239" s="18"/>
      <c r="N239" s="16"/>
      <c r="O239" s="3"/>
      <c r="P239" s="16"/>
      <c r="Q239" s="14"/>
      <c r="R239" s="14"/>
      <c r="S239" s="14"/>
      <c r="T239" s="14"/>
    </row>
    <row r="240" spans="1:20" ht="14.4" x14ac:dyDescent="0.3">
      <c r="A240" s="5">
        <v>1975</v>
      </c>
      <c r="B240" s="6" t="s">
        <v>99</v>
      </c>
      <c r="C240" s="52">
        <v>371.1</v>
      </c>
      <c r="D240" s="60">
        <v>89677</v>
      </c>
      <c r="E240" s="60">
        <v>14988</v>
      </c>
      <c r="F240" s="32">
        <v>301189.15000000002</v>
      </c>
      <c r="G240" s="39">
        <v>107</v>
      </c>
      <c r="H240" s="45">
        <f t="shared" si="9"/>
        <v>2814.8518691588788</v>
      </c>
      <c r="I240" s="45">
        <f t="shared" si="10"/>
        <v>811.61182969549986</v>
      </c>
      <c r="J240" s="31">
        <f t="shared" si="11"/>
        <v>3.3585997524448858</v>
      </c>
      <c r="K240" s="52">
        <v>217</v>
      </c>
      <c r="L240" s="18"/>
      <c r="M240" s="18"/>
      <c r="N240" s="16"/>
      <c r="O240" s="3"/>
      <c r="P240" s="16"/>
      <c r="Q240" s="14"/>
      <c r="R240" s="14"/>
      <c r="S240" s="14"/>
      <c r="T240" s="14"/>
    </row>
    <row r="241" spans="1:20" ht="14.4" x14ac:dyDescent="0.3">
      <c r="A241" s="5">
        <v>5510</v>
      </c>
      <c r="B241" s="6" t="s">
        <v>236</v>
      </c>
      <c r="C241" s="52">
        <v>710.4</v>
      </c>
      <c r="D241" s="60">
        <v>108668</v>
      </c>
      <c r="E241" s="60">
        <v>31090</v>
      </c>
      <c r="F241" s="32">
        <v>456852.26</v>
      </c>
      <c r="G241" s="39">
        <v>525.35</v>
      </c>
      <c r="H241" s="45">
        <f t="shared" si="9"/>
        <v>869.61503759398499</v>
      </c>
      <c r="I241" s="45">
        <f t="shared" si="10"/>
        <v>643.09158220720724</v>
      </c>
      <c r="J241" s="31">
        <f t="shared" si="11"/>
        <v>4.2041103176648136</v>
      </c>
      <c r="K241" s="52">
        <v>227</v>
      </c>
      <c r="L241" s="18"/>
      <c r="M241" s="18"/>
      <c r="N241" s="16"/>
      <c r="O241" s="3"/>
      <c r="P241" s="16"/>
      <c r="Q241" s="14"/>
      <c r="R241" s="14"/>
      <c r="S241" s="14"/>
      <c r="T241" s="14"/>
    </row>
    <row r="242" spans="1:20" ht="14.4" x14ac:dyDescent="0.3">
      <c r="A242" s="5">
        <v>5607</v>
      </c>
      <c r="B242" s="6" t="s">
        <v>237</v>
      </c>
      <c r="C242" s="52">
        <v>819.4</v>
      </c>
      <c r="D242" s="60">
        <v>50651</v>
      </c>
      <c r="E242" s="60">
        <v>12257</v>
      </c>
      <c r="F242" s="32">
        <v>179446.01</v>
      </c>
      <c r="G242" s="39">
        <v>0</v>
      </c>
      <c r="H242" s="45" t="e">
        <f t="shared" si="9"/>
        <v>#DIV/0!</v>
      </c>
      <c r="I242" s="45">
        <f t="shared" si="10"/>
        <v>218.99683915059802</v>
      </c>
      <c r="J242" s="31">
        <f t="shared" si="11"/>
        <v>3.5427930346883576</v>
      </c>
      <c r="K242" s="52">
        <v>125</v>
      </c>
      <c r="L242" s="18"/>
      <c r="M242" s="18"/>
      <c r="N242" s="16"/>
      <c r="O242" s="3"/>
      <c r="P242" s="16"/>
      <c r="Q242" s="14"/>
      <c r="R242" s="14"/>
      <c r="S242" s="14"/>
      <c r="T242" s="14"/>
    </row>
    <row r="243" spans="1:20" ht="14.4" x14ac:dyDescent="0.3">
      <c r="A243" s="5">
        <v>5643</v>
      </c>
      <c r="B243" s="6" t="s">
        <v>238</v>
      </c>
      <c r="C243" s="52">
        <v>983.2</v>
      </c>
      <c r="D243" s="60">
        <v>106436</v>
      </c>
      <c r="E243" s="60">
        <v>25230</v>
      </c>
      <c r="F243" s="32">
        <v>339538.04</v>
      </c>
      <c r="G243" s="39">
        <v>321</v>
      </c>
      <c r="H243" s="45">
        <f t="shared" si="9"/>
        <v>1057.7509034267912</v>
      </c>
      <c r="I243" s="45">
        <f t="shared" si="10"/>
        <v>345.33974776240842</v>
      </c>
      <c r="J243" s="31">
        <f t="shared" si="11"/>
        <v>3.1900676462850912</v>
      </c>
      <c r="K243" s="52">
        <v>93</v>
      </c>
      <c r="L243" s="18"/>
      <c r="M243" s="18"/>
      <c r="N243" s="16"/>
      <c r="O243" s="3"/>
      <c r="P243" s="16"/>
      <c r="Q243" s="14"/>
      <c r="R243" s="14"/>
      <c r="S243" s="14"/>
      <c r="T243" s="14"/>
    </row>
    <row r="244" spans="1:20" ht="14.4" x14ac:dyDescent="0.3">
      <c r="A244" s="5">
        <v>5697</v>
      </c>
      <c r="B244" s="6" t="s">
        <v>325</v>
      </c>
      <c r="C244" s="52">
        <v>420</v>
      </c>
      <c r="D244" s="60">
        <v>55108</v>
      </c>
      <c r="E244" s="60">
        <v>8193</v>
      </c>
      <c r="F244" s="32">
        <v>232340.57</v>
      </c>
      <c r="G244" s="39">
        <v>163.98</v>
      </c>
      <c r="H244" s="45">
        <f t="shared" si="9"/>
        <v>1416.883583363825</v>
      </c>
      <c r="I244" s="45">
        <f t="shared" si="10"/>
        <v>553.19183333333331</v>
      </c>
      <c r="J244" s="31">
        <f t="shared" si="11"/>
        <v>4.2160951223052914</v>
      </c>
      <c r="K244" s="52">
        <v>205</v>
      </c>
      <c r="L244" s="18"/>
      <c r="M244" s="18"/>
      <c r="N244" s="16"/>
      <c r="O244" s="3"/>
      <c r="P244" s="16"/>
      <c r="Q244" s="14"/>
      <c r="R244" s="14"/>
      <c r="S244" s="14"/>
      <c r="T244" s="14"/>
    </row>
    <row r="245" spans="1:20" ht="14.4" x14ac:dyDescent="0.3">
      <c r="A245" s="5">
        <v>5724</v>
      </c>
      <c r="B245" s="6" t="s">
        <v>239</v>
      </c>
      <c r="C245" s="52">
        <v>177</v>
      </c>
      <c r="D245" s="60">
        <v>54173</v>
      </c>
      <c r="E245" s="60">
        <v>5052</v>
      </c>
      <c r="F245" s="32">
        <v>188296.37</v>
      </c>
      <c r="G245" s="39">
        <v>43</v>
      </c>
      <c r="H245" s="45">
        <f t="shared" si="9"/>
        <v>4378.9853488372091</v>
      </c>
      <c r="I245" s="45">
        <f t="shared" si="10"/>
        <v>1063.8212994350283</v>
      </c>
      <c r="J245" s="31">
        <f t="shared" si="11"/>
        <v>3.4758342716851569</v>
      </c>
      <c r="K245" s="52">
        <v>102</v>
      </c>
      <c r="L245" s="18"/>
      <c r="M245" s="18"/>
      <c r="N245" s="16"/>
      <c r="O245" s="3"/>
      <c r="P245" s="16"/>
      <c r="Q245" s="14"/>
      <c r="R245" s="14"/>
      <c r="S245" s="14"/>
      <c r="T245" s="14"/>
    </row>
    <row r="246" spans="1:20" ht="14.4" x14ac:dyDescent="0.3">
      <c r="A246" s="5">
        <v>5805</v>
      </c>
      <c r="B246" s="6" t="s">
        <v>241</v>
      </c>
      <c r="C246" s="52">
        <v>1023</v>
      </c>
      <c r="D246" s="60">
        <v>83761</v>
      </c>
      <c r="E246" s="60">
        <v>39844</v>
      </c>
      <c r="F246" s="32">
        <v>816689.8</v>
      </c>
      <c r="G246" s="39">
        <v>818.01</v>
      </c>
      <c r="H246" s="45">
        <f t="shared" si="9"/>
        <v>998.38608329971521</v>
      </c>
      <c r="I246" s="45">
        <f t="shared" si="10"/>
        <v>798.32825024437932</v>
      </c>
      <c r="J246" s="31">
        <f t="shared" si="11"/>
        <v>9.7502393715452307</v>
      </c>
      <c r="K246" s="52">
        <v>21</v>
      </c>
      <c r="L246" s="18"/>
      <c r="M246" s="18"/>
      <c r="N246" s="16"/>
      <c r="O246" s="3"/>
      <c r="P246" s="16"/>
      <c r="Q246" s="14"/>
      <c r="R246" s="14"/>
      <c r="S246" s="14"/>
      <c r="T246" s="14"/>
    </row>
    <row r="247" spans="1:20" ht="14.4" x14ac:dyDescent="0.3">
      <c r="A247" s="5">
        <v>5823</v>
      </c>
      <c r="B247" s="6" t="s">
        <v>242</v>
      </c>
      <c r="C247" s="52">
        <v>365</v>
      </c>
      <c r="D247" s="60">
        <v>103890</v>
      </c>
      <c r="E247" s="60">
        <v>11127</v>
      </c>
      <c r="F247" s="32">
        <v>324916.28000000003</v>
      </c>
      <c r="G247" s="39">
        <v>243</v>
      </c>
      <c r="H247" s="45">
        <f t="shared" si="9"/>
        <v>1337.1040329218108</v>
      </c>
      <c r="I247" s="45">
        <f t="shared" si="10"/>
        <v>890.181589041096</v>
      </c>
      <c r="J247" s="31">
        <f t="shared" si="11"/>
        <v>3.1275029357974784</v>
      </c>
      <c r="K247" s="52">
        <v>165</v>
      </c>
      <c r="L247" s="18"/>
      <c r="M247" s="18"/>
      <c r="N247" s="16"/>
      <c r="O247" s="3"/>
      <c r="P247" s="16"/>
      <c r="Q247" s="14"/>
      <c r="R247" s="14"/>
      <c r="S247" s="14"/>
      <c r="T247" s="14"/>
    </row>
    <row r="248" spans="1:20" ht="14.4" x14ac:dyDescent="0.3">
      <c r="A248" s="5">
        <v>5832</v>
      </c>
      <c r="B248" s="6" t="s">
        <v>243</v>
      </c>
      <c r="C248" s="52">
        <v>238</v>
      </c>
      <c r="D248" s="60">
        <v>66862</v>
      </c>
      <c r="E248" s="60">
        <v>4909</v>
      </c>
      <c r="F248" s="32">
        <v>255756.13</v>
      </c>
      <c r="G248" s="39">
        <v>81</v>
      </c>
      <c r="H248" s="45">
        <f t="shared" si="9"/>
        <v>3157.4830864197534</v>
      </c>
      <c r="I248" s="45">
        <f t="shared" si="10"/>
        <v>1074.6055882352941</v>
      </c>
      <c r="J248" s="31">
        <f t="shared" si="11"/>
        <v>3.8251343064820076</v>
      </c>
      <c r="K248" s="52">
        <v>123</v>
      </c>
      <c r="L248" s="18"/>
      <c r="M248" s="18"/>
      <c r="N248" s="16"/>
      <c r="O248" s="3"/>
      <c r="P248" s="16"/>
      <c r="Q248" s="14"/>
      <c r="R248" s="14"/>
      <c r="S248" s="14"/>
      <c r="T248" s="14"/>
    </row>
    <row r="249" spans="1:20" ht="14.4" x14ac:dyDescent="0.3">
      <c r="A249" s="5">
        <v>5877</v>
      </c>
      <c r="B249" s="6" t="s">
        <v>244</v>
      </c>
      <c r="C249" s="52">
        <v>1437.7</v>
      </c>
      <c r="D249" s="60">
        <v>69342</v>
      </c>
      <c r="E249" s="60">
        <v>26901</v>
      </c>
      <c r="F249" s="32">
        <v>453251.34</v>
      </c>
      <c r="G249" s="39">
        <v>530</v>
      </c>
      <c r="H249" s="45">
        <f t="shared" si="9"/>
        <v>855.19120754716982</v>
      </c>
      <c r="I249" s="45">
        <f t="shared" si="10"/>
        <v>315.26141754190724</v>
      </c>
      <c r="J249" s="31">
        <f t="shared" si="11"/>
        <v>6.5364618845721214</v>
      </c>
      <c r="K249" s="52">
        <v>64</v>
      </c>
      <c r="L249" s="18"/>
      <c r="M249" s="18"/>
      <c r="N249" s="16"/>
      <c r="O249" s="3"/>
      <c r="P249" s="16"/>
      <c r="Q249" s="14"/>
      <c r="R249" s="14"/>
      <c r="S249" s="14"/>
      <c r="T249" s="14"/>
    </row>
    <row r="250" spans="1:20" ht="14.4" x14ac:dyDescent="0.3">
      <c r="A250" s="5">
        <v>5895</v>
      </c>
      <c r="B250" s="6" t="s">
        <v>245</v>
      </c>
      <c r="C250" s="52">
        <v>233.2</v>
      </c>
      <c r="D250" s="60">
        <v>34541</v>
      </c>
      <c r="E250" s="60">
        <v>5674</v>
      </c>
      <c r="F250" s="32">
        <v>133009.64000000001</v>
      </c>
      <c r="G250" s="39">
        <v>84.12</v>
      </c>
      <c r="H250" s="45">
        <f t="shared" si="9"/>
        <v>1581.1892534474562</v>
      </c>
      <c r="I250" s="45">
        <f t="shared" si="10"/>
        <v>570.36723842195545</v>
      </c>
      <c r="J250" s="31">
        <f t="shared" si="11"/>
        <v>3.8507756000115809</v>
      </c>
      <c r="K250" s="52">
        <v>217</v>
      </c>
      <c r="L250" s="18"/>
      <c r="M250" s="18"/>
      <c r="N250" s="16"/>
      <c r="O250" s="3"/>
      <c r="P250" s="16"/>
      <c r="Q250" s="14"/>
      <c r="R250" s="14"/>
      <c r="S250" s="14"/>
      <c r="T250" s="14"/>
    </row>
    <row r="251" spans="1:20" ht="14.4" x14ac:dyDescent="0.3">
      <c r="A251" s="5">
        <v>5949</v>
      </c>
      <c r="B251" s="6" t="s">
        <v>247</v>
      </c>
      <c r="C251" s="52">
        <v>1120.7</v>
      </c>
      <c r="D251" s="60">
        <v>92105</v>
      </c>
      <c r="E251" s="60">
        <v>47549</v>
      </c>
      <c r="F251" s="32">
        <v>405462.16</v>
      </c>
      <c r="G251" s="39">
        <v>679</v>
      </c>
      <c r="H251" s="45">
        <f t="shared" si="9"/>
        <v>597.14603829160524</v>
      </c>
      <c r="I251" s="45">
        <f t="shared" si="10"/>
        <v>361.7936646738645</v>
      </c>
      <c r="J251" s="31">
        <f t="shared" si="11"/>
        <v>4.4021731719233479</v>
      </c>
      <c r="K251" s="52">
        <v>187</v>
      </c>
      <c r="L251" s="18"/>
      <c r="M251" s="18"/>
      <c r="N251" s="16"/>
      <c r="O251" s="3"/>
      <c r="P251" s="16"/>
      <c r="Q251" s="14"/>
      <c r="R251" s="14"/>
      <c r="S251" s="14"/>
      <c r="T251" s="14"/>
    </row>
    <row r="252" spans="1:20" ht="14.4" x14ac:dyDescent="0.3">
      <c r="A252" s="5">
        <v>5976</v>
      </c>
      <c r="B252" s="6" t="s">
        <v>248</v>
      </c>
      <c r="C252" s="52">
        <v>1057</v>
      </c>
      <c r="D252" s="60">
        <v>121658</v>
      </c>
      <c r="E252" s="60">
        <v>17372</v>
      </c>
      <c r="F252" s="32">
        <v>492926.16</v>
      </c>
      <c r="G252" s="39">
        <v>393.26</v>
      </c>
      <c r="H252" s="45">
        <f t="shared" si="9"/>
        <v>1253.4357931139705</v>
      </c>
      <c r="I252" s="45">
        <f t="shared" si="10"/>
        <v>466.34452223273411</v>
      </c>
      <c r="J252" s="31">
        <f t="shared" si="11"/>
        <v>4.0517365072580507</v>
      </c>
      <c r="K252" s="52">
        <v>248</v>
      </c>
      <c r="L252" s="18"/>
      <c r="M252" s="18"/>
      <c r="N252" s="16"/>
      <c r="O252" s="3"/>
      <c r="P252" s="16"/>
      <c r="Q252" s="14"/>
      <c r="R252" s="14"/>
      <c r="S252" s="14"/>
      <c r="T252" s="14"/>
    </row>
    <row r="253" spans="1:20" ht="14.4" x14ac:dyDescent="0.3">
      <c r="A253" s="5">
        <v>5994</v>
      </c>
      <c r="B253" s="6" t="s">
        <v>249</v>
      </c>
      <c r="C253" s="52">
        <v>648.79999999999995</v>
      </c>
      <c r="D253" s="60">
        <v>104651</v>
      </c>
      <c r="E253" s="60">
        <v>14317</v>
      </c>
      <c r="F253" s="32">
        <v>738273.82</v>
      </c>
      <c r="G253" s="39">
        <v>311</v>
      </c>
      <c r="H253" s="45">
        <f t="shared" si="9"/>
        <v>2373.870803858521</v>
      </c>
      <c r="I253" s="45">
        <f t="shared" si="10"/>
        <v>1137.906627620222</v>
      </c>
      <c r="J253" s="31">
        <f t="shared" si="11"/>
        <v>7.0546274760871848</v>
      </c>
      <c r="K253" s="52">
        <v>239</v>
      </c>
      <c r="L253" s="18"/>
      <c r="M253" s="18"/>
      <c r="N253" s="16"/>
      <c r="O253" s="3"/>
      <c r="P253" s="16"/>
      <c r="Q253" s="14"/>
      <c r="R253" s="14"/>
      <c r="S253" s="14"/>
      <c r="T253" s="14"/>
    </row>
    <row r="254" spans="1:20" ht="14.4" x14ac:dyDescent="0.3">
      <c r="A254" s="5">
        <v>6003</v>
      </c>
      <c r="B254" s="6" t="s">
        <v>250</v>
      </c>
      <c r="C254" s="52">
        <v>389</v>
      </c>
      <c r="D254" s="60">
        <v>52594</v>
      </c>
      <c r="E254" s="60">
        <v>12923</v>
      </c>
      <c r="F254" s="32">
        <v>337521.9</v>
      </c>
      <c r="G254" s="39">
        <v>143.96</v>
      </c>
      <c r="H254" s="45">
        <f t="shared" si="9"/>
        <v>2344.5533481522643</v>
      </c>
      <c r="I254" s="45">
        <f t="shared" si="10"/>
        <v>867.6655526992289</v>
      </c>
      <c r="J254" s="31">
        <f t="shared" si="11"/>
        <v>6.4174981937103093</v>
      </c>
      <c r="K254" s="52">
        <v>177</v>
      </c>
      <c r="L254" s="18"/>
      <c r="M254" s="18"/>
      <c r="N254" s="16"/>
      <c r="O254" s="3"/>
      <c r="P254" s="16"/>
      <c r="Q254" s="14"/>
      <c r="R254" s="14"/>
      <c r="S254" s="14"/>
      <c r="T254" s="14"/>
    </row>
    <row r="255" spans="1:20" ht="14.4" x14ac:dyDescent="0.3">
      <c r="A255" s="5">
        <v>6012</v>
      </c>
      <c r="B255" s="6" t="s">
        <v>251</v>
      </c>
      <c r="C255" s="52">
        <v>564.29999999999995</v>
      </c>
      <c r="D255" s="60">
        <v>55573</v>
      </c>
      <c r="E255" s="60">
        <v>18309</v>
      </c>
      <c r="F255" s="32">
        <v>243969.15</v>
      </c>
      <c r="G255" s="39">
        <v>371.02</v>
      </c>
      <c r="H255" s="45">
        <f t="shared" si="9"/>
        <v>657.56333890356314</v>
      </c>
      <c r="I255" s="45">
        <f t="shared" si="10"/>
        <v>432.33944710260505</v>
      </c>
      <c r="J255" s="31">
        <f t="shared" si="11"/>
        <v>4.3900662192071689</v>
      </c>
      <c r="K255" s="52">
        <v>170</v>
      </c>
      <c r="L255" s="18"/>
      <c r="M255" s="18"/>
      <c r="N255" s="16"/>
      <c r="O255" s="3"/>
      <c r="P255" s="16"/>
      <c r="Q255" s="14"/>
      <c r="R255" s="14"/>
      <c r="S255" s="14"/>
      <c r="T255" s="14"/>
    </row>
    <row r="256" spans="1:20" ht="14.4" x14ac:dyDescent="0.3">
      <c r="A256" s="5">
        <v>6030</v>
      </c>
      <c r="B256" s="6" t="s">
        <v>252</v>
      </c>
      <c r="C256" s="52">
        <v>1493.3</v>
      </c>
      <c r="D256" s="60">
        <v>88605</v>
      </c>
      <c r="E256" s="60">
        <v>31034</v>
      </c>
      <c r="F256" s="32">
        <v>370552.5</v>
      </c>
      <c r="G256" s="39">
        <v>986.05</v>
      </c>
      <c r="H256" s="45">
        <f t="shared" si="9"/>
        <v>375.79483798995994</v>
      </c>
      <c r="I256" s="45">
        <f t="shared" si="10"/>
        <v>248.14337373602089</v>
      </c>
      <c r="J256" s="31">
        <f t="shared" si="11"/>
        <v>4.1820721178263076</v>
      </c>
      <c r="K256" s="52">
        <v>107</v>
      </c>
      <c r="L256" s="18"/>
      <c r="M256" s="18"/>
      <c r="N256" s="16"/>
      <c r="O256" s="3"/>
      <c r="P256" s="16"/>
      <c r="Q256" s="14"/>
      <c r="R256" s="14"/>
      <c r="S256" s="14"/>
      <c r="T256" s="14"/>
    </row>
    <row r="257" spans="1:20" ht="14.4" x14ac:dyDescent="0.3">
      <c r="A257" s="5">
        <v>6035</v>
      </c>
      <c r="B257" s="6" t="s">
        <v>253</v>
      </c>
      <c r="C257" s="52">
        <v>436</v>
      </c>
      <c r="D257" s="60">
        <v>87893</v>
      </c>
      <c r="E257" s="60">
        <v>28329</v>
      </c>
      <c r="F257" s="32">
        <v>294154.84999999998</v>
      </c>
      <c r="G257" s="39">
        <v>330.96</v>
      </c>
      <c r="H257" s="45">
        <f t="shared" si="9"/>
        <v>888.79275441140919</v>
      </c>
      <c r="I257" s="45">
        <f t="shared" si="10"/>
        <v>674.66708715596326</v>
      </c>
      <c r="J257" s="31">
        <f t="shared" si="11"/>
        <v>3.346738079255458</v>
      </c>
      <c r="K257" s="52">
        <v>194</v>
      </c>
      <c r="L257" s="18"/>
      <c r="M257" s="18"/>
      <c r="N257" s="16"/>
      <c r="O257" s="3"/>
      <c r="P257" s="16"/>
      <c r="Q257" s="14"/>
      <c r="R257" s="14"/>
      <c r="S257" s="14"/>
      <c r="T257" s="14"/>
    </row>
    <row r="258" spans="1:20" ht="14.4" x14ac:dyDescent="0.3">
      <c r="A258" s="5">
        <v>6039</v>
      </c>
      <c r="B258" s="6" t="s">
        <v>254</v>
      </c>
      <c r="C258" s="52">
        <v>14575.2</v>
      </c>
      <c r="D258" s="60">
        <v>398829</v>
      </c>
      <c r="E258" s="60">
        <v>303307</v>
      </c>
      <c r="F258" s="32">
        <v>2829539.98</v>
      </c>
      <c r="G258" s="39">
        <v>4074.97</v>
      </c>
      <c r="H258" s="45">
        <f t="shared" si="9"/>
        <v>694.37075119571432</v>
      </c>
      <c r="I258" s="45">
        <f t="shared" si="10"/>
        <v>194.13386986113397</v>
      </c>
      <c r="J258" s="31">
        <f t="shared" si="11"/>
        <v>7.094619448435294</v>
      </c>
      <c r="K258" s="52">
        <v>64</v>
      </c>
      <c r="L258" s="18"/>
      <c r="M258" s="18"/>
      <c r="N258" s="16"/>
      <c r="O258" s="3"/>
      <c r="P258" s="16"/>
      <c r="Q258" s="14"/>
      <c r="R258" s="14"/>
      <c r="S258" s="14"/>
      <c r="T258" s="14"/>
    </row>
    <row r="259" spans="1:20" ht="14.4" x14ac:dyDescent="0.3">
      <c r="A259" s="5">
        <v>6093</v>
      </c>
      <c r="B259" s="6" t="s">
        <v>256</v>
      </c>
      <c r="C259" s="52">
        <v>1442.4</v>
      </c>
      <c r="D259" s="60">
        <v>73462</v>
      </c>
      <c r="E259" s="60">
        <v>31419</v>
      </c>
      <c r="F259" s="32">
        <v>413513.69</v>
      </c>
      <c r="G259" s="39">
        <v>678</v>
      </c>
      <c r="H259" s="45">
        <f t="shared" ref="H259:H322" si="12">SUM(F259/G259)</f>
        <v>609.90219764011795</v>
      </c>
      <c r="I259" s="45">
        <f t="shared" ref="I259:I322" si="13">SUM(F259/C259)</f>
        <v>286.68447726012198</v>
      </c>
      <c r="J259" s="31">
        <f t="shared" ref="J259:J322" si="14">SUM(F259/D259)</f>
        <v>5.6289468024284668</v>
      </c>
      <c r="K259" s="52">
        <v>110</v>
      </c>
      <c r="L259" s="18"/>
      <c r="M259" s="18"/>
      <c r="N259" s="16"/>
      <c r="O259" s="3"/>
      <c r="P259" s="16"/>
      <c r="Q259" s="14"/>
      <c r="R259" s="14"/>
      <c r="S259" s="14"/>
      <c r="T259" s="14"/>
    </row>
    <row r="260" spans="1:20" ht="14.4" x14ac:dyDescent="0.3">
      <c r="A260" s="5">
        <v>6091</v>
      </c>
      <c r="B260" s="6" t="s">
        <v>255</v>
      </c>
      <c r="C260" s="52">
        <v>926.1</v>
      </c>
      <c r="D260" s="60">
        <v>202861</v>
      </c>
      <c r="E260" s="60">
        <v>28700</v>
      </c>
      <c r="F260" s="32">
        <v>585255.34</v>
      </c>
      <c r="G260" s="39">
        <v>463.95</v>
      </c>
      <c r="H260" s="45">
        <f t="shared" si="12"/>
        <v>1261.4620972087509</v>
      </c>
      <c r="I260" s="45">
        <f t="shared" si="13"/>
        <v>631.95695929165311</v>
      </c>
      <c r="J260" s="31">
        <f t="shared" si="14"/>
        <v>2.885006679450461</v>
      </c>
      <c r="K260" s="52">
        <v>432</v>
      </c>
      <c r="L260" s="18"/>
      <c r="M260" s="18"/>
      <c r="N260" s="16"/>
      <c r="O260" s="3"/>
      <c r="P260" s="16"/>
      <c r="Q260" s="14"/>
      <c r="R260" s="14"/>
      <c r="S260" s="14"/>
      <c r="T260" s="14"/>
    </row>
    <row r="261" spans="1:20" ht="14.4" x14ac:dyDescent="0.3">
      <c r="A261" s="5">
        <v>6095</v>
      </c>
      <c r="B261" s="6" t="s">
        <v>258</v>
      </c>
      <c r="C261" s="52">
        <v>608.5</v>
      </c>
      <c r="D261" s="60">
        <v>108291</v>
      </c>
      <c r="E261" s="60">
        <v>16447</v>
      </c>
      <c r="F261" s="32">
        <v>381786.13</v>
      </c>
      <c r="G261" s="39">
        <v>338.5</v>
      </c>
      <c r="H261" s="45">
        <f t="shared" si="12"/>
        <v>1127.876307237814</v>
      </c>
      <c r="I261" s="45">
        <f t="shared" si="13"/>
        <v>627.42174198849636</v>
      </c>
      <c r="J261" s="31">
        <f t="shared" si="14"/>
        <v>3.5255573408685854</v>
      </c>
      <c r="K261" s="52">
        <v>203</v>
      </c>
      <c r="L261" s="18"/>
      <c r="M261" s="18"/>
      <c r="N261" s="16"/>
      <c r="O261" s="3"/>
      <c r="P261" s="16"/>
      <c r="Q261" s="14"/>
      <c r="R261" s="14"/>
      <c r="S261" s="14"/>
      <c r="T261" s="14"/>
    </row>
    <row r="262" spans="1:20" ht="14.4" x14ac:dyDescent="0.3">
      <c r="A262" s="5">
        <v>6099</v>
      </c>
      <c r="B262" s="6" t="s">
        <v>261</v>
      </c>
      <c r="C262" s="52">
        <v>576.29999999999995</v>
      </c>
      <c r="D262" s="60">
        <v>120400</v>
      </c>
      <c r="E262" s="60">
        <v>44225</v>
      </c>
      <c r="F262" s="32">
        <v>309010.42</v>
      </c>
      <c r="G262" s="39">
        <v>360</v>
      </c>
      <c r="H262" s="45">
        <f t="shared" si="12"/>
        <v>858.36227777777776</v>
      </c>
      <c r="I262" s="45">
        <f t="shared" si="13"/>
        <v>536.19715425993411</v>
      </c>
      <c r="J262" s="31">
        <f t="shared" si="14"/>
        <v>2.5665317275747506</v>
      </c>
      <c r="K262" s="52">
        <v>303</v>
      </c>
      <c r="L262" s="18"/>
      <c r="M262" s="18"/>
      <c r="N262" s="16"/>
      <c r="O262" s="3"/>
      <c r="P262" s="16"/>
      <c r="Q262" s="14"/>
      <c r="R262" s="14"/>
      <c r="S262" s="14"/>
      <c r="T262" s="14"/>
    </row>
    <row r="263" spans="1:20" ht="14.4" x14ac:dyDescent="0.3">
      <c r="A263" s="5">
        <v>6097</v>
      </c>
      <c r="B263" s="6" t="s">
        <v>259</v>
      </c>
      <c r="C263" s="52">
        <v>197.3</v>
      </c>
      <c r="D263" s="60">
        <v>42366</v>
      </c>
      <c r="E263" s="60">
        <v>0</v>
      </c>
      <c r="F263" s="32">
        <v>141641.20000000001</v>
      </c>
      <c r="G263" s="39">
        <v>53.86</v>
      </c>
      <c r="H263" s="45">
        <f t="shared" si="12"/>
        <v>2629.8031934645378</v>
      </c>
      <c r="I263" s="45">
        <f t="shared" si="13"/>
        <v>717.89761784085147</v>
      </c>
      <c r="J263" s="31">
        <f t="shared" si="14"/>
        <v>3.3432752679035076</v>
      </c>
      <c r="K263" s="52">
        <v>143</v>
      </c>
      <c r="L263" s="18"/>
      <c r="M263" s="18"/>
      <c r="N263" s="16"/>
      <c r="O263" s="3"/>
      <c r="P263" s="16"/>
      <c r="Q263" s="14"/>
      <c r="R263" s="14"/>
      <c r="S263" s="14"/>
      <c r="T263" s="14"/>
    </row>
    <row r="264" spans="1:20" ht="14.4" x14ac:dyDescent="0.3">
      <c r="A264" s="5">
        <v>6098</v>
      </c>
      <c r="B264" s="6" t="s">
        <v>260</v>
      </c>
      <c r="C264" s="52">
        <v>1400.5</v>
      </c>
      <c r="D264" s="60">
        <v>155374</v>
      </c>
      <c r="E264" s="60">
        <v>36532</v>
      </c>
      <c r="F264" s="32">
        <v>877148.35</v>
      </c>
      <c r="G264" s="39">
        <v>1280</v>
      </c>
      <c r="H264" s="45">
        <f t="shared" si="12"/>
        <v>685.27214843749994</v>
      </c>
      <c r="I264" s="45">
        <f t="shared" si="13"/>
        <v>626.3108532666904</v>
      </c>
      <c r="J264" s="31">
        <f t="shared" si="14"/>
        <v>5.6453998094919351</v>
      </c>
      <c r="K264" s="52">
        <v>262</v>
      </c>
      <c r="L264" s="18"/>
      <c r="M264" s="18"/>
      <c r="N264" s="16"/>
      <c r="O264" s="3"/>
      <c r="P264" s="16"/>
      <c r="Q264" s="14"/>
      <c r="R264" s="14"/>
      <c r="S264" s="14"/>
      <c r="T264" s="14"/>
    </row>
    <row r="265" spans="1:20" ht="14.4" x14ac:dyDescent="0.3">
      <c r="A265" s="5">
        <v>6100</v>
      </c>
      <c r="B265" s="20" t="s">
        <v>262</v>
      </c>
      <c r="C265" s="52">
        <v>527.79999999999995</v>
      </c>
      <c r="D265" s="60">
        <v>99922</v>
      </c>
      <c r="E265" s="60">
        <v>46311</v>
      </c>
      <c r="F265" s="32">
        <v>311561.56</v>
      </c>
      <c r="G265" s="39">
        <v>553.78</v>
      </c>
      <c r="H265" s="45">
        <f t="shared" si="12"/>
        <v>562.60890606377984</v>
      </c>
      <c r="I265" s="45">
        <f t="shared" si="13"/>
        <v>590.30231148162193</v>
      </c>
      <c r="J265" s="31">
        <f t="shared" si="14"/>
        <v>3.1180476771882066</v>
      </c>
      <c r="K265" s="52">
        <v>175</v>
      </c>
      <c r="L265" s="18"/>
      <c r="M265" s="18"/>
      <c r="N265" s="16"/>
      <c r="O265" s="3"/>
      <c r="P265" s="16"/>
      <c r="Q265" s="14"/>
      <c r="R265" s="14"/>
      <c r="S265" s="14"/>
      <c r="T265" s="14"/>
    </row>
    <row r="266" spans="1:20" ht="14.4" x14ac:dyDescent="0.3">
      <c r="A266" s="5">
        <v>6101</v>
      </c>
      <c r="B266" s="6" t="s">
        <v>263</v>
      </c>
      <c r="C266" s="52">
        <v>7199.6</v>
      </c>
      <c r="D266" s="60">
        <v>474517</v>
      </c>
      <c r="E266" s="60">
        <v>235554</v>
      </c>
      <c r="F266" s="32">
        <v>3529806.88</v>
      </c>
      <c r="G266" s="39">
        <v>3949</v>
      </c>
      <c r="H266" s="45">
        <f t="shared" si="12"/>
        <v>893.84828564193469</v>
      </c>
      <c r="I266" s="45">
        <f t="shared" si="13"/>
        <v>490.27819323295734</v>
      </c>
      <c r="J266" s="31">
        <f t="shared" si="14"/>
        <v>7.4387363993281586</v>
      </c>
      <c r="K266" s="52">
        <v>110</v>
      </c>
      <c r="L266" s="18"/>
      <c r="M266" s="18"/>
      <c r="N266" s="16"/>
      <c r="O266" s="3"/>
      <c r="P266" s="16"/>
      <c r="Q266" s="14"/>
      <c r="R266" s="14"/>
      <c r="S266" s="14"/>
      <c r="T266" s="14"/>
    </row>
    <row r="267" spans="1:20" ht="14.4" x14ac:dyDescent="0.3">
      <c r="A267" s="5">
        <v>6096</v>
      </c>
      <c r="B267" s="19" t="s">
        <v>327</v>
      </c>
      <c r="C267" s="52">
        <v>1104.5999999999999</v>
      </c>
      <c r="D267" s="60">
        <v>284820</v>
      </c>
      <c r="E267" s="60">
        <v>44034</v>
      </c>
      <c r="F267" s="32">
        <v>887789.34</v>
      </c>
      <c r="G267" s="39">
        <v>1031.01</v>
      </c>
      <c r="H267" s="45">
        <f t="shared" si="12"/>
        <v>861.08703116361619</v>
      </c>
      <c r="I267" s="45">
        <f t="shared" si="13"/>
        <v>803.72020640956009</v>
      </c>
      <c r="J267" s="31">
        <f t="shared" si="14"/>
        <v>3.1170189593427429</v>
      </c>
      <c r="K267" s="52">
        <v>226</v>
      </c>
      <c r="L267" s="18"/>
      <c r="M267" s="18"/>
      <c r="N267" s="16"/>
      <c r="O267" s="3"/>
      <c r="P267" s="16"/>
      <c r="Q267" s="14"/>
      <c r="R267" s="14"/>
      <c r="S267" s="14"/>
      <c r="T267" s="14"/>
    </row>
    <row r="268" spans="1:20" ht="14.4" x14ac:dyDescent="0.3">
      <c r="A268" s="5">
        <v>6094</v>
      </c>
      <c r="B268" s="6" t="s">
        <v>257</v>
      </c>
      <c r="C268" s="52">
        <v>487.8</v>
      </c>
      <c r="D268" s="60">
        <v>101633</v>
      </c>
      <c r="E268" s="60">
        <v>17666</v>
      </c>
      <c r="F268" s="32">
        <v>407053.88</v>
      </c>
      <c r="G268" s="39">
        <v>305</v>
      </c>
      <c r="H268" s="45">
        <f t="shared" si="12"/>
        <v>1334.6028852459017</v>
      </c>
      <c r="I268" s="45">
        <f t="shared" si="13"/>
        <v>834.46879868798692</v>
      </c>
      <c r="J268" s="31">
        <f t="shared" si="14"/>
        <v>4.0051349463264883</v>
      </c>
      <c r="K268" s="52">
        <v>151</v>
      </c>
      <c r="L268" s="18"/>
      <c r="M268" s="18"/>
      <c r="N268" s="16"/>
      <c r="O268" s="3"/>
      <c r="P268" s="16"/>
      <c r="Q268" s="14"/>
      <c r="R268" s="14"/>
      <c r="S268" s="14"/>
      <c r="T268" s="14"/>
    </row>
    <row r="269" spans="1:20" ht="14.4" x14ac:dyDescent="0.3">
      <c r="A269" s="5">
        <v>6102</v>
      </c>
      <c r="B269" s="6" t="s">
        <v>264</v>
      </c>
      <c r="C269" s="52">
        <v>2011.5</v>
      </c>
      <c r="D269" s="60">
        <v>127904</v>
      </c>
      <c r="E269" s="60">
        <v>73833</v>
      </c>
      <c r="F269" s="32">
        <v>676110.42</v>
      </c>
      <c r="G269" s="39">
        <v>1250.99</v>
      </c>
      <c r="H269" s="45">
        <f t="shared" si="12"/>
        <v>540.46029144917225</v>
      </c>
      <c r="I269" s="45">
        <f t="shared" si="13"/>
        <v>336.12250559284121</v>
      </c>
      <c r="J269" s="31">
        <f t="shared" si="14"/>
        <v>5.2860772141606205</v>
      </c>
      <c r="K269" s="52">
        <v>105</v>
      </c>
      <c r="L269" s="18"/>
      <c r="M269" s="18"/>
      <c r="N269" s="16"/>
      <c r="O269" s="3"/>
      <c r="P269" s="16"/>
      <c r="Q269" s="14"/>
      <c r="R269" s="14"/>
      <c r="S269" s="14"/>
      <c r="T269" s="14"/>
    </row>
    <row r="270" spans="1:20" ht="14.4" x14ac:dyDescent="0.3">
      <c r="A270" s="5">
        <v>6120</v>
      </c>
      <c r="B270" s="6" t="s">
        <v>265</v>
      </c>
      <c r="C270" s="52">
        <v>1170.7</v>
      </c>
      <c r="D270" s="60">
        <v>47520</v>
      </c>
      <c r="E270" s="60">
        <v>41444</v>
      </c>
      <c r="F270" s="32">
        <v>259346.6</v>
      </c>
      <c r="G270" s="39">
        <v>490.98</v>
      </c>
      <c r="H270" s="45">
        <f t="shared" si="12"/>
        <v>528.22233084850711</v>
      </c>
      <c r="I270" s="45">
        <f t="shared" si="13"/>
        <v>221.5312206372256</v>
      </c>
      <c r="J270" s="31">
        <f t="shared" si="14"/>
        <v>5.4576304713804715</v>
      </c>
      <c r="K270" s="52">
        <v>99</v>
      </c>
      <c r="L270" s="18"/>
      <c r="M270" s="18"/>
      <c r="N270" s="16"/>
      <c r="O270" s="3"/>
      <c r="P270" s="16"/>
      <c r="Q270" s="14"/>
      <c r="R270" s="14"/>
      <c r="S270" s="14"/>
      <c r="T270" s="14"/>
    </row>
    <row r="271" spans="1:20" ht="14.4" x14ac:dyDescent="0.3">
      <c r="A271" s="5">
        <v>6138</v>
      </c>
      <c r="B271" s="6" t="s">
        <v>266</v>
      </c>
      <c r="C271" s="52">
        <v>411.1</v>
      </c>
      <c r="D271" s="60">
        <v>61031</v>
      </c>
      <c r="E271" s="60">
        <v>15430</v>
      </c>
      <c r="F271" s="32">
        <v>147669.49</v>
      </c>
      <c r="G271" s="39">
        <v>97.98</v>
      </c>
      <c r="H271" s="45">
        <f t="shared" si="12"/>
        <v>1507.1391100224535</v>
      </c>
      <c r="I271" s="45">
        <f t="shared" si="13"/>
        <v>359.20576502067621</v>
      </c>
      <c r="J271" s="31">
        <f t="shared" si="14"/>
        <v>2.4195816879946257</v>
      </c>
      <c r="K271" s="52">
        <v>58</v>
      </c>
      <c r="L271" s="18"/>
      <c r="M271" s="18"/>
      <c r="N271" s="16"/>
      <c r="O271" s="3"/>
      <c r="P271" s="16"/>
      <c r="Q271" s="14"/>
      <c r="R271" s="14"/>
      <c r="S271" s="14"/>
      <c r="T271" s="14"/>
    </row>
    <row r="272" spans="1:20" ht="14.4" x14ac:dyDescent="0.3">
      <c r="A272" s="5">
        <v>5751</v>
      </c>
      <c r="B272" s="6" t="s">
        <v>240</v>
      </c>
      <c r="C272" s="52">
        <v>574.20000000000005</v>
      </c>
      <c r="D272" s="60">
        <v>91234</v>
      </c>
      <c r="E272" s="60">
        <v>31638</v>
      </c>
      <c r="F272" s="32">
        <v>306557.09999999998</v>
      </c>
      <c r="G272" s="39">
        <v>361.03</v>
      </c>
      <c r="H272" s="45">
        <f t="shared" si="12"/>
        <v>849.11807883001416</v>
      </c>
      <c r="I272" s="45">
        <f t="shared" si="13"/>
        <v>533.88557993730399</v>
      </c>
      <c r="J272" s="31">
        <f t="shared" si="14"/>
        <v>3.3601190345704448</v>
      </c>
      <c r="K272" s="52">
        <v>244</v>
      </c>
      <c r="L272" s="18"/>
      <c r="M272" s="18"/>
      <c r="N272" s="16"/>
      <c r="O272" s="3"/>
      <c r="P272" s="16"/>
      <c r="Q272" s="14"/>
      <c r="R272" s="14"/>
      <c r="S272" s="14"/>
      <c r="T272" s="14"/>
    </row>
    <row r="273" spans="1:20" ht="14.4" x14ac:dyDescent="0.3">
      <c r="A273" s="5">
        <v>6165</v>
      </c>
      <c r="B273" s="6" t="s">
        <v>267</v>
      </c>
      <c r="C273" s="52">
        <v>187.1</v>
      </c>
      <c r="D273" s="60">
        <v>28045</v>
      </c>
      <c r="E273" s="60">
        <v>8631</v>
      </c>
      <c r="F273" s="32">
        <v>86173.16</v>
      </c>
      <c r="G273" s="39">
        <v>74</v>
      </c>
      <c r="H273" s="45">
        <f t="shared" si="12"/>
        <v>1164.5021621621622</v>
      </c>
      <c r="I273" s="45">
        <f t="shared" si="13"/>
        <v>460.57274184927849</v>
      </c>
      <c r="J273" s="31">
        <f t="shared" si="14"/>
        <v>3.0726746300588341</v>
      </c>
      <c r="K273" s="52">
        <v>80</v>
      </c>
      <c r="L273" s="18"/>
      <c r="M273" s="18"/>
      <c r="N273" s="16"/>
      <c r="O273" s="3"/>
      <c r="P273" s="16"/>
      <c r="Q273" s="14"/>
      <c r="R273" s="14"/>
      <c r="S273" s="14"/>
      <c r="T273" s="14"/>
    </row>
    <row r="274" spans="1:20" ht="14.4" x14ac:dyDescent="0.3">
      <c r="A274" s="5">
        <v>6175</v>
      </c>
      <c r="B274" s="6" t="s">
        <v>268</v>
      </c>
      <c r="C274" s="52">
        <v>574.9</v>
      </c>
      <c r="D274" s="60">
        <v>73921</v>
      </c>
      <c r="E274" s="60">
        <v>41250</v>
      </c>
      <c r="F274" s="32">
        <v>268546.48</v>
      </c>
      <c r="G274" s="39">
        <v>400.98</v>
      </c>
      <c r="H274" s="45">
        <f t="shared" si="12"/>
        <v>669.72537283655038</v>
      </c>
      <c r="I274" s="45">
        <f t="shared" si="13"/>
        <v>467.11859453818056</v>
      </c>
      <c r="J274" s="31">
        <f t="shared" si="14"/>
        <v>3.6328848365146573</v>
      </c>
      <c r="K274" s="52">
        <v>201</v>
      </c>
      <c r="L274" s="18"/>
      <c r="M274" s="18"/>
      <c r="N274" s="16"/>
      <c r="O274" s="3"/>
      <c r="P274" s="16"/>
      <c r="Q274" s="14"/>
      <c r="R274" s="14"/>
      <c r="S274" s="14"/>
      <c r="T274" s="14"/>
    </row>
    <row r="275" spans="1:20" ht="14.4" x14ac:dyDescent="0.3">
      <c r="A275" s="5">
        <v>6219</v>
      </c>
      <c r="B275" s="6" t="s">
        <v>269</v>
      </c>
      <c r="C275" s="52">
        <v>2580</v>
      </c>
      <c r="D275" s="60">
        <v>173396</v>
      </c>
      <c r="E275" s="60">
        <v>73412</v>
      </c>
      <c r="F275" s="32">
        <v>793289.36</v>
      </c>
      <c r="G275" s="39">
        <v>859.83</v>
      </c>
      <c r="H275" s="45">
        <f t="shared" si="12"/>
        <v>922.61186513613154</v>
      </c>
      <c r="I275" s="45">
        <f t="shared" si="13"/>
        <v>307.47649612403103</v>
      </c>
      <c r="J275" s="31">
        <f t="shared" si="14"/>
        <v>4.5750153406076262</v>
      </c>
      <c r="K275" s="52">
        <v>85</v>
      </c>
      <c r="L275" s="18"/>
      <c r="M275" s="18"/>
      <c r="N275" s="16"/>
      <c r="O275" s="3"/>
      <c r="P275" s="16"/>
      <c r="Q275" s="14"/>
      <c r="R275" s="14"/>
      <c r="S275" s="14"/>
      <c r="T275" s="14"/>
    </row>
    <row r="276" spans="1:20" ht="14.4" x14ac:dyDescent="0.3">
      <c r="A276" s="5">
        <v>6246</v>
      </c>
      <c r="B276" s="6" t="s">
        <v>270</v>
      </c>
      <c r="C276" s="52">
        <v>145.9</v>
      </c>
      <c r="D276" s="60">
        <v>131876</v>
      </c>
      <c r="E276" s="60">
        <v>37987</v>
      </c>
      <c r="F276" s="32">
        <v>165797.07</v>
      </c>
      <c r="G276" s="39">
        <v>45</v>
      </c>
      <c r="H276" s="45">
        <f t="shared" si="12"/>
        <v>3684.3793333333333</v>
      </c>
      <c r="I276" s="45">
        <f t="shared" si="13"/>
        <v>1136.3747087045922</v>
      </c>
      <c r="J276" s="31">
        <f t="shared" si="14"/>
        <v>1.25721943340714</v>
      </c>
      <c r="K276" s="52">
        <v>80</v>
      </c>
      <c r="L276" s="18"/>
      <c r="M276" s="18"/>
      <c r="N276" s="16"/>
      <c r="O276" s="3"/>
      <c r="P276" s="16"/>
      <c r="Q276" s="14"/>
      <c r="R276" s="14"/>
      <c r="S276" s="14"/>
      <c r="T276" s="14"/>
    </row>
    <row r="277" spans="1:20" ht="14.4" x14ac:dyDescent="0.3">
      <c r="A277" s="5">
        <v>6273</v>
      </c>
      <c r="B277" s="6" t="s">
        <v>272</v>
      </c>
      <c r="C277" s="52">
        <v>777.3</v>
      </c>
      <c r="D277" s="60">
        <v>128883</v>
      </c>
      <c r="E277" s="60">
        <v>36253</v>
      </c>
      <c r="F277" s="32">
        <v>457551.53</v>
      </c>
      <c r="G277" s="39">
        <v>339.97</v>
      </c>
      <c r="H277" s="45">
        <f t="shared" si="12"/>
        <v>1345.8585463423242</v>
      </c>
      <c r="I277" s="45">
        <f t="shared" si="13"/>
        <v>588.64213302457233</v>
      </c>
      <c r="J277" s="31">
        <f t="shared" si="14"/>
        <v>3.5501309715012845</v>
      </c>
      <c r="K277" s="52">
        <v>217</v>
      </c>
      <c r="L277" s="18"/>
      <c r="M277" s="18"/>
      <c r="N277" s="16"/>
      <c r="O277" s="3"/>
      <c r="P277" s="16"/>
      <c r="Q277" s="14"/>
      <c r="R277" s="14"/>
      <c r="S277" s="14"/>
      <c r="T277" s="14"/>
    </row>
    <row r="278" spans="1:20" ht="14.4" x14ac:dyDescent="0.3">
      <c r="A278" s="5">
        <v>6408</v>
      </c>
      <c r="B278" s="6" t="s">
        <v>273</v>
      </c>
      <c r="C278" s="52">
        <v>809.8</v>
      </c>
      <c r="D278" s="60">
        <v>50561</v>
      </c>
      <c r="E278" s="60">
        <v>24411</v>
      </c>
      <c r="F278" s="32">
        <v>368186.82</v>
      </c>
      <c r="G278" s="39">
        <v>368</v>
      </c>
      <c r="H278" s="45">
        <f t="shared" si="12"/>
        <v>1000.5076630434783</v>
      </c>
      <c r="I278" s="45">
        <f t="shared" si="13"/>
        <v>454.66389231909119</v>
      </c>
      <c r="J278" s="31">
        <f t="shared" si="14"/>
        <v>7.2820320009493482</v>
      </c>
      <c r="K278" s="52">
        <v>138</v>
      </c>
      <c r="L278" s="18"/>
      <c r="M278" s="18"/>
      <c r="N278" s="16"/>
      <c r="O278" s="3"/>
      <c r="P278" s="16"/>
      <c r="Q278" s="14"/>
      <c r="R278" s="14"/>
      <c r="S278" s="14"/>
      <c r="T278" s="14"/>
    </row>
    <row r="279" spans="1:20" ht="14.4" x14ac:dyDescent="0.3">
      <c r="A279" s="5">
        <v>6453</v>
      </c>
      <c r="B279" s="6" t="s">
        <v>274</v>
      </c>
      <c r="C279" s="52">
        <v>573.29999999999995</v>
      </c>
      <c r="D279" s="60">
        <v>56511</v>
      </c>
      <c r="E279" s="60">
        <v>21858</v>
      </c>
      <c r="F279" s="32">
        <v>339335.3</v>
      </c>
      <c r="G279" s="39">
        <v>449.97</v>
      </c>
      <c r="H279" s="45">
        <f t="shared" si="12"/>
        <v>754.12871969242383</v>
      </c>
      <c r="I279" s="45">
        <f t="shared" si="13"/>
        <v>591.89830804116525</v>
      </c>
      <c r="J279" s="31">
        <f t="shared" si="14"/>
        <v>6.0047654438958782</v>
      </c>
      <c r="K279" s="52">
        <v>99</v>
      </c>
      <c r="L279" s="18"/>
      <c r="M279" s="18"/>
      <c r="N279" s="16"/>
      <c r="O279" s="3"/>
      <c r="P279" s="16"/>
      <c r="Q279" s="14"/>
      <c r="R279" s="14"/>
      <c r="S279" s="14"/>
      <c r="T279" s="14"/>
    </row>
    <row r="280" spans="1:20" ht="14.4" x14ac:dyDescent="0.3">
      <c r="A280" s="5">
        <v>6460</v>
      </c>
      <c r="B280" s="6" t="s">
        <v>275</v>
      </c>
      <c r="C280" s="52">
        <v>655.5</v>
      </c>
      <c r="D280" s="60">
        <v>116393</v>
      </c>
      <c r="E280" s="60">
        <v>13748</v>
      </c>
      <c r="F280" s="32">
        <v>526163.66</v>
      </c>
      <c r="G280" s="39">
        <v>582.99</v>
      </c>
      <c r="H280" s="45">
        <f t="shared" si="12"/>
        <v>902.52604675894963</v>
      </c>
      <c r="I280" s="45">
        <f t="shared" si="13"/>
        <v>802.69055682684973</v>
      </c>
      <c r="J280" s="31">
        <f t="shared" si="14"/>
        <v>4.5205782134664458</v>
      </c>
      <c r="K280" s="52">
        <v>179</v>
      </c>
      <c r="L280" s="18"/>
      <c r="M280" s="18"/>
      <c r="N280" s="16"/>
      <c r="O280" s="3"/>
      <c r="P280" s="16"/>
      <c r="Q280" s="14"/>
      <c r="R280" s="14"/>
      <c r="S280" s="14"/>
      <c r="T280" s="14"/>
    </row>
    <row r="281" spans="1:20" ht="14.4" x14ac:dyDescent="0.3">
      <c r="A281" s="5">
        <v>6462</v>
      </c>
      <c r="B281" s="6" t="s">
        <v>276</v>
      </c>
      <c r="C281" s="52">
        <v>256.8</v>
      </c>
      <c r="D281" s="60">
        <v>16049</v>
      </c>
      <c r="E281" s="60">
        <v>6844</v>
      </c>
      <c r="F281" s="32">
        <v>217355.32</v>
      </c>
      <c r="G281" s="39">
        <v>151.99</v>
      </c>
      <c r="H281" s="45">
        <f t="shared" si="12"/>
        <v>1430.0632936377392</v>
      </c>
      <c r="I281" s="45">
        <f t="shared" si="13"/>
        <v>846.39922118380059</v>
      </c>
      <c r="J281" s="31">
        <f t="shared" si="14"/>
        <v>13.543231353978442</v>
      </c>
      <c r="K281" s="52">
        <v>128</v>
      </c>
      <c r="L281" s="18"/>
      <c r="M281" s="18"/>
      <c r="N281" s="16"/>
      <c r="O281" s="3"/>
      <c r="P281" s="16"/>
      <c r="Q281" s="14"/>
      <c r="R281" s="14"/>
      <c r="S281" s="14"/>
      <c r="T281" s="14"/>
    </row>
    <row r="282" spans="1:20" ht="14.4" x14ac:dyDescent="0.3">
      <c r="A282" s="5">
        <v>6471</v>
      </c>
      <c r="B282" s="6" t="s">
        <v>277</v>
      </c>
      <c r="C282" s="52">
        <v>381.3</v>
      </c>
      <c r="D282" s="60">
        <v>34123</v>
      </c>
      <c r="E282" s="60">
        <v>17916</v>
      </c>
      <c r="F282" s="32">
        <v>132503.74</v>
      </c>
      <c r="G282" s="39">
        <v>131.99</v>
      </c>
      <c r="H282" s="45">
        <f t="shared" si="12"/>
        <v>1003.8922645654973</v>
      </c>
      <c r="I282" s="45">
        <f t="shared" si="13"/>
        <v>347.50521898767369</v>
      </c>
      <c r="J282" s="31">
        <f t="shared" si="14"/>
        <v>3.8831210620402659</v>
      </c>
      <c r="K282" s="52">
        <v>105</v>
      </c>
      <c r="L282" s="18"/>
      <c r="M282" s="18"/>
      <c r="N282" s="16"/>
      <c r="O282" s="3"/>
      <c r="P282" s="16"/>
      <c r="Q282" s="14"/>
      <c r="R282" s="14"/>
      <c r="S282" s="14"/>
      <c r="T282" s="14"/>
    </row>
    <row r="283" spans="1:20" ht="14.4" x14ac:dyDescent="0.3">
      <c r="A283" s="5">
        <v>6509</v>
      </c>
      <c r="B283" s="6" t="s">
        <v>278</v>
      </c>
      <c r="C283" s="52">
        <v>356.2</v>
      </c>
      <c r="D283" s="60">
        <v>89372</v>
      </c>
      <c r="E283" s="60">
        <v>13077</v>
      </c>
      <c r="F283" s="32">
        <v>317721.03000000003</v>
      </c>
      <c r="G283" s="39">
        <v>252.43</v>
      </c>
      <c r="H283" s="45">
        <f t="shared" si="12"/>
        <v>1258.65004159569</v>
      </c>
      <c r="I283" s="45">
        <f t="shared" si="13"/>
        <v>891.97369455362161</v>
      </c>
      <c r="J283" s="31">
        <f t="shared" si="14"/>
        <v>3.5550399453967687</v>
      </c>
      <c r="K283" s="52">
        <v>169</v>
      </c>
      <c r="L283" s="18"/>
      <c r="M283" s="18"/>
      <c r="N283" s="16"/>
      <c r="O283" s="3"/>
      <c r="P283" s="16"/>
      <c r="Q283" s="14"/>
      <c r="R283" s="14"/>
      <c r="S283" s="14"/>
      <c r="T283" s="14"/>
    </row>
    <row r="284" spans="1:20" ht="14.4" x14ac:dyDescent="0.3">
      <c r="A284" s="5">
        <v>6512</v>
      </c>
      <c r="B284" s="6" t="s">
        <v>279</v>
      </c>
      <c r="C284" s="52">
        <v>314.2</v>
      </c>
      <c r="D284" s="60">
        <v>46811</v>
      </c>
      <c r="E284" s="60">
        <v>7141</v>
      </c>
      <c r="F284" s="32">
        <v>363478.69</v>
      </c>
      <c r="G284" s="39">
        <v>170</v>
      </c>
      <c r="H284" s="45">
        <f t="shared" si="12"/>
        <v>2138.1099411764708</v>
      </c>
      <c r="I284" s="45">
        <f t="shared" si="13"/>
        <v>1156.8386059834502</v>
      </c>
      <c r="J284" s="31">
        <f t="shared" si="14"/>
        <v>7.7648136121851703</v>
      </c>
      <c r="K284" s="52">
        <v>119</v>
      </c>
      <c r="L284" s="18"/>
      <c r="M284" s="18"/>
      <c r="N284" s="16"/>
      <c r="O284" s="3"/>
      <c r="P284" s="16"/>
      <c r="Q284" s="14"/>
      <c r="R284" s="14"/>
      <c r="S284" s="14"/>
      <c r="T284" s="14"/>
    </row>
    <row r="285" spans="1:20" ht="14.4" x14ac:dyDescent="0.3">
      <c r="A285" s="5">
        <v>6516</v>
      </c>
      <c r="B285" s="6" t="s">
        <v>280</v>
      </c>
      <c r="C285" s="52">
        <v>156</v>
      </c>
      <c r="D285" s="60">
        <v>52371</v>
      </c>
      <c r="E285" s="60">
        <v>1751</v>
      </c>
      <c r="F285" s="32">
        <v>194056.91</v>
      </c>
      <c r="G285" s="39">
        <v>54.36</v>
      </c>
      <c r="H285" s="45">
        <f t="shared" si="12"/>
        <v>3569.8474981604122</v>
      </c>
      <c r="I285" s="45">
        <f t="shared" si="13"/>
        <v>1243.9545512820514</v>
      </c>
      <c r="J285" s="31">
        <f t="shared" si="14"/>
        <v>3.7054268583758185</v>
      </c>
      <c r="K285" s="52">
        <v>103</v>
      </c>
      <c r="L285" s="18"/>
      <c r="M285" s="18"/>
      <c r="N285" s="16"/>
      <c r="O285" s="3"/>
      <c r="P285" s="16"/>
      <c r="Q285" s="14"/>
      <c r="R285" s="14"/>
      <c r="S285" s="14"/>
      <c r="T285" s="14"/>
    </row>
    <row r="286" spans="1:20" ht="14.4" x14ac:dyDescent="0.3">
      <c r="A286" s="5">
        <v>6534</v>
      </c>
      <c r="B286" s="6" t="s">
        <v>281</v>
      </c>
      <c r="C286" s="52">
        <v>734.3</v>
      </c>
      <c r="D286" s="60">
        <v>163485</v>
      </c>
      <c r="E286" s="60">
        <v>20499</v>
      </c>
      <c r="F286" s="32">
        <v>417759.14</v>
      </c>
      <c r="G286" s="39">
        <v>496</v>
      </c>
      <c r="H286" s="45">
        <f t="shared" si="12"/>
        <v>842.25633064516137</v>
      </c>
      <c r="I286" s="45">
        <f t="shared" si="13"/>
        <v>568.9216124199919</v>
      </c>
      <c r="J286" s="31">
        <f t="shared" si="14"/>
        <v>2.555336208214821</v>
      </c>
      <c r="K286" s="52">
        <v>140</v>
      </c>
      <c r="L286" s="18"/>
      <c r="M286" s="18"/>
      <c r="N286" s="16"/>
      <c r="O286" s="3"/>
      <c r="P286" s="16"/>
      <c r="Q286" s="14"/>
      <c r="R286" s="14"/>
      <c r="S286" s="14"/>
      <c r="T286" s="14"/>
    </row>
    <row r="287" spans="1:20" ht="14.4" x14ac:dyDescent="0.3">
      <c r="A287" s="5">
        <v>6536</v>
      </c>
      <c r="B287" s="6" t="s">
        <v>282</v>
      </c>
      <c r="C287" s="52">
        <v>944.8</v>
      </c>
      <c r="D287" s="60">
        <v>119636</v>
      </c>
      <c r="E287" s="60">
        <v>60983</v>
      </c>
      <c r="F287" s="32">
        <v>559221.03</v>
      </c>
      <c r="G287" s="39">
        <v>387.02</v>
      </c>
      <c r="H287" s="45">
        <f t="shared" si="12"/>
        <v>1444.9409074466437</v>
      </c>
      <c r="I287" s="45">
        <f t="shared" si="13"/>
        <v>591.89355419136336</v>
      </c>
      <c r="J287" s="31">
        <f t="shared" si="14"/>
        <v>4.6743541241766691</v>
      </c>
      <c r="K287" s="52">
        <v>255</v>
      </c>
      <c r="L287" s="18"/>
      <c r="M287" s="18"/>
      <c r="N287" s="16"/>
      <c r="O287" s="3"/>
      <c r="P287" s="16"/>
      <c r="Q287" s="14"/>
      <c r="R287" s="14"/>
      <c r="S287" s="14"/>
      <c r="T287" s="14"/>
    </row>
    <row r="288" spans="1:20" ht="14.4" x14ac:dyDescent="0.3">
      <c r="A288" s="5">
        <v>6561</v>
      </c>
      <c r="B288" s="6" t="s">
        <v>283</v>
      </c>
      <c r="C288" s="52">
        <v>363.5</v>
      </c>
      <c r="D288" s="60">
        <v>61183</v>
      </c>
      <c r="E288" s="60">
        <v>3019</v>
      </c>
      <c r="F288" s="32">
        <v>307102.12</v>
      </c>
      <c r="G288" s="39">
        <v>144.97</v>
      </c>
      <c r="H288" s="45">
        <f t="shared" si="12"/>
        <v>2118.3839415051389</v>
      </c>
      <c r="I288" s="45">
        <f t="shared" si="13"/>
        <v>844.84764786795051</v>
      </c>
      <c r="J288" s="31">
        <f t="shared" si="14"/>
        <v>5.0194027752807155</v>
      </c>
      <c r="K288" s="52">
        <v>133</v>
      </c>
      <c r="L288" s="18"/>
      <c r="M288" s="18"/>
      <c r="N288" s="16"/>
      <c r="O288" s="3"/>
      <c r="P288" s="16"/>
      <c r="Q288" s="14"/>
      <c r="R288" s="14"/>
      <c r="S288" s="14"/>
      <c r="T288" s="14"/>
    </row>
    <row r="289" spans="1:20" ht="14.4" x14ac:dyDescent="0.3">
      <c r="A289" s="5">
        <v>6579</v>
      </c>
      <c r="B289" s="6" t="s">
        <v>284</v>
      </c>
      <c r="C289" s="52">
        <v>3432.7</v>
      </c>
      <c r="D289" s="60">
        <v>123213</v>
      </c>
      <c r="E289" s="60">
        <v>43166</v>
      </c>
      <c r="F289" s="32">
        <v>1709905.22</v>
      </c>
      <c r="G289" s="39">
        <v>1051.01</v>
      </c>
      <c r="H289" s="45">
        <f t="shared" si="12"/>
        <v>1626.9162234422126</v>
      </c>
      <c r="I289" s="45">
        <f t="shared" si="13"/>
        <v>498.12253328283862</v>
      </c>
      <c r="J289" s="31">
        <f t="shared" si="14"/>
        <v>13.877636450699196</v>
      </c>
      <c r="K289" s="52">
        <v>6</v>
      </c>
      <c r="L289" s="18"/>
      <c r="M289" s="18"/>
      <c r="N289" s="16"/>
      <c r="O289" s="3"/>
      <c r="P289" s="16"/>
      <c r="Q289" s="14"/>
      <c r="R289" s="14"/>
      <c r="S289" s="14"/>
      <c r="T289" s="14"/>
    </row>
    <row r="290" spans="1:20" ht="14.4" x14ac:dyDescent="0.3">
      <c r="A290" s="5">
        <v>6592</v>
      </c>
      <c r="B290" s="6" t="s">
        <v>285</v>
      </c>
      <c r="C290" s="52">
        <v>959.7</v>
      </c>
      <c r="D290" s="60">
        <v>290481</v>
      </c>
      <c r="E290" s="60">
        <v>14407</v>
      </c>
      <c r="F290" s="32">
        <v>773099.23</v>
      </c>
      <c r="G290" s="39">
        <v>676.37</v>
      </c>
      <c r="H290" s="45">
        <f t="shared" si="12"/>
        <v>1143.0123009595341</v>
      </c>
      <c r="I290" s="45">
        <f t="shared" si="13"/>
        <v>805.56343649056987</v>
      </c>
      <c r="J290" s="31">
        <f t="shared" si="14"/>
        <v>2.6614450859092331</v>
      </c>
      <c r="K290" s="52">
        <v>544</v>
      </c>
      <c r="L290" s="18"/>
      <c r="M290" s="18"/>
      <c r="N290" s="16"/>
      <c r="O290" s="3"/>
      <c r="P290" s="16"/>
      <c r="Q290" s="14"/>
      <c r="R290" s="14"/>
      <c r="S290" s="14"/>
      <c r="T290" s="14"/>
    </row>
    <row r="291" spans="1:20" ht="14.4" x14ac:dyDescent="0.3">
      <c r="A291" s="5">
        <v>6615</v>
      </c>
      <c r="B291" s="6" t="s">
        <v>286</v>
      </c>
      <c r="C291" s="52">
        <v>935.9</v>
      </c>
      <c r="D291" s="60">
        <v>57186</v>
      </c>
      <c r="E291" s="60">
        <v>20638</v>
      </c>
      <c r="F291" s="32">
        <v>418391.31</v>
      </c>
      <c r="G291" s="39">
        <v>708.85</v>
      </c>
      <c r="H291" s="45">
        <f t="shared" si="12"/>
        <v>590.23955702899059</v>
      </c>
      <c r="I291" s="45">
        <f t="shared" si="13"/>
        <v>447.04702425472806</v>
      </c>
      <c r="J291" s="31">
        <f t="shared" si="14"/>
        <v>7.3163241003042705</v>
      </c>
      <c r="K291" s="52">
        <v>61</v>
      </c>
      <c r="L291" s="18"/>
      <c r="M291" s="18"/>
      <c r="N291" s="16"/>
      <c r="O291" s="3"/>
      <c r="P291" s="16"/>
      <c r="Q291" s="14"/>
      <c r="R291" s="14"/>
      <c r="S291" s="14"/>
      <c r="T291" s="14"/>
    </row>
    <row r="292" spans="1:20" ht="14.4" x14ac:dyDescent="0.3">
      <c r="A292" s="5">
        <v>6651</v>
      </c>
      <c r="B292" s="6" t="s">
        <v>287</v>
      </c>
      <c r="C292" s="52">
        <v>282</v>
      </c>
      <c r="D292" s="60">
        <v>23662</v>
      </c>
      <c r="E292" s="60">
        <v>4562</v>
      </c>
      <c r="F292" s="32">
        <v>182138.06</v>
      </c>
      <c r="G292" s="39">
        <v>127.76</v>
      </c>
      <c r="H292" s="45">
        <f t="shared" si="12"/>
        <v>1425.6266437069505</v>
      </c>
      <c r="I292" s="45">
        <f t="shared" si="13"/>
        <v>645.87964539007089</v>
      </c>
      <c r="J292" s="31">
        <f t="shared" si="14"/>
        <v>7.6974921815569264</v>
      </c>
      <c r="K292" s="52">
        <v>160</v>
      </c>
      <c r="L292" s="18"/>
      <c r="M292" s="18"/>
      <c r="N292" s="16"/>
      <c r="O292" s="3"/>
      <c r="P292" s="16"/>
      <c r="Q292" s="14"/>
      <c r="R292" s="14"/>
      <c r="S292" s="14"/>
      <c r="T292" s="14"/>
    </row>
    <row r="293" spans="1:20" ht="14.4" x14ac:dyDescent="0.3">
      <c r="A293" s="5">
        <v>6660</v>
      </c>
      <c r="B293" s="6" t="s">
        <v>288</v>
      </c>
      <c r="C293" s="52">
        <v>1612.4</v>
      </c>
      <c r="D293" s="60">
        <v>141613</v>
      </c>
      <c r="E293" s="60">
        <v>56264</v>
      </c>
      <c r="F293" s="32">
        <v>633571.31999999995</v>
      </c>
      <c r="G293" s="39">
        <v>531.98</v>
      </c>
      <c r="H293" s="45">
        <f t="shared" si="12"/>
        <v>1190.9683070792134</v>
      </c>
      <c r="I293" s="45">
        <f t="shared" si="13"/>
        <v>392.93681468618206</v>
      </c>
      <c r="J293" s="31">
        <f t="shared" si="14"/>
        <v>4.4739629836243848</v>
      </c>
      <c r="K293" s="52">
        <v>235</v>
      </c>
      <c r="L293" s="18"/>
      <c r="M293" s="18"/>
      <c r="N293" s="16"/>
      <c r="O293" s="3"/>
      <c r="P293" s="16"/>
      <c r="Q293" s="14"/>
      <c r="R293" s="14"/>
      <c r="S293" s="14"/>
      <c r="T293" s="14"/>
    </row>
    <row r="294" spans="1:20" ht="14.4" x14ac:dyDescent="0.3">
      <c r="A294" s="5">
        <v>6700</v>
      </c>
      <c r="B294" s="6" t="s">
        <v>289</v>
      </c>
      <c r="C294" s="52">
        <v>459.6</v>
      </c>
      <c r="D294" s="60">
        <v>32546</v>
      </c>
      <c r="E294" s="60">
        <v>10361</v>
      </c>
      <c r="F294" s="32">
        <v>200577.71</v>
      </c>
      <c r="G294" s="39">
        <v>589.01</v>
      </c>
      <c r="H294" s="45">
        <f t="shared" si="12"/>
        <v>340.53362421690633</v>
      </c>
      <c r="I294" s="45">
        <f t="shared" si="13"/>
        <v>436.41799390774582</v>
      </c>
      <c r="J294" s="31">
        <f t="shared" si="14"/>
        <v>6.1628989737602158</v>
      </c>
      <c r="K294" s="52">
        <v>128</v>
      </c>
      <c r="L294" s="18"/>
      <c r="M294" s="18"/>
      <c r="N294" s="16"/>
      <c r="O294" s="3"/>
      <c r="P294" s="16"/>
      <c r="Q294" s="14"/>
      <c r="R294" s="14"/>
      <c r="S294" s="14"/>
      <c r="T294" s="14"/>
    </row>
    <row r="295" spans="1:20" ht="14.4" x14ac:dyDescent="0.3">
      <c r="A295" s="5">
        <v>6759</v>
      </c>
      <c r="B295" s="6" t="s">
        <v>291</v>
      </c>
      <c r="C295" s="52">
        <v>506.8</v>
      </c>
      <c r="D295" s="60">
        <v>46306</v>
      </c>
      <c r="E295" s="60">
        <v>21415</v>
      </c>
      <c r="F295" s="32">
        <v>227609.94</v>
      </c>
      <c r="G295" s="39">
        <v>381</v>
      </c>
      <c r="H295" s="45">
        <f t="shared" si="12"/>
        <v>597.40141732283462</v>
      </c>
      <c r="I295" s="45">
        <f t="shared" si="13"/>
        <v>449.11195737963692</v>
      </c>
      <c r="J295" s="31">
        <f t="shared" si="14"/>
        <v>4.91534444780374</v>
      </c>
      <c r="K295" s="52">
        <v>122</v>
      </c>
      <c r="L295" s="18"/>
      <c r="M295" s="18"/>
      <c r="N295" s="16"/>
      <c r="O295" s="3"/>
      <c r="P295" s="16"/>
      <c r="Q295" s="14"/>
      <c r="R295" s="14"/>
      <c r="S295" s="14"/>
      <c r="T295" s="14"/>
    </row>
    <row r="296" spans="1:20" ht="14.4" x14ac:dyDescent="0.3">
      <c r="A296" s="5">
        <v>6762</v>
      </c>
      <c r="B296" s="6" t="s">
        <v>292</v>
      </c>
      <c r="C296" s="52">
        <v>639.9</v>
      </c>
      <c r="D296" s="60">
        <v>50475</v>
      </c>
      <c r="E296" s="60">
        <v>24664</v>
      </c>
      <c r="F296" s="32">
        <v>217045.05</v>
      </c>
      <c r="G296" s="39">
        <v>213.99</v>
      </c>
      <c r="H296" s="45">
        <f t="shared" si="12"/>
        <v>1014.2766017103602</v>
      </c>
      <c r="I296" s="45">
        <f t="shared" si="13"/>
        <v>339.18588842006562</v>
      </c>
      <c r="J296" s="31">
        <f t="shared" si="14"/>
        <v>4.3000505200594352</v>
      </c>
      <c r="K296" s="52">
        <v>130</v>
      </c>
      <c r="L296" s="18"/>
      <c r="M296" s="18"/>
      <c r="N296" s="16"/>
      <c r="O296" s="3"/>
      <c r="P296" s="16"/>
      <c r="Q296" s="14"/>
      <c r="R296" s="14"/>
      <c r="S296" s="14"/>
      <c r="T296" s="14"/>
    </row>
    <row r="297" spans="1:20" ht="14.4" x14ac:dyDescent="0.3">
      <c r="A297" s="5">
        <v>6768</v>
      </c>
      <c r="B297" s="6" t="s">
        <v>293</v>
      </c>
      <c r="C297" s="52">
        <v>1647.1</v>
      </c>
      <c r="D297" s="60">
        <v>94872</v>
      </c>
      <c r="E297" s="60">
        <v>60378</v>
      </c>
      <c r="F297" s="32">
        <v>683257.44</v>
      </c>
      <c r="G297" s="39">
        <v>512.75</v>
      </c>
      <c r="H297" s="45">
        <f t="shared" si="12"/>
        <v>1332.5352315943442</v>
      </c>
      <c r="I297" s="45">
        <f t="shared" si="13"/>
        <v>414.82450367312242</v>
      </c>
      <c r="J297" s="31">
        <f t="shared" si="14"/>
        <v>7.2018871742980011</v>
      </c>
      <c r="K297" s="52">
        <v>208</v>
      </c>
      <c r="L297" s="18"/>
      <c r="M297" s="18"/>
      <c r="N297" s="16"/>
      <c r="O297" s="3"/>
      <c r="P297" s="16"/>
      <c r="Q297" s="14"/>
      <c r="R297" s="14"/>
      <c r="S297" s="14"/>
      <c r="T297" s="14"/>
    </row>
    <row r="298" spans="1:20" ht="14.4" x14ac:dyDescent="0.3">
      <c r="A298" s="5">
        <v>6795</v>
      </c>
      <c r="B298" s="6" t="s">
        <v>294</v>
      </c>
      <c r="C298" s="52">
        <v>10711.2</v>
      </c>
      <c r="D298" s="60">
        <v>920209</v>
      </c>
      <c r="E298" s="60">
        <v>25644</v>
      </c>
      <c r="F298" s="32">
        <v>7458341.5199999996</v>
      </c>
      <c r="G298" s="39">
        <v>7947</v>
      </c>
      <c r="H298" s="45">
        <f t="shared" si="12"/>
        <v>938.51032087580211</v>
      </c>
      <c r="I298" s="45">
        <f t="shared" si="13"/>
        <v>696.31241317499428</v>
      </c>
      <c r="J298" s="31">
        <f t="shared" si="14"/>
        <v>8.1050517002115825</v>
      </c>
      <c r="K298" s="52">
        <v>150</v>
      </c>
      <c r="L298" s="18"/>
      <c r="M298" s="18"/>
      <c r="N298" s="16"/>
      <c r="O298" s="3"/>
      <c r="P298" s="16"/>
      <c r="Q298" s="14"/>
      <c r="R298" s="14"/>
      <c r="S298" s="14"/>
      <c r="T298" s="14"/>
    </row>
    <row r="299" spans="1:20" ht="14.4" x14ac:dyDescent="0.3">
      <c r="A299" s="5">
        <v>6822</v>
      </c>
      <c r="B299" s="6" t="s">
        <v>295</v>
      </c>
      <c r="C299" s="52">
        <v>13673.7</v>
      </c>
      <c r="D299" s="60">
        <v>502532</v>
      </c>
      <c r="E299" s="60">
        <v>410113</v>
      </c>
      <c r="F299" s="32">
        <v>4275763.95</v>
      </c>
      <c r="G299" s="39">
        <v>6751.99</v>
      </c>
      <c r="H299" s="45">
        <f t="shared" si="12"/>
        <v>633.25981673551064</v>
      </c>
      <c r="I299" s="45">
        <f t="shared" si="13"/>
        <v>312.69985080848636</v>
      </c>
      <c r="J299" s="31">
        <f t="shared" si="14"/>
        <v>8.5084411539961646</v>
      </c>
      <c r="K299" s="52">
        <v>53</v>
      </c>
      <c r="L299" s="18"/>
      <c r="M299" s="18"/>
      <c r="N299" s="16"/>
      <c r="O299" s="3"/>
      <c r="P299" s="16"/>
      <c r="Q299" s="14"/>
      <c r="R299" s="14"/>
      <c r="S299" s="14"/>
      <c r="T299" s="14"/>
    </row>
    <row r="300" spans="1:20" ht="14.4" x14ac:dyDescent="0.3">
      <c r="A300" s="5">
        <v>6840</v>
      </c>
      <c r="B300" s="6" t="s">
        <v>296</v>
      </c>
      <c r="C300" s="52">
        <v>2182.3000000000002</v>
      </c>
      <c r="D300" s="60">
        <v>139371</v>
      </c>
      <c r="E300" s="60">
        <v>78574</v>
      </c>
      <c r="F300" s="32">
        <v>637360.89</v>
      </c>
      <c r="G300" s="39">
        <v>1415.03</v>
      </c>
      <c r="H300" s="45">
        <f t="shared" si="12"/>
        <v>450.42217479488068</v>
      </c>
      <c r="I300" s="45">
        <f t="shared" si="13"/>
        <v>292.05924483343261</v>
      </c>
      <c r="J300" s="31">
        <f t="shared" si="14"/>
        <v>4.5731241793486452</v>
      </c>
      <c r="K300" s="52">
        <v>162</v>
      </c>
      <c r="L300" s="18"/>
      <c r="M300" s="18"/>
      <c r="N300" s="16"/>
      <c r="O300" s="3"/>
      <c r="P300" s="16"/>
      <c r="Q300" s="14"/>
      <c r="R300" s="14"/>
      <c r="S300" s="14"/>
      <c r="T300" s="14"/>
    </row>
    <row r="301" spans="1:20" ht="14.4" x14ac:dyDescent="0.3">
      <c r="A301" s="5">
        <v>6854</v>
      </c>
      <c r="B301" s="6" t="s">
        <v>297</v>
      </c>
      <c r="C301" s="52">
        <v>570.79999999999995</v>
      </c>
      <c r="D301" s="60">
        <v>82607</v>
      </c>
      <c r="E301" s="60">
        <v>15107</v>
      </c>
      <c r="F301" s="32">
        <v>540049.02</v>
      </c>
      <c r="G301" s="39">
        <v>288</v>
      </c>
      <c r="H301" s="45">
        <f t="shared" si="12"/>
        <v>1875.1702083333334</v>
      </c>
      <c r="I301" s="45">
        <f t="shared" si="13"/>
        <v>946.12652417659433</v>
      </c>
      <c r="J301" s="31">
        <f t="shared" si="14"/>
        <v>6.5375696974832644</v>
      </c>
      <c r="K301" s="52">
        <v>351</v>
      </c>
      <c r="L301" s="18"/>
      <c r="M301" s="18"/>
      <c r="N301" s="16"/>
      <c r="O301" s="3"/>
      <c r="P301" s="16"/>
      <c r="Q301" s="14"/>
      <c r="R301" s="14"/>
      <c r="S301" s="14"/>
      <c r="T301" s="14"/>
    </row>
    <row r="302" spans="1:20" ht="14.4" x14ac:dyDescent="0.3">
      <c r="A302" s="5">
        <v>6867</v>
      </c>
      <c r="B302" s="6" t="s">
        <v>298</v>
      </c>
      <c r="C302" s="52">
        <v>1755.1</v>
      </c>
      <c r="D302" s="60">
        <v>149130</v>
      </c>
      <c r="E302" s="60">
        <v>76076</v>
      </c>
      <c r="F302" s="32">
        <v>729188.71</v>
      </c>
      <c r="G302" s="39">
        <v>1486.04</v>
      </c>
      <c r="H302" s="45">
        <f t="shared" si="12"/>
        <v>490.69251837097249</v>
      </c>
      <c r="I302" s="45">
        <f t="shared" si="13"/>
        <v>415.46846903310353</v>
      </c>
      <c r="J302" s="31">
        <f t="shared" si="14"/>
        <v>4.8896178501978138</v>
      </c>
      <c r="K302" s="52">
        <v>342</v>
      </c>
      <c r="L302" s="18"/>
      <c r="M302" s="18"/>
      <c r="N302" s="16"/>
      <c r="O302" s="3"/>
      <c r="P302" s="16"/>
      <c r="Q302" s="14"/>
      <c r="R302" s="14"/>
      <c r="S302" s="14"/>
      <c r="T302" s="14"/>
    </row>
    <row r="303" spans="1:20" ht="14.4" x14ac:dyDescent="0.3">
      <c r="A303" s="5">
        <v>6921</v>
      </c>
      <c r="B303" s="6" t="s">
        <v>299</v>
      </c>
      <c r="C303" s="52">
        <v>340.1</v>
      </c>
      <c r="D303" s="60">
        <v>64011</v>
      </c>
      <c r="E303" s="60">
        <v>4044</v>
      </c>
      <c r="F303" s="32">
        <v>231818.99</v>
      </c>
      <c r="G303" s="39">
        <v>168</v>
      </c>
      <c r="H303" s="45">
        <f t="shared" si="12"/>
        <v>1379.8749404761904</v>
      </c>
      <c r="I303" s="45">
        <f t="shared" si="13"/>
        <v>681.62008232872677</v>
      </c>
      <c r="J303" s="31">
        <f t="shared" si="14"/>
        <v>3.6215492649700831</v>
      </c>
      <c r="K303" s="52">
        <v>202</v>
      </c>
      <c r="L303" s="18"/>
      <c r="M303" s="18"/>
      <c r="N303" s="16"/>
      <c r="O303" s="3"/>
      <c r="P303" s="16"/>
      <c r="Q303" s="14"/>
      <c r="R303" s="14"/>
      <c r="S303" s="14"/>
      <c r="T303" s="14"/>
    </row>
    <row r="304" spans="1:20" ht="14.4" x14ac:dyDescent="0.3">
      <c r="A304" s="5">
        <v>6930</v>
      </c>
      <c r="B304" s="6" t="s">
        <v>300</v>
      </c>
      <c r="C304" s="52">
        <v>779.5</v>
      </c>
      <c r="D304" s="60">
        <v>61283</v>
      </c>
      <c r="E304" s="60">
        <v>29144</v>
      </c>
      <c r="F304" s="32">
        <v>325885.02</v>
      </c>
      <c r="G304" s="39">
        <v>465</v>
      </c>
      <c r="H304" s="45">
        <f t="shared" si="12"/>
        <v>700.82800000000009</v>
      </c>
      <c r="I304" s="45">
        <f t="shared" si="13"/>
        <v>418.06930083386789</v>
      </c>
      <c r="J304" s="31">
        <f t="shared" si="14"/>
        <v>5.3177067049589608</v>
      </c>
      <c r="K304" s="52">
        <v>123</v>
      </c>
      <c r="L304" s="18"/>
      <c r="M304" s="18"/>
      <c r="N304" s="16"/>
      <c r="O304" s="3"/>
      <c r="P304" s="16"/>
      <c r="Q304" s="14"/>
      <c r="R304" s="14"/>
      <c r="S304" s="14"/>
      <c r="T304" s="14"/>
    </row>
    <row r="305" spans="1:20" ht="14.4" x14ac:dyDescent="0.3">
      <c r="A305" s="5">
        <v>6937</v>
      </c>
      <c r="B305" s="6" t="s">
        <v>301</v>
      </c>
      <c r="C305" s="52">
        <v>384</v>
      </c>
      <c r="D305" s="60">
        <v>2761</v>
      </c>
      <c r="E305" s="60">
        <v>16287</v>
      </c>
      <c r="F305" s="32">
        <v>15112.48</v>
      </c>
      <c r="G305" s="39">
        <v>3.98</v>
      </c>
      <c r="H305" s="45">
        <f t="shared" si="12"/>
        <v>3797.1055276381908</v>
      </c>
      <c r="I305" s="45">
        <f t="shared" si="13"/>
        <v>39.355416666666663</v>
      </c>
      <c r="J305" s="31">
        <f t="shared" si="14"/>
        <v>5.4735530604853313</v>
      </c>
      <c r="K305" s="52">
        <v>2</v>
      </c>
      <c r="L305" s="18"/>
      <c r="M305" s="18"/>
      <c r="N305" s="16"/>
      <c r="O305" s="3"/>
      <c r="P305" s="16"/>
      <c r="Q305" s="14"/>
      <c r="R305" s="14"/>
      <c r="S305" s="14"/>
      <c r="T305" s="14"/>
    </row>
    <row r="306" spans="1:20" ht="14.4" x14ac:dyDescent="0.3">
      <c r="A306" s="5">
        <v>6943</v>
      </c>
      <c r="B306" s="6" t="s">
        <v>302</v>
      </c>
      <c r="C306" s="52">
        <v>254.3</v>
      </c>
      <c r="D306" s="60">
        <v>46697</v>
      </c>
      <c r="E306" s="60">
        <v>5673</v>
      </c>
      <c r="F306" s="32">
        <v>179356.71</v>
      </c>
      <c r="G306" s="39">
        <v>114.97</v>
      </c>
      <c r="H306" s="45">
        <f t="shared" si="12"/>
        <v>1560.0305297034008</v>
      </c>
      <c r="I306" s="45">
        <f t="shared" si="13"/>
        <v>705.29575304758157</v>
      </c>
      <c r="J306" s="31">
        <f t="shared" si="14"/>
        <v>3.8408615114461311</v>
      </c>
      <c r="K306" s="52">
        <v>124</v>
      </c>
      <c r="L306" s="18"/>
      <c r="M306" s="18"/>
      <c r="N306" s="16"/>
      <c r="O306" s="3"/>
      <c r="P306" s="16"/>
      <c r="Q306" s="14"/>
      <c r="R306" s="14"/>
      <c r="S306" s="14"/>
      <c r="T306" s="14"/>
    </row>
    <row r="307" spans="1:20" ht="14.4" x14ac:dyDescent="0.3">
      <c r="A307" s="5">
        <v>6264</v>
      </c>
      <c r="B307" s="6" t="s">
        <v>271</v>
      </c>
      <c r="C307" s="52">
        <v>940.8</v>
      </c>
      <c r="D307" s="60">
        <v>136065</v>
      </c>
      <c r="E307" s="60">
        <v>37292</v>
      </c>
      <c r="F307" s="32">
        <v>535513.78</v>
      </c>
      <c r="G307" s="39">
        <v>495</v>
      </c>
      <c r="H307" s="45">
        <f t="shared" si="12"/>
        <v>1081.8460202020203</v>
      </c>
      <c r="I307" s="45">
        <f t="shared" si="13"/>
        <v>569.21107568027219</v>
      </c>
      <c r="J307" s="31">
        <f t="shared" si="14"/>
        <v>3.9357202807481722</v>
      </c>
      <c r="K307" s="52">
        <v>229</v>
      </c>
      <c r="L307" s="18"/>
      <c r="M307" s="18"/>
      <c r="N307" s="16"/>
      <c r="O307" s="3"/>
      <c r="P307" s="16"/>
      <c r="Q307" s="14"/>
      <c r="R307" s="14"/>
      <c r="S307" s="14"/>
      <c r="T307" s="14"/>
    </row>
    <row r="308" spans="1:20" ht="14.4" x14ac:dyDescent="0.3">
      <c r="A308" s="5">
        <v>6950</v>
      </c>
      <c r="B308" s="6" t="s">
        <v>303</v>
      </c>
      <c r="C308" s="52">
        <v>1326.2</v>
      </c>
      <c r="D308" s="60">
        <v>136595</v>
      </c>
      <c r="E308" s="60">
        <v>27504</v>
      </c>
      <c r="F308" s="32">
        <v>620728.17000000004</v>
      </c>
      <c r="G308" s="39">
        <v>605.03</v>
      </c>
      <c r="H308" s="45">
        <f t="shared" si="12"/>
        <v>1025.9461018461895</v>
      </c>
      <c r="I308" s="45">
        <f t="shared" si="13"/>
        <v>468.05019604886144</v>
      </c>
      <c r="J308" s="31">
        <f t="shared" si="14"/>
        <v>4.5442964237343979</v>
      </c>
      <c r="K308" s="52">
        <v>237</v>
      </c>
      <c r="L308" s="18"/>
      <c r="M308" s="18"/>
      <c r="N308" s="16"/>
      <c r="O308" s="3"/>
      <c r="P308" s="16"/>
      <c r="Q308" s="14"/>
      <c r="R308" s="14"/>
      <c r="S308" s="14"/>
      <c r="T308" s="14"/>
    </row>
    <row r="309" spans="1:20" ht="14.4" x14ac:dyDescent="0.3">
      <c r="A309" s="5">
        <v>6957</v>
      </c>
      <c r="B309" s="6" t="s">
        <v>304</v>
      </c>
      <c r="C309" s="52">
        <v>8612.4</v>
      </c>
      <c r="D309" s="60">
        <v>342548</v>
      </c>
      <c r="E309" s="60">
        <v>180369</v>
      </c>
      <c r="F309" s="32">
        <v>2134951.48</v>
      </c>
      <c r="G309" s="39">
        <v>3160</v>
      </c>
      <c r="H309" s="45">
        <f t="shared" si="12"/>
        <v>675.61755696202533</v>
      </c>
      <c r="I309" s="45">
        <f t="shared" si="13"/>
        <v>247.89274534392271</v>
      </c>
      <c r="J309" s="31">
        <f t="shared" si="14"/>
        <v>6.2325615096278479</v>
      </c>
      <c r="K309" s="52">
        <v>37</v>
      </c>
      <c r="L309" s="18"/>
      <c r="M309" s="18"/>
      <c r="N309" s="16"/>
      <c r="O309" s="3"/>
      <c r="P309" s="16"/>
      <c r="Q309" s="14"/>
      <c r="R309" s="14"/>
      <c r="S309" s="14"/>
      <c r="T309" s="14"/>
    </row>
    <row r="310" spans="1:20" ht="14.4" x14ac:dyDescent="0.3">
      <c r="A310" s="5">
        <v>5922</v>
      </c>
      <c r="B310" s="6" t="s">
        <v>246</v>
      </c>
      <c r="C310" s="52">
        <v>750.2</v>
      </c>
      <c r="D310" s="60">
        <v>121846</v>
      </c>
      <c r="E310" s="60">
        <v>27229</v>
      </c>
      <c r="F310" s="32">
        <v>538383.05000000005</v>
      </c>
      <c r="G310" s="39">
        <v>472</v>
      </c>
      <c r="H310" s="45">
        <f t="shared" si="12"/>
        <v>1140.6420550847458</v>
      </c>
      <c r="I310" s="45">
        <f t="shared" si="13"/>
        <v>717.65269261530261</v>
      </c>
      <c r="J310" s="31">
        <f t="shared" si="14"/>
        <v>4.4185533378198718</v>
      </c>
      <c r="K310" s="52">
        <v>236</v>
      </c>
      <c r="L310" s="18"/>
      <c r="M310" s="18"/>
      <c r="N310" s="16"/>
      <c r="O310" s="3"/>
      <c r="P310" s="16"/>
      <c r="Q310" s="14"/>
      <c r="R310" s="14"/>
      <c r="S310" s="14"/>
      <c r="T310" s="14"/>
    </row>
    <row r="311" spans="1:20" ht="14.4" x14ac:dyDescent="0.3">
      <c r="A311" s="5">
        <v>819</v>
      </c>
      <c r="B311" s="6" t="s">
        <v>35</v>
      </c>
      <c r="C311" s="52">
        <v>580.5</v>
      </c>
      <c r="D311" s="60">
        <v>78141</v>
      </c>
      <c r="E311" s="60">
        <v>24711</v>
      </c>
      <c r="F311" s="32">
        <v>311175.59000000003</v>
      </c>
      <c r="G311" s="39">
        <v>86.91</v>
      </c>
      <c r="H311" s="45">
        <f t="shared" si="12"/>
        <v>3580.4348176274311</v>
      </c>
      <c r="I311" s="45">
        <f t="shared" si="13"/>
        <v>536.04752799310938</v>
      </c>
      <c r="J311" s="31">
        <f t="shared" si="14"/>
        <v>3.9822319908882666</v>
      </c>
      <c r="K311" s="52">
        <v>237</v>
      </c>
      <c r="L311" s="18"/>
      <c r="M311" s="18"/>
      <c r="N311" s="16"/>
      <c r="O311" s="3"/>
      <c r="P311" s="16"/>
      <c r="Q311" s="14"/>
      <c r="R311" s="14"/>
      <c r="S311" s="14"/>
      <c r="T311" s="14"/>
    </row>
    <row r="312" spans="1:20" ht="14.4" x14ac:dyDescent="0.3">
      <c r="A312" s="5">
        <v>6969</v>
      </c>
      <c r="B312" s="6" t="s">
        <v>306</v>
      </c>
      <c r="C312" s="52">
        <v>350.7</v>
      </c>
      <c r="D312" s="60">
        <v>76425</v>
      </c>
      <c r="E312" s="60">
        <v>9950</v>
      </c>
      <c r="F312" s="32">
        <v>251575.48</v>
      </c>
      <c r="G312" s="39">
        <v>293</v>
      </c>
      <c r="H312" s="45">
        <f t="shared" si="12"/>
        <v>858.61938566552908</v>
      </c>
      <c r="I312" s="45">
        <f t="shared" si="13"/>
        <v>717.35238095238105</v>
      </c>
      <c r="J312" s="31">
        <f t="shared" si="14"/>
        <v>3.2917956166175992</v>
      </c>
      <c r="K312" s="52">
        <v>360</v>
      </c>
      <c r="L312" s="18"/>
      <c r="M312" s="18"/>
      <c r="N312" s="16"/>
      <c r="O312" s="3"/>
      <c r="P312" s="16"/>
      <c r="Q312" s="14"/>
      <c r="R312" s="14"/>
      <c r="S312" s="14"/>
      <c r="T312" s="14"/>
    </row>
    <row r="313" spans="1:20" ht="14.4" x14ac:dyDescent="0.3">
      <c r="A313" s="5">
        <v>6975</v>
      </c>
      <c r="B313" s="6" t="s">
        <v>307</v>
      </c>
      <c r="C313" s="52">
        <v>1250.4000000000001</v>
      </c>
      <c r="D313" s="60">
        <v>86534</v>
      </c>
      <c r="E313" s="60">
        <v>26113</v>
      </c>
      <c r="F313" s="32">
        <v>367465.21</v>
      </c>
      <c r="G313" s="39">
        <v>375</v>
      </c>
      <c r="H313" s="45">
        <f t="shared" si="12"/>
        <v>979.9072266666667</v>
      </c>
      <c r="I313" s="45">
        <f t="shared" si="13"/>
        <v>293.87812699936018</v>
      </c>
      <c r="J313" s="31">
        <f t="shared" si="14"/>
        <v>4.246483578708947</v>
      </c>
      <c r="K313" s="52">
        <v>148</v>
      </c>
      <c r="L313" s="18"/>
      <c r="M313" s="18"/>
      <c r="N313" s="16"/>
      <c r="O313" s="3"/>
      <c r="P313" s="16"/>
      <c r="Q313" s="14"/>
      <c r="R313" s="14"/>
      <c r="S313" s="14"/>
      <c r="T313" s="14"/>
    </row>
    <row r="314" spans="1:20" ht="14.4" x14ac:dyDescent="0.3">
      <c r="A314" s="5">
        <v>6983</v>
      </c>
      <c r="B314" s="6" t="s">
        <v>308</v>
      </c>
      <c r="C314" s="52">
        <v>949.5</v>
      </c>
      <c r="D314" s="60">
        <v>149014</v>
      </c>
      <c r="E314" s="60">
        <v>22400</v>
      </c>
      <c r="F314" s="32">
        <v>553636.84</v>
      </c>
      <c r="G314" s="39">
        <v>941</v>
      </c>
      <c r="H314" s="45">
        <f t="shared" si="12"/>
        <v>588.34945802337938</v>
      </c>
      <c r="I314" s="45">
        <f t="shared" si="13"/>
        <v>583.08250658241172</v>
      </c>
      <c r="J314" s="31">
        <f t="shared" si="14"/>
        <v>3.7153343981102442</v>
      </c>
      <c r="K314" s="52">
        <v>248</v>
      </c>
      <c r="L314" s="18"/>
      <c r="M314" s="18"/>
      <c r="N314" s="16"/>
      <c r="O314" s="3"/>
      <c r="P314" s="16"/>
      <c r="Q314" s="14"/>
      <c r="R314" s="14"/>
      <c r="S314" s="14"/>
      <c r="T314" s="14"/>
    </row>
    <row r="315" spans="1:20" ht="14.4" x14ac:dyDescent="0.3">
      <c r="A315" s="5">
        <v>6985</v>
      </c>
      <c r="B315" s="6" t="s">
        <v>309</v>
      </c>
      <c r="C315" s="52">
        <v>757.6</v>
      </c>
      <c r="D315" s="60">
        <v>102158</v>
      </c>
      <c r="E315" s="60">
        <v>27777</v>
      </c>
      <c r="F315" s="32">
        <v>492974.7</v>
      </c>
      <c r="G315" s="39">
        <v>368.39</v>
      </c>
      <c r="H315" s="45">
        <f t="shared" si="12"/>
        <v>1338.1869757593854</v>
      </c>
      <c r="I315" s="45">
        <f t="shared" si="13"/>
        <v>650.7057814149947</v>
      </c>
      <c r="J315" s="31">
        <f t="shared" si="14"/>
        <v>4.8256103290980636</v>
      </c>
      <c r="K315" s="52">
        <v>198</v>
      </c>
      <c r="L315" s="18"/>
      <c r="M315" s="18"/>
      <c r="N315" s="16"/>
      <c r="O315" s="3"/>
      <c r="P315" s="16"/>
      <c r="Q315" s="14"/>
      <c r="R315" s="14"/>
      <c r="S315" s="14"/>
      <c r="T315" s="14"/>
    </row>
    <row r="316" spans="1:20" ht="14.4" x14ac:dyDescent="0.3">
      <c r="A316" s="5">
        <v>6987</v>
      </c>
      <c r="B316" s="6" t="s">
        <v>310</v>
      </c>
      <c r="C316" s="52">
        <v>578.79999999999995</v>
      </c>
      <c r="D316" s="60">
        <v>51763</v>
      </c>
      <c r="E316" s="60">
        <v>13875</v>
      </c>
      <c r="F316" s="32">
        <v>279773.90999999997</v>
      </c>
      <c r="G316" s="39">
        <v>201</v>
      </c>
      <c r="H316" s="45">
        <f t="shared" si="12"/>
        <v>1391.9099999999999</v>
      </c>
      <c r="I316" s="45">
        <f t="shared" si="13"/>
        <v>483.3688838977194</v>
      </c>
      <c r="J316" s="31">
        <f t="shared" si="14"/>
        <v>5.4049013774317558</v>
      </c>
      <c r="K316" s="52">
        <v>189</v>
      </c>
      <c r="L316" s="18"/>
      <c r="M316" s="18"/>
      <c r="N316" s="16"/>
      <c r="O316" s="3"/>
      <c r="P316" s="16"/>
      <c r="Q316" s="14"/>
      <c r="R316" s="14"/>
      <c r="S316" s="14"/>
      <c r="T316" s="14"/>
    </row>
    <row r="317" spans="1:20" ht="14.4" x14ac:dyDescent="0.3">
      <c r="A317" s="5">
        <v>6990</v>
      </c>
      <c r="B317" s="6" t="s">
        <v>311</v>
      </c>
      <c r="C317" s="52">
        <v>757.3</v>
      </c>
      <c r="D317" s="60">
        <v>87172</v>
      </c>
      <c r="E317" s="60">
        <v>18860</v>
      </c>
      <c r="F317" s="32">
        <v>380826</v>
      </c>
      <c r="G317" s="39">
        <v>291</v>
      </c>
      <c r="H317" s="45">
        <f t="shared" si="12"/>
        <v>1308.680412371134</v>
      </c>
      <c r="I317" s="45">
        <f t="shared" si="13"/>
        <v>502.87336590518953</v>
      </c>
      <c r="J317" s="31">
        <f t="shared" si="14"/>
        <v>4.3686734272472814</v>
      </c>
      <c r="K317" s="52">
        <v>154</v>
      </c>
      <c r="L317" s="18"/>
      <c r="M317" s="18"/>
      <c r="N317" s="16"/>
      <c r="O317" s="3"/>
      <c r="P317" s="16"/>
      <c r="Q317" s="14"/>
      <c r="R317" s="14"/>
      <c r="S317" s="14"/>
      <c r="T317" s="14"/>
    </row>
    <row r="318" spans="1:20" ht="14.4" x14ac:dyDescent="0.3">
      <c r="A318" s="5">
        <v>6961</v>
      </c>
      <c r="B318" s="6" t="s">
        <v>305</v>
      </c>
      <c r="C318" s="52">
        <v>3186.9</v>
      </c>
      <c r="D318" s="60">
        <v>519015</v>
      </c>
      <c r="E318" s="60">
        <v>85977</v>
      </c>
      <c r="F318" s="32">
        <v>1692399.54</v>
      </c>
      <c r="G318" s="39">
        <v>2320.98</v>
      </c>
      <c r="H318" s="45">
        <f t="shared" si="12"/>
        <v>729.17454695861227</v>
      </c>
      <c r="I318" s="45">
        <f t="shared" si="13"/>
        <v>531.04883742822176</v>
      </c>
      <c r="J318" s="31">
        <f t="shared" si="14"/>
        <v>3.2607911910060405</v>
      </c>
      <c r="K318" s="52">
        <v>555</v>
      </c>
      <c r="L318" s="18"/>
      <c r="M318" s="18"/>
      <c r="N318" s="16"/>
      <c r="O318" s="3"/>
      <c r="P318" s="16"/>
      <c r="Q318" s="14"/>
      <c r="R318" s="14"/>
      <c r="S318" s="14"/>
      <c r="T318" s="14"/>
    </row>
    <row r="319" spans="1:20" ht="14.4" x14ac:dyDescent="0.3">
      <c r="A319" s="5">
        <v>6992</v>
      </c>
      <c r="B319" s="6" t="s">
        <v>312</v>
      </c>
      <c r="C319" s="52">
        <v>532.9</v>
      </c>
      <c r="D319" s="60">
        <v>113155</v>
      </c>
      <c r="E319" s="60">
        <v>15977</v>
      </c>
      <c r="F319" s="32">
        <v>562331.38</v>
      </c>
      <c r="G319" s="39">
        <v>227.4</v>
      </c>
      <c r="H319" s="45">
        <f t="shared" si="12"/>
        <v>2472.8732629727351</v>
      </c>
      <c r="I319" s="45">
        <f t="shared" si="13"/>
        <v>1055.2287108275475</v>
      </c>
      <c r="J319" s="31">
        <f t="shared" si="14"/>
        <v>4.9695672307896253</v>
      </c>
      <c r="K319" s="52">
        <v>231</v>
      </c>
      <c r="L319" s="18"/>
      <c r="M319" s="18"/>
      <c r="N319" s="16"/>
      <c r="O319" s="3"/>
      <c r="P319" s="16"/>
      <c r="Q319" s="14"/>
      <c r="R319" s="14"/>
      <c r="S319" s="14"/>
      <c r="T319" s="14"/>
    </row>
    <row r="320" spans="1:20" ht="14.4" x14ac:dyDescent="0.3">
      <c r="A320" s="5">
        <v>7002</v>
      </c>
      <c r="B320" s="6" t="s">
        <v>313</v>
      </c>
      <c r="C320" s="52">
        <v>192.7</v>
      </c>
      <c r="D320" s="60">
        <v>20227</v>
      </c>
      <c r="E320" s="60">
        <v>7796</v>
      </c>
      <c r="F320" s="32">
        <v>75522.86</v>
      </c>
      <c r="G320" s="39">
        <v>40</v>
      </c>
      <c r="H320" s="45">
        <f t="shared" si="12"/>
        <v>1888.0715</v>
      </c>
      <c r="I320" s="45">
        <f t="shared" si="13"/>
        <v>391.9193565127141</v>
      </c>
      <c r="J320" s="31">
        <f t="shared" si="14"/>
        <v>3.7337647698620655</v>
      </c>
      <c r="K320" s="52">
        <v>99</v>
      </c>
      <c r="L320" s="18"/>
      <c r="M320" s="18"/>
      <c r="N320" s="16"/>
      <c r="O320" s="3"/>
      <c r="P320" s="16"/>
      <c r="Q320" s="14"/>
      <c r="R320" s="14"/>
      <c r="S320" s="14"/>
      <c r="T320" s="14"/>
    </row>
    <row r="321" spans="1:20" ht="14.4" x14ac:dyDescent="0.3">
      <c r="A321" s="5">
        <v>7029</v>
      </c>
      <c r="B321" s="6" t="s">
        <v>314</v>
      </c>
      <c r="C321" s="52">
        <v>1150.4000000000001</v>
      </c>
      <c r="D321" s="60">
        <v>166656</v>
      </c>
      <c r="E321" s="60">
        <v>42809</v>
      </c>
      <c r="F321" s="32">
        <v>475962.22</v>
      </c>
      <c r="G321" s="39">
        <v>497.01</v>
      </c>
      <c r="H321" s="45">
        <f t="shared" si="12"/>
        <v>957.65119414096296</v>
      </c>
      <c r="I321" s="45">
        <f t="shared" si="13"/>
        <v>413.73628303198882</v>
      </c>
      <c r="J321" s="31">
        <f t="shared" si="14"/>
        <v>2.8559561011904759</v>
      </c>
      <c r="K321" s="52">
        <v>202</v>
      </c>
      <c r="L321" s="18"/>
      <c r="M321" s="18"/>
      <c r="N321" s="16"/>
      <c r="O321" s="3"/>
      <c r="P321" s="16"/>
      <c r="Q321" s="14"/>
      <c r="R321" s="14"/>
      <c r="S321" s="14"/>
      <c r="T321" s="14"/>
    </row>
    <row r="322" spans="1:20" ht="14.4" x14ac:dyDescent="0.3">
      <c r="A322" s="5">
        <v>7038</v>
      </c>
      <c r="B322" s="6" t="s">
        <v>315</v>
      </c>
      <c r="C322" s="52">
        <v>851.5</v>
      </c>
      <c r="D322" s="60">
        <v>62665</v>
      </c>
      <c r="E322" s="60">
        <v>28602</v>
      </c>
      <c r="F322" s="32">
        <v>275551.33</v>
      </c>
      <c r="G322" s="39">
        <v>214.42</v>
      </c>
      <c r="H322" s="45">
        <f t="shared" si="12"/>
        <v>1285.1008767838823</v>
      </c>
      <c r="I322" s="45">
        <f t="shared" si="13"/>
        <v>323.60696418085735</v>
      </c>
      <c r="J322" s="31">
        <f t="shared" si="14"/>
        <v>4.3972126386340067</v>
      </c>
      <c r="K322" s="52">
        <v>97</v>
      </c>
      <c r="L322" s="18"/>
      <c r="M322" s="18"/>
      <c r="N322" s="16"/>
      <c r="O322" s="3"/>
      <c r="P322" s="16"/>
      <c r="Q322" s="14"/>
      <c r="R322" s="14"/>
      <c r="S322" s="14"/>
      <c r="T322" s="14"/>
    </row>
    <row r="323" spans="1:20" ht="14.4" x14ac:dyDescent="0.3">
      <c r="A323" s="5">
        <v>7047</v>
      </c>
      <c r="B323" s="6" t="s">
        <v>316</v>
      </c>
      <c r="C323" s="52">
        <v>316.60000000000002</v>
      </c>
      <c r="D323" s="60">
        <v>27376</v>
      </c>
      <c r="E323" s="60">
        <v>11027</v>
      </c>
      <c r="F323" s="32">
        <v>118485.82</v>
      </c>
      <c r="G323" s="39">
        <v>137.97999999999999</v>
      </c>
      <c r="H323" s="45">
        <f t="shared" ref="H323:H328" si="15">SUM(F323/G323)</f>
        <v>858.7173503406292</v>
      </c>
      <c r="I323" s="45">
        <f t="shared" ref="I323:I328" si="16">SUM(F323/C323)</f>
        <v>374.24453569172459</v>
      </c>
      <c r="J323" s="31">
        <f t="shared" ref="J323:J328" si="17">SUM(F323/D323)</f>
        <v>4.3280910286382239</v>
      </c>
      <c r="K323" s="52">
        <v>93</v>
      </c>
      <c r="L323" s="18"/>
      <c r="M323" s="18"/>
      <c r="N323" s="16"/>
      <c r="O323" s="3"/>
      <c r="P323" s="16"/>
      <c r="Q323" s="14"/>
      <c r="R323" s="14"/>
      <c r="S323" s="14"/>
      <c r="T323" s="14"/>
    </row>
    <row r="324" spans="1:20" ht="14.4" x14ac:dyDescent="0.3">
      <c r="A324" s="5">
        <v>7056</v>
      </c>
      <c r="B324" s="6" t="s">
        <v>317</v>
      </c>
      <c r="C324" s="52">
        <v>1667.8</v>
      </c>
      <c r="D324" s="60">
        <v>165936</v>
      </c>
      <c r="E324" s="60">
        <v>42985</v>
      </c>
      <c r="F324" s="32">
        <v>812603.62</v>
      </c>
      <c r="G324" s="39">
        <v>1034.27</v>
      </c>
      <c r="H324" s="45">
        <f t="shared" si="15"/>
        <v>785.67842052848869</v>
      </c>
      <c r="I324" s="45">
        <f t="shared" si="16"/>
        <v>487.23085501858736</v>
      </c>
      <c r="J324" s="31">
        <f t="shared" si="17"/>
        <v>4.8970905650371224</v>
      </c>
      <c r="K324" s="52">
        <v>289</v>
      </c>
      <c r="L324" s="18"/>
      <c r="M324" s="18"/>
      <c r="N324" s="16"/>
      <c r="O324" s="3"/>
      <c r="P324" s="16"/>
      <c r="Q324" s="14"/>
      <c r="R324" s="14"/>
      <c r="S324" s="14"/>
      <c r="T324" s="14"/>
    </row>
    <row r="325" spans="1:20" ht="14.4" x14ac:dyDescent="0.3">
      <c r="A325" s="5">
        <v>7092</v>
      </c>
      <c r="B325" s="6" t="s">
        <v>318</v>
      </c>
      <c r="C325" s="52">
        <v>507</v>
      </c>
      <c r="D325" s="60">
        <v>40239</v>
      </c>
      <c r="E325" s="60">
        <v>14099</v>
      </c>
      <c r="F325" s="32">
        <v>123661.39</v>
      </c>
      <c r="G325" s="39">
        <v>178</v>
      </c>
      <c r="H325" s="45">
        <f t="shared" si="15"/>
        <v>694.72691011235952</v>
      </c>
      <c r="I325" s="45">
        <f t="shared" si="16"/>
        <v>243.90806706114398</v>
      </c>
      <c r="J325" s="31">
        <f t="shared" si="17"/>
        <v>3.0731725440493052</v>
      </c>
      <c r="K325" s="52">
        <v>151</v>
      </c>
      <c r="L325" s="18"/>
      <c r="M325" s="18"/>
      <c r="N325" s="16"/>
      <c r="O325" s="3"/>
      <c r="P325" s="16"/>
      <c r="Q325" s="14"/>
      <c r="R325" s="14"/>
      <c r="S325" s="14"/>
      <c r="T325" s="14"/>
    </row>
    <row r="326" spans="1:20" ht="14.4" x14ac:dyDescent="0.3">
      <c r="A326" s="5">
        <v>7098</v>
      </c>
      <c r="B326" s="6" t="s">
        <v>319</v>
      </c>
      <c r="C326" s="52">
        <v>509.2</v>
      </c>
      <c r="D326" s="60">
        <v>66239</v>
      </c>
      <c r="E326" s="60">
        <v>22468</v>
      </c>
      <c r="F326" s="32">
        <v>296705.40999999997</v>
      </c>
      <c r="G326" s="39">
        <v>215</v>
      </c>
      <c r="H326" s="45">
        <f t="shared" si="15"/>
        <v>1380.0251627906976</v>
      </c>
      <c r="I326" s="45">
        <f t="shared" si="16"/>
        <v>582.68933621366841</v>
      </c>
      <c r="J326" s="31">
        <f t="shared" si="17"/>
        <v>4.4793159618955594</v>
      </c>
      <c r="K326" s="52">
        <v>167</v>
      </c>
      <c r="L326" s="18"/>
      <c r="M326" s="18"/>
      <c r="N326" s="16"/>
      <c r="O326" s="3"/>
      <c r="P326" s="16"/>
      <c r="Q326" s="14"/>
      <c r="R326" s="14"/>
      <c r="S326" s="14"/>
      <c r="T326" s="14"/>
    </row>
    <row r="327" spans="1:20" ht="15" thickBot="1" x14ac:dyDescent="0.35">
      <c r="A327" s="7">
        <v>7110</v>
      </c>
      <c r="B327" s="8" t="s">
        <v>320</v>
      </c>
      <c r="C327" s="53">
        <v>1078.5999999999999</v>
      </c>
      <c r="D327" s="61">
        <v>111739</v>
      </c>
      <c r="E327" s="61">
        <v>38428</v>
      </c>
      <c r="F327" s="33">
        <v>510095.78</v>
      </c>
      <c r="G327" s="40">
        <v>298.01</v>
      </c>
      <c r="H327" s="46">
        <f t="shared" si="15"/>
        <v>1711.6733666655482</v>
      </c>
      <c r="I327" s="46">
        <f t="shared" si="16"/>
        <v>472.92395698127211</v>
      </c>
      <c r="J327" s="48">
        <f t="shared" si="17"/>
        <v>4.5650648385970882</v>
      </c>
      <c r="K327" s="53">
        <v>97</v>
      </c>
      <c r="L327" s="18"/>
      <c r="M327" s="18"/>
      <c r="N327" s="16"/>
      <c r="O327" s="3"/>
      <c r="P327" s="16"/>
      <c r="Q327" s="14"/>
      <c r="R327" s="14"/>
      <c r="S327" s="14"/>
      <c r="T327" s="14"/>
    </row>
    <row r="328" spans="1:20" ht="15" thickBot="1" x14ac:dyDescent="0.35">
      <c r="A328" s="1"/>
      <c r="B328" s="9" t="s">
        <v>338</v>
      </c>
      <c r="C328" s="30">
        <f>SUM(C3:C327)</f>
        <v>483428.89999999985</v>
      </c>
      <c r="D328" s="30">
        <f>SUM(D3:D327)</f>
        <v>38501255</v>
      </c>
      <c r="E328" s="30">
        <f>SUM(E3:E327)</f>
        <v>12966428</v>
      </c>
      <c r="F328" s="34">
        <f>SUM(F3:F327)</f>
        <v>208284111.45999983</v>
      </c>
      <c r="G328" s="41">
        <f>SUM(G3:G327)</f>
        <v>223345.17000000007</v>
      </c>
      <c r="H328" s="47">
        <f t="shared" si="15"/>
        <v>932.56599844984225</v>
      </c>
      <c r="I328" s="47">
        <f t="shared" si="16"/>
        <v>430.84745545828952</v>
      </c>
      <c r="J328" s="34">
        <f t="shared" si="17"/>
        <v>5.4098005755916221</v>
      </c>
      <c r="K328" s="54">
        <f t="shared" ref="K328" si="18">SUM(K3:K327)</f>
        <v>55556</v>
      </c>
      <c r="L328" s="18"/>
      <c r="M328" s="18"/>
      <c r="N328" s="16"/>
      <c r="O328" s="14"/>
      <c r="P328" s="16"/>
      <c r="Q328" s="14"/>
      <c r="R328" s="14"/>
      <c r="S328" s="14"/>
      <c r="T328" s="14"/>
    </row>
    <row r="329" spans="1:20" ht="14.4" x14ac:dyDescent="0.3">
      <c r="A329" s="1"/>
      <c r="B329" s="1"/>
      <c r="C329" s="55"/>
      <c r="D329" s="55"/>
      <c r="E329" s="55"/>
      <c r="F329" s="35"/>
      <c r="G329" s="42"/>
      <c r="H329" s="35"/>
      <c r="I329" s="35"/>
      <c r="J329" s="35"/>
      <c r="K329" s="55"/>
      <c r="L329" s="18"/>
      <c r="M329" s="18"/>
      <c r="N329" s="16"/>
      <c r="O329" s="14"/>
      <c r="P329" s="16"/>
      <c r="Q329" s="14"/>
      <c r="R329" s="14"/>
      <c r="S329" s="14"/>
      <c r="T329" s="14"/>
    </row>
    <row r="330" spans="1:20" ht="13.8" x14ac:dyDescent="0.3">
      <c r="A330" s="1" t="s">
        <v>326</v>
      </c>
    </row>
    <row r="331" spans="1:20" ht="26.25" customHeight="1" x14ac:dyDescent="0.25">
      <c r="A331" s="62" t="s">
        <v>339</v>
      </c>
      <c r="B331" s="62"/>
      <c r="C331" s="63"/>
      <c r="D331" s="63"/>
      <c r="E331" s="63"/>
      <c r="F331" s="63"/>
      <c r="G331" s="63"/>
      <c r="H331" s="63"/>
      <c r="I331" s="63"/>
      <c r="J331" s="63"/>
      <c r="K331" s="63"/>
    </row>
    <row r="332" spans="1:20" ht="13.8" x14ac:dyDescent="0.25">
      <c r="A332" s="62" t="s">
        <v>342</v>
      </c>
      <c r="B332" s="62"/>
      <c r="C332" s="63"/>
      <c r="D332" s="63"/>
      <c r="E332" s="63"/>
      <c r="F332" s="63"/>
      <c r="G332" s="63"/>
      <c r="H332" s="63"/>
      <c r="I332" s="63"/>
      <c r="J332" s="63"/>
      <c r="K332" s="63"/>
    </row>
    <row r="333" spans="1:20" ht="13.8" x14ac:dyDescent="0.25">
      <c r="A333" s="64" t="s">
        <v>340</v>
      </c>
      <c r="B333" s="64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1:20" ht="13.8" x14ac:dyDescent="0.25">
      <c r="A334" s="62" t="s">
        <v>343</v>
      </c>
      <c r="B334" s="62"/>
      <c r="C334" s="63"/>
      <c r="D334" s="63"/>
      <c r="E334" s="63"/>
      <c r="F334" s="63"/>
      <c r="G334" s="63"/>
      <c r="H334" s="63"/>
      <c r="I334" s="63"/>
      <c r="J334" s="63"/>
      <c r="K334" s="63"/>
    </row>
    <row r="335" spans="1:20" ht="12.75" customHeight="1" x14ac:dyDescent="0.25">
      <c r="A335" s="64" t="s">
        <v>341</v>
      </c>
      <c r="B335" s="64"/>
      <c r="C335" s="65"/>
      <c r="D335" s="65"/>
      <c r="E335" s="65"/>
      <c r="F335" s="65"/>
      <c r="G335" s="65"/>
      <c r="H335" s="65"/>
      <c r="I335" s="65"/>
      <c r="J335" s="65"/>
      <c r="K335" s="65"/>
    </row>
    <row r="337" spans="1:11" ht="13.8" x14ac:dyDescent="0.3">
      <c r="A337" s="2" t="s">
        <v>344</v>
      </c>
    </row>
    <row r="338" spans="1:11" ht="13.8" x14ac:dyDescent="0.3">
      <c r="A338" s="1"/>
    </row>
    <row r="339" spans="1:11" ht="13.8" x14ac:dyDescent="0.3">
      <c r="A339" s="1"/>
    </row>
    <row r="345" spans="1:11" x14ac:dyDescent="0.25">
      <c r="A345" s="3"/>
      <c r="B345" s="4"/>
      <c r="C345" s="57"/>
      <c r="D345" s="57"/>
      <c r="E345" s="57"/>
      <c r="F345" s="37"/>
      <c r="G345" s="44"/>
      <c r="H345" s="37"/>
      <c r="I345" s="37"/>
      <c r="J345" s="49"/>
      <c r="K345" s="57"/>
    </row>
    <row r="346" spans="1:11" x14ac:dyDescent="0.25">
      <c r="A346" s="3"/>
      <c r="B346" s="4"/>
      <c r="C346" s="57"/>
      <c r="D346" s="57"/>
      <c r="E346" s="57"/>
      <c r="F346" s="37"/>
      <c r="G346" s="44"/>
      <c r="H346" s="37"/>
      <c r="I346" s="37"/>
      <c r="J346" s="49"/>
      <c r="K346" s="57"/>
    </row>
    <row r="347" spans="1:11" x14ac:dyDescent="0.25">
      <c r="A347" s="3"/>
      <c r="B347" s="4"/>
      <c r="C347" s="57"/>
      <c r="D347" s="57"/>
      <c r="E347" s="57"/>
      <c r="F347" s="37"/>
      <c r="G347" s="44"/>
      <c r="H347" s="37"/>
      <c r="I347" s="37"/>
      <c r="J347" s="49"/>
      <c r="K347" s="57"/>
    </row>
  </sheetData>
  <sortState ref="A3:K327">
    <sortCondition ref="B3:B327"/>
  </sortState>
  <mergeCells count="5">
    <mergeCell ref="A331:K331"/>
    <mergeCell ref="A332:K332"/>
    <mergeCell ref="A334:K334"/>
    <mergeCell ref="A333:K333"/>
    <mergeCell ref="A335:K335"/>
  </mergeCells>
  <hyperlinks>
    <hyperlink ref="A333:K333" r:id="rId1" display="(Iowa Code § 257.16C(2)&quot;b&quot;)" xr:uid="{E40AD736-B87E-415B-B743-9614F4A79971}"/>
    <hyperlink ref="A335:K335" r:id="rId2" display="(Iowa Code § 257.16C(2)&quot;d&quot;)" xr:uid="{4578CD29-B9D5-4314-AD58-9CC7045AA29C}"/>
  </hyperlinks>
  <pageMargins left="0.7" right="0.7" top="0.75" bottom="0.75" header="0.3" footer="0.3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Original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Cooley, Tom [IDOE]</dc:creator>
  <cp:lastModifiedBy>Marolf, Holli [IDOE]</cp:lastModifiedBy>
  <cp:lastPrinted>2024-02-29T13:24:55Z</cp:lastPrinted>
  <dcterms:created xsi:type="dcterms:W3CDTF">2020-01-07T16:26:59Z</dcterms:created>
  <dcterms:modified xsi:type="dcterms:W3CDTF">2025-03-13T19:41:58Z</dcterms:modified>
</cp:coreProperties>
</file>