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1"/>
  <workbookPr/>
  <mc:AlternateContent xmlns:mc="http://schemas.openxmlformats.org/markup-compatibility/2006">
    <mc:Choice Requires="x15">
      <x15ac:absPath xmlns:x15ac="http://schemas.microsoft.com/office/spreadsheetml/2010/11/ac" url="S:\School Finance Team\SBRC\Hearing Schedules Recommendations and Summaries\2020-2021\"/>
    </mc:Choice>
  </mc:AlternateContent>
  <xr:revisionPtr revIDLastSave="0" documentId="13_ncr:1_{7D2F75AF-3D8D-42CB-922C-0089B36B25A6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FY21 SBRC" sheetId="2" r:id="rId1"/>
    <sheet name="Sheet3" sheetId="4" state="hidden" r:id="rId2"/>
    <sheet name="Sheet2" sheetId="3" state="hidden" r:id="rId3"/>
    <sheet name="Sheet1" sheetId="1" state="hidden" r:id="rId4"/>
  </sheets>
  <externalReferences>
    <externalReference r:id="rId5"/>
    <externalReference r:id="rId6"/>
  </externalReferences>
  <definedNames>
    <definedName name="_xlnm._FilterDatabase" localSheetId="0" hidden="1">'FY21 SBRC'!$B$1:$B$331</definedName>
    <definedName name="_xlnm._FilterDatabase" localSheetId="1" hidden="1">Sheet3!$A$1:$C$1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" i="2" l="1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F97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L304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C331" i="2"/>
  <c r="D331" i="2"/>
  <c r="E331" i="2"/>
  <c r="F331" i="2"/>
  <c r="G331" i="2"/>
  <c r="H331" i="2"/>
  <c r="I331" i="2"/>
  <c r="J331" i="2"/>
  <c r="K331" i="2"/>
  <c r="L331" i="2"/>
  <c r="M331" i="2"/>
  <c r="N331" i="2"/>
  <c r="O331" i="2"/>
  <c r="Q331" i="2"/>
  <c r="R331" i="2"/>
  <c r="S331" i="2"/>
  <c r="P331" i="2"/>
  <c r="T331" i="2"/>
  <c r="T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Schimelfenig, Carla [IDOE]</author>
  </authors>
  <commentList>
    <comment ref="Q87" authorId="0" shapeId="0" xr:uid="{C62FCA1D-F044-4834-8929-2139F987420A}">
      <text>
        <r>
          <rPr>
            <b/>
            <sz val="9"/>
            <color indexed="81"/>
            <rFont val="Tahoma"/>
            <family val="2"/>
          </rPr>
          <t>Schimelfenig, Carla [IDOE]:</t>
        </r>
        <r>
          <rPr>
            <sz val="9"/>
            <color indexed="81"/>
            <rFont val="Tahoma"/>
            <family val="2"/>
          </rPr>
          <t xml:space="preserve">
Confirmed: not requesting this year</t>
        </r>
      </text>
    </comment>
  </commentList>
</comments>
</file>

<file path=xl/sharedStrings.xml><?xml version="1.0" encoding="utf-8"?>
<sst xmlns="http://schemas.openxmlformats.org/spreadsheetml/2006/main" count="2462" uniqueCount="848">
  <si>
    <t>Dist</t>
  </si>
  <si>
    <t>School</t>
  </si>
  <si>
    <t>ADAIR-CASEY</t>
  </si>
  <si>
    <t>ADEL-DESOTO-MINBURN</t>
  </si>
  <si>
    <t>AGWSR</t>
  </si>
  <si>
    <t>AKRON-WESTFIELD</t>
  </si>
  <si>
    <t>ALBERT CITY-TRUESDALE</t>
  </si>
  <si>
    <t>ALBIA</t>
  </si>
  <si>
    <t>ALBURNETT</t>
  </si>
  <si>
    <t>ALDEN</t>
  </si>
  <si>
    <t xml:space="preserve">ALGONA </t>
  </si>
  <si>
    <t>ALLAMAKEE</t>
  </si>
  <si>
    <t>ALTA</t>
  </si>
  <si>
    <t>AMES</t>
  </si>
  <si>
    <t>ANAMOSA</t>
  </si>
  <si>
    <t>ANDREW</t>
  </si>
  <si>
    <t>ANKENY</t>
  </si>
  <si>
    <t>APLINGTON-PARKERSBURG</t>
  </si>
  <si>
    <t>AR-WE-VA</t>
  </si>
  <si>
    <t>ATLANTIC</t>
  </si>
  <si>
    <t>AUDUBON</t>
  </si>
  <si>
    <t>AURELIA</t>
  </si>
  <si>
    <t>BALLARD</t>
  </si>
  <si>
    <t>BATTLE CREEK-IDA GROVE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</si>
  <si>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</si>
  <si>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</si>
  <si>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</si>
  <si>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</si>
  <si>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</si>
  <si>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</si>
  <si>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</si>
  <si>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</si>
  <si>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</si>
  <si>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BONDURANT-FARRAR</t>
  </si>
  <si>
    <t>BOONE</t>
  </si>
  <si>
    <t>BOYDEN-HULL</t>
  </si>
  <si>
    <t>BOYER VALLEY</t>
  </si>
  <si>
    <t>BROOKLYN-GUERNSEY-MALCOM</t>
  </si>
  <si>
    <t>BURLINGTON</t>
  </si>
  <si>
    <t>CAL</t>
  </si>
  <si>
    <t>CALAMUS/WHEATLAND</t>
  </si>
  <si>
    <t>CAM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</si>
  <si>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</si>
  <si>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</si>
  <si>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</si>
  <si>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</si>
  <si>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</si>
  <si>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</si>
  <si>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</si>
  <si>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</si>
  <si>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CITY</t>
  </si>
  <si>
    <t>CENTRAL CLAYTON</t>
  </si>
  <si>
    <t>CENTRAL CLINTON</t>
  </si>
  <si>
    <t>CENTRAL DECATUR</t>
  </si>
  <si>
    <t>CENTRAL LEE</t>
  </si>
  <si>
    <t>CENTRAL LYON</t>
  </si>
  <si>
    <t xml:space="preserve">CENTRAL SPRINGS </t>
  </si>
  <si>
    <t>CHARITON</t>
  </si>
  <si>
    <t>CHARLES CITY</t>
  </si>
  <si>
    <t>CHARTER OAK-UTE</t>
  </si>
  <si>
    <t>CHEROKEE</t>
  </si>
  <si>
    <t>CLARINDA</t>
  </si>
  <si>
    <t xml:space="preserve">CLARION-GOLDFIELD-DOWS </t>
  </si>
  <si>
    <t>CLARKE</t>
  </si>
  <si>
    <t>CLARKSVILLE</t>
  </si>
  <si>
    <t>CLAY CENTRAL-EVERLY</t>
  </si>
  <si>
    <t>CLAYTON RIDGE</t>
  </si>
  <si>
    <t xml:space="preserve">CLEAR CREEK-AMANA </t>
  </si>
  <si>
    <t>CLEAR LAKE</t>
  </si>
  <si>
    <t>CLINTON</t>
  </si>
  <si>
    <t>COLFAX-MINGO</t>
  </si>
  <si>
    <t>COLLEGE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</si>
  <si>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</si>
  <si>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</si>
  <si>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</si>
  <si>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</si>
  <si>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</si>
  <si>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</si>
  <si>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</si>
  <si>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</si>
  <si>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</si>
  <si>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</si>
  <si>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</si>
  <si>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</si>
  <si>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</si>
  <si>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</si>
  <si>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</si>
  <si>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</si>
  <si>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</si>
  <si>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</si>
  <si>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</si>
  <si>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</si>
  <si>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DURANT</t>
  </si>
  <si>
    <t>EAGLE GROVE</t>
  </si>
  <si>
    <t>EARLHAM</t>
  </si>
  <si>
    <t>EAST BUCHANAN</t>
  </si>
  <si>
    <t>EAST MARSHALL</t>
  </si>
  <si>
    <t xml:space="preserve">EAST MILLS </t>
  </si>
  <si>
    <t>EAST SAC COUNTY</t>
  </si>
  <si>
    <t>EAST UNION</t>
  </si>
  <si>
    <t>EASTERN ALLAMAKEE</t>
  </si>
  <si>
    <t>EASTON VALLEY</t>
  </si>
  <si>
    <t>EDDYVILLE-BLAKESBURG-FREMONT</t>
  </si>
  <si>
    <t>EDGEWOOD-COLESBURG</t>
  </si>
  <si>
    <t>ELDORA-NEW PROVIDENCE</t>
  </si>
  <si>
    <t>EMMETSBURG</t>
  </si>
  <si>
    <t xml:space="preserve">ENGLISH VALLEYS 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</si>
  <si>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</si>
  <si>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</si>
  <si>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</si>
  <si>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</si>
  <si>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</si>
  <si>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</si>
  <si>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</si>
  <si>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</si>
  <si>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</si>
  <si>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</si>
  <si>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</si>
  <si>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</si>
  <si>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</si>
  <si>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</si>
  <si>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</si>
  <si>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</si>
  <si>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GMG</t>
  </si>
  <si>
    <t>GRAETTINGER-TERRIL</t>
  </si>
  <si>
    <t xml:space="preserve">GREENE COUNTY </t>
  </si>
  <si>
    <t>GRINNELL-NEWBURG</t>
  </si>
  <si>
    <t>GRISWOLD</t>
  </si>
  <si>
    <t>GRUNDY CENTER</t>
  </si>
  <si>
    <t>GUTHRIE CENTER</t>
  </si>
  <si>
    <t>HAMBURG</t>
  </si>
  <si>
    <t>HAMPTON-DUMONT</t>
  </si>
  <si>
    <t>HARLAN</t>
  </si>
  <si>
    <t>HARMONY</t>
  </si>
  <si>
    <t>HARRIS-LAKE PARK</t>
  </si>
  <si>
    <t>HARTLEY-MELVIN-SANBORN</t>
  </si>
  <si>
    <t>HIGHLAND</t>
  </si>
  <si>
    <t>HINTON</t>
  </si>
  <si>
    <t>HLV</t>
  </si>
  <si>
    <t>HOWARD-WINNESHIEK</t>
  </si>
  <si>
    <t>HUBBARD-RADCLIFFE</t>
  </si>
  <si>
    <t>HUDSON</t>
  </si>
  <si>
    <t>HUMBOLDT</t>
  </si>
  <si>
    <t>IKM-MANNING</t>
  </si>
  <si>
    <t>INDEPENDENCE</t>
  </si>
  <si>
    <t>INDIANOLA</t>
  </si>
  <si>
    <t>INTERSTATE 35</t>
  </si>
  <si>
    <t>IOWA CITY</t>
  </si>
  <si>
    <t>IOWA FALLS</t>
  </si>
  <si>
    <t>IOWA VALLEY</t>
  </si>
  <si>
    <t>JANESVILLE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</si>
  <si>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</si>
  <si>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</si>
  <si>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</si>
  <si>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</si>
  <si>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</si>
  <si>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</si>
  <si>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</si>
  <si>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</si>
  <si>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</si>
  <si>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</si>
  <si>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</si>
  <si>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</si>
  <si>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</si>
  <si>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LINN-MAR</t>
  </si>
  <si>
    <t>LISBON</t>
  </si>
  <si>
    <t>LOGAN-MAGNOLIA</t>
  </si>
  <si>
    <t>LONE TREE</t>
  </si>
  <si>
    <t>LOUISA-MUSCATINE</t>
  </si>
  <si>
    <t>LU VERNE</t>
  </si>
  <si>
    <t>LYNNVILLE-SULLY</t>
  </si>
  <si>
    <t>MADRID</t>
  </si>
  <si>
    <t>MANSON-NORTHWEST WEBSTER</t>
  </si>
  <si>
    <t xml:space="preserve">MAPLE VALLEY-ANTHON OTO 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</si>
  <si>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</si>
  <si>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</si>
  <si>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</si>
  <si>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</si>
  <si>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</si>
  <si>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</si>
  <si>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</si>
  <si>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MEDIAPOLIS</t>
  </si>
  <si>
    <t>MELCHER-DALLAS</t>
  </si>
  <si>
    <t>MFL MAR MAC</t>
  </si>
  <si>
    <t>MIDLAND</t>
  </si>
  <si>
    <t>MID-PRAIRIE</t>
  </si>
  <si>
    <t>MISSOURI VALLEY</t>
  </si>
  <si>
    <t>MOC-FLOYD VALLEY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</si>
  <si>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</si>
  <si>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</si>
  <si>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</si>
  <si>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</si>
  <si>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</si>
  <si>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</si>
  <si>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</si>
  <si>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</si>
  <si>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</si>
  <si>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</si>
  <si>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</si>
  <si>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</si>
  <si>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</si>
  <si>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 HAMPTON</t>
  </si>
  <si>
    <t>NEW LONDON</t>
  </si>
  <si>
    <t>NEWELL-FONDA</t>
  </si>
  <si>
    <t>NEWTON</t>
  </si>
  <si>
    <t xml:space="preserve">NODAWAY VALLEY </t>
  </si>
  <si>
    <t xml:space="preserve">NORTH BUTLER </t>
  </si>
  <si>
    <t>NORTH CEDAR</t>
  </si>
  <si>
    <t>NORTH FAYETTE</t>
  </si>
  <si>
    <t>NORTH IOWA</t>
  </si>
  <si>
    <t>NORTH KOSSUTH</t>
  </si>
  <si>
    <t>NORTH LINN</t>
  </si>
  <si>
    <t>NORTH MAHASKA</t>
  </si>
  <si>
    <t>NORTH POLK</t>
  </si>
  <si>
    <t>NORTH SCOTT</t>
  </si>
  <si>
    <t>NORTH TAMA</t>
  </si>
  <si>
    <t xml:space="preserve">NORTH UNION </t>
  </si>
  <si>
    <t>NORTH WINNESHIEK</t>
  </si>
  <si>
    <t>NORTHEAST</t>
  </si>
  <si>
    <t>NORTHEAST HAMILTON</t>
  </si>
  <si>
    <t>NORTHWOOD-KENSETT</t>
  </si>
  <si>
    <t>NORWALK</t>
  </si>
  <si>
    <t>ODEBOLT-ARTHUR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</si>
  <si>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</si>
  <si>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</si>
  <si>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</si>
  <si>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</si>
  <si>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</si>
  <si>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</si>
  <si>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</si>
  <si>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</si>
  <si>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</si>
  <si>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</si>
  <si>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</si>
  <si>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</si>
  <si>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</si>
  <si>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</si>
  <si>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</si>
  <si>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</si>
  <si>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 xml:space="preserve">POCAHONTAS AREA </t>
  </si>
  <si>
    <t>POSTVILLE</t>
  </si>
  <si>
    <t>PRAIRIE VALLEY</t>
  </si>
  <si>
    <t>RED OAK</t>
  </si>
  <si>
    <t>REMSEN-UNION</t>
  </si>
  <si>
    <t>RICEVILLE</t>
  </si>
  <si>
    <t>RIVER VALLEY</t>
  </si>
  <si>
    <t>RIVERSIDE</t>
  </si>
  <si>
    <t>ROCK VALLEY</t>
  </si>
  <si>
    <t>ROLAND-STORY</t>
  </si>
  <si>
    <t>RUDD-ROCKFORD-MARBLE ROCK</t>
  </si>
  <si>
    <t>RUTHVEN-AYRSHIRE</t>
  </si>
  <si>
    <t>SAYDEL</t>
  </si>
  <si>
    <t>SCHALLER-CRESTLAND</t>
  </si>
  <si>
    <t>SCHLESWIG</t>
  </si>
  <si>
    <t>SERGEANT BLUFF-LUTON</t>
  </si>
  <si>
    <t>SEYMOUR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</si>
  <si>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</si>
  <si>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</si>
  <si>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</si>
  <si>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</si>
  <si>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</si>
  <si>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</si>
  <si>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</si>
  <si>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</si>
  <si>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SOLON</t>
  </si>
  <si>
    <t>SOUTH CENTRAL CALHOUN</t>
  </si>
  <si>
    <t>SOUTH HAMILTON</t>
  </si>
  <si>
    <t>SOUTH O'BRIEN</t>
  </si>
  <si>
    <t>SOUTH PAGE</t>
  </si>
  <si>
    <t>SOUTH TAMA</t>
  </si>
  <si>
    <t>SOUTH WINNESHIEK</t>
  </si>
  <si>
    <t>SOUTHEAST POLK</t>
  </si>
  <si>
    <t>SOUTHEAST WARREN</t>
  </si>
  <si>
    <t>SOUTHEAST WEBSTER-GRAND</t>
  </si>
  <si>
    <t>SPENCER</t>
  </si>
  <si>
    <t>SPIRIT LAKE</t>
  </si>
  <si>
    <t>SPRINGVILLE</t>
  </si>
  <si>
    <t>ST ANSGAR</t>
  </si>
  <si>
    <t>STANTON</t>
  </si>
  <si>
    <t>STARMONT</t>
  </si>
  <si>
    <t>STORM LAKE</t>
  </si>
  <si>
    <t>STRATFORD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</si>
  <si>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</si>
  <si>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</si>
  <si>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</si>
  <si>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</si>
  <si>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</si>
  <si>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</si>
  <si>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</si>
  <si>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</si>
  <si>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</si>
  <si>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</si>
  <si>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</si>
  <si>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</si>
  <si>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</si>
  <si>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VALLEY</t>
  </si>
  <si>
    <t xml:space="preserve">VAN BUREN </t>
  </si>
  <si>
    <t>VAN METER</t>
  </si>
  <si>
    <t>VILLISCA</t>
  </si>
  <si>
    <t>VINTON-SHELLSBURG</t>
  </si>
  <si>
    <t>WACO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</si>
  <si>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</si>
  <si>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</si>
  <si>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</si>
  <si>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</si>
  <si>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</si>
  <si>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</si>
  <si>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</si>
  <si>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</si>
  <si>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</si>
  <si>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</si>
  <si>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</si>
  <si>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</si>
  <si>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CENTRAL VALLEY</t>
  </si>
  <si>
    <t>WEST DELAWARE CO</t>
  </si>
  <si>
    <t>WEST DES MOINES</t>
  </si>
  <si>
    <t>WEST FORK</t>
  </si>
  <si>
    <t>WEST HANCOCK</t>
  </si>
  <si>
    <t>WEST HARRISON</t>
  </si>
  <si>
    <t>WEST LIBERTY</t>
  </si>
  <si>
    <t>WEST LYON</t>
  </si>
  <si>
    <t>WEST MARSHALL</t>
  </si>
  <si>
    <t>WEST MONONA</t>
  </si>
  <si>
    <t>WEST SIOUX</t>
  </si>
  <si>
    <t>WESTERN DUBUQUE CO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</si>
  <si>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</si>
  <si>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</si>
  <si>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</si>
  <si>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</si>
  <si>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</si>
  <si>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</si>
  <si>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</si>
  <si>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</si>
  <si>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</si>
  <si>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STATE TOTALS</t>
  </si>
  <si>
    <t>Dropout MAG</t>
  </si>
  <si>
    <t>Dropout total</t>
  </si>
  <si>
    <t>dropout match</t>
  </si>
  <si>
    <t>X423 line 5.16</t>
  </si>
  <si>
    <t>DE Numbers</t>
  </si>
  <si>
    <t>0018</t>
  </si>
  <si>
    <t>0027</t>
  </si>
  <si>
    <t>0009</t>
  </si>
  <si>
    <t>0441</t>
  </si>
  <si>
    <t>0063</t>
  </si>
  <si>
    <t>0072</t>
  </si>
  <si>
    <t>0081</t>
  </si>
  <si>
    <t>0099</t>
  </si>
  <si>
    <t>0108</t>
  </si>
  <si>
    <t>0126</t>
  </si>
  <si>
    <t>0135</t>
  </si>
  <si>
    <t>0171</t>
  </si>
  <si>
    <t>0225</t>
  </si>
  <si>
    <t>0234</t>
  </si>
  <si>
    <t>0243</t>
  </si>
  <si>
    <t>0261</t>
  </si>
  <si>
    <t>0279</t>
  </si>
  <si>
    <t>0355</t>
  </si>
  <si>
    <t>0387</t>
  </si>
  <si>
    <t>0414</t>
  </si>
  <si>
    <t>0423</t>
  </si>
  <si>
    <t>0472</t>
  </si>
  <si>
    <t>0504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</si>
  <si>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</si>
  <si>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</si>
  <si>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</si>
  <si>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</si>
  <si>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</si>
  <si>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</si>
  <si>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</si>
  <si>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</si>
  <si>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</si>
  <si>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0720</t>
  </si>
  <si>
    <t>0729</t>
  </si>
  <si>
    <t>0747</t>
  </si>
  <si>
    <t>1917</t>
  </si>
  <si>
    <t>0846</t>
  </si>
  <si>
    <t>0882</t>
  </si>
  <si>
    <t>0916</t>
  </si>
  <si>
    <t>0918</t>
  </si>
  <si>
    <t>0914</t>
  </si>
  <si>
    <t>0936</t>
  </si>
  <si>
    <t>0977</t>
  </si>
  <si>
    <t>0981</t>
  </si>
  <si>
    <t>0999</t>
  </si>
  <si>
    <t>1044</t>
  </si>
  <si>
    <t>1053</t>
  </si>
  <si>
    <t>1062</t>
  </si>
  <si>
    <t>1071</t>
  </si>
  <si>
    <t>1089</t>
  </si>
  <si>
    <t>1080</t>
  </si>
  <si>
    <t>1082</t>
  </si>
  <si>
    <t>1093</t>
  </si>
  <si>
    <t>1079</t>
  </si>
  <si>
    <t>1095</t>
  </si>
  <si>
    <t>4772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</si>
  <si>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</si>
  <si>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</si>
  <si>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</si>
  <si>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</si>
  <si>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</si>
  <si>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</si>
  <si>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</si>
  <si>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</si>
  <si>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</si>
  <si>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2763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</si>
  <si>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</si>
  <si>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</si>
  <si>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</si>
  <si>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</si>
  <si>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</si>
  <si>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</si>
  <si>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</si>
  <si>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</si>
  <si>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</si>
  <si>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</si>
  <si>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</si>
  <si>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</si>
  <si>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</si>
  <si>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</si>
  <si>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</si>
  <si>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</si>
  <si>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</si>
  <si>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</si>
  <si>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</si>
  <si>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</si>
  <si>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</si>
  <si>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</si>
  <si>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</si>
  <si>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</si>
  <si>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</si>
  <si>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1926</t>
  </si>
  <si>
    <t>1944</t>
  </si>
  <si>
    <t>1953</t>
  </si>
  <si>
    <t>1963</t>
  </si>
  <si>
    <t>3978</t>
  </si>
  <si>
    <t>6741</t>
  </si>
  <si>
    <t>1970</t>
  </si>
  <si>
    <t>1972</t>
  </si>
  <si>
    <t>1965</t>
  </si>
  <si>
    <t>0657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</si>
  <si>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</si>
  <si>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</si>
  <si>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</si>
  <si>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</si>
  <si>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</si>
  <si>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</si>
  <si>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</si>
  <si>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</si>
  <si>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</si>
  <si>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</si>
  <si>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</si>
  <si>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</si>
  <si>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</si>
  <si>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</si>
  <si>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</si>
  <si>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</si>
  <si>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</si>
  <si>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</si>
  <si>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</si>
  <si>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</si>
  <si>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2682</t>
  </si>
  <si>
    <t>2556</t>
  </si>
  <si>
    <t>3195</t>
  </si>
  <si>
    <t>2709</t>
  </si>
  <si>
    <t>2718</t>
  </si>
  <si>
    <t>2727</t>
  </si>
  <si>
    <t>2754</t>
  </si>
  <si>
    <t>2772</t>
  </si>
  <si>
    <t>2781</t>
  </si>
  <si>
    <t>2826</t>
  </si>
  <si>
    <t>2834</t>
  </si>
  <si>
    <t>2846</t>
  </si>
  <si>
    <t>2862</t>
  </si>
  <si>
    <t>2977</t>
  </si>
  <si>
    <t>2988</t>
  </si>
  <si>
    <t>2766</t>
  </si>
  <si>
    <t>3029</t>
  </si>
  <si>
    <t>3033</t>
  </si>
  <si>
    <t>3042</t>
  </si>
  <si>
    <t>3060</t>
  </si>
  <si>
    <t>3168</t>
  </si>
  <si>
    <t>3105</t>
  </si>
  <si>
    <t>3114</t>
  </si>
  <si>
    <t>3119</t>
  </si>
  <si>
    <t>3141</t>
  </si>
  <si>
    <t>3150</t>
  </si>
  <si>
    <t>3154</t>
  </si>
  <si>
    <t>3186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</si>
  <si>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</si>
  <si>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</si>
  <si>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</si>
  <si>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</si>
  <si>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</si>
  <si>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</si>
  <si>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</si>
  <si>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</si>
  <si>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</si>
  <si>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</si>
  <si>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3600</t>
  </si>
  <si>
    <t>3609</t>
  </si>
  <si>
    <t>3645</t>
  </si>
  <si>
    <t>3715</t>
  </si>
  <si>
    <t>3744</t>
  </si>
  <si>
    <t>3798</t>
  </si>
  <si>
    <t>3816</t>
  </si>
  <si>
    <t>3841</t>
  </si>
  <si>
    <t>3897</t>
  </si>
  <si>
    <t>3906</t>
  </si>
  <si>
    <t>3942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</si>
  <si>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</si>
  <si>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</si>
  <si>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</si>
  <si>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</si>
  <si>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</si>
  <si>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</si>
  <si>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</si>
  <si>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</si>
  <si>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</si>
  <si>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4203</t>
  </si>
  <si>
    <t>4212</t>
  </si>
  <si>
    <t>4419</t>
  </si>
  <si>
    <t>4269</t>
  </si>
  <si>
    <t>4271</t>
  </si>
  <si>
    <t>4356</t>
  </si>
  <si>
    <t>4149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</si>
  <si>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</si>
  <si>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</si>
  <si>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</si>
  <si>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</si>
  <si>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</si>
  <si>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</si>
  <si>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</si>
  <si>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</si>
  <si>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</si>
  <si>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</si>
  <si>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</si>
  <si>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</si>
  <si>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</si>
  <si>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4662</t>
  </si>
  <si>
    <t>4689</t>
  </si>
  <si>
    <t>4644</t>
  </si>
  <si>
    <t>4725</t>
  </si>
  <si>
    <t>2673</t>
  </si>
  <si>
    <t>0153</t>
  </si>
  <si>
    <t>3691</t>
  </si>
  <si>
    <t>4774</t>
  </si>
  <si>
    <t>0873</t>
  </si>
  <si>
    <t>4778</t>
  </si>
  <si>
    <t>4777</t>
  </si>
  <si>
    <t>4776</t>
  </si>
  <si>
    <t>4779</t>
  </si>
  <si>
    <t>4784</t>
  </si>
  <si>
    <t>4785</t>
  </si>
  <si>
    <t>0333</t>
  </si>
  <si>
    <t>4787</t>
  </si>
  <si>
    <t>4773</t>
  </si>
  <si>
    <t>4775</t>
  </si>
  <si>
    <t>4788</t>
  </si>
  <si>
    <t>4797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</si>
  <si>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</si>
  <si>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</si>
  <si>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</si>
  <si>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</si>
  <si>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</si>
  <si>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</si>
  <si>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</si>
  <si>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</si>
  <si>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</si>
  <si>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</si>
  <si>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</si>
  <si>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5163</t>
  </si>
  <si>
    <t>5166</t>
  </si>
  <si>
    <t>5184</t>
  </si>
  <si>
    <t>5250</t>
  </si>
  <si>
    <t>5256</t>
  </si>
  <si>
    <t>5283</t>
  </si>
  <si>
    <t>5310</t>
  </si>
  <si>
    <t>5463</t>
  </si>
  <si>
    <t>5486</t>
  </si>
  <si>
    <t>5508</t>
  </si>
  <si>
    <t>1975</t>
  </si>
  <si>
    <t>5607</t>
  </si>
  <si>
    <t>5643</t>
  </si>
  <si>
    <t>5697</t>
  </si>
  <si>
    <t>5724</t>
  </si>
  <si>
    <t>5805</t>
  </si>
  <si>
    <t>5823</t>
  </si>
  <si>
    <t>5832</t>
  </si>
  <si>
    <t>5877</t>
  </si>
  <si>
    <t>5895</t>
  </si>
  <si>
    <t>5949</t>
  </si>
  <si>
    <t>5976</t>
  </si>
  <si>
    <t>5994</t>
  </si>
  <si>
    <t>6003</t>
  </si>
  <si>
    <t>6012</t>
  </si>
  <si>
    <t>6030</t>
  </si>
  <si>
    <t>6039</t>
  </si>
  <si>
    <t>6093</t>
  </si>
  <si>
    <t>6091</t>
  </si>
  <si>
    <t>6095</t>
  </si>
  <si>
    <t>6097</t>
  </si>
  <si>
    <t>6098</t>
  </si>
  <si>
    <t>6100</t>
  </si>
  <si>
    <t>6101</t>
  </si>
  <si>
    <t>6094</t>
  </si>
  <si>
    <t>6096</t>
  </si>
  <si>
    <t>6102</t>
  </si>
  <si>
    <t>6120</t>
  </si>
  <si>
    <t>6138</t>
  </si>
  <si>
    <t>5751</t>
  </si>
  <si>
    <t>6165</t>
  </si>
  <si>
    <t>6175</t>
  </si>
  <si>
    <t>6219</t>
  </si>
  <si>
    <t>6246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</si>
  <si>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</si>
  <si>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</si>
  <si>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</si>
  <si>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</si>
  <si>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</si>
  <si>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</si>
  <si>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</si>
  <si>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</si>
  <si>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</si>
  <si>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</si>
  <si>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</si>
  <si>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</si>
  <si>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6591</t>
  </si>
  <si>
    <t>6592</t>
  </si>
  <si>
    <t>6615</t>
  </si>
  <si>
    <t>6651</t>
  </si>
  <si>
    <t>6660</t>
  </si>
  <si>
    <t>6700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</si>
  <si>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</si>
  <si>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</si>
  <si>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</si>
  <si>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</si>
  <si>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</si>
  <si>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</si>
  <si>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</si>
  <si>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</si>
  <si>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</si>
  <si>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</si>
  <si>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</si>
  <si>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</si>
  <si>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6264</t>
  </si>
  <si>
    <t>6950</t>
  </si>
  <si>
    <t>6957</t>
  </si>
  <si>
    <t>5922</t>
  </si>
  <si>
    <t>0819</t>
  </si>
  <si>
    <t>6969</t>
  </si>
  <si>
    <t>6975</t>
  </si>
  <si>
    <t>6983</t>
  </si>
  <si>
    <t>6985</t>
  </si>
  <si>
    <t>6987</t>
  </si>
  <si>
    <t>6990</t>
  </si>
  <si>
    <t>6961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</si>
  <si>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</si>
  <si>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</si>
  <si>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</si>
  <si>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</si>
  <si>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</si>
  <si>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</si>
  <si>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</si>
  <si>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</si>
  <si>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</si>
  <si>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9999</t>
  </si>
  <si>
    <t>AHSTW</t>
  </si>
  <si>
    <t>1935</t>
  </si>
  <si>
    <t>3582</t>
  </si>
  <si>
    <t>4824</t>
  </si>
  <si>
    <t>5157</t>
  </si>
  <si>
    <t>5319</t>
  </si>
  <si>
    <t>5323</t>
  </si>
  <si>
    <t>6048</t>
  </si>
  <si>
    <t>SBRC Other # 2</t>
  </si>
  <si>
    <t>Dropout Prevention</t>
  </si>
  <si>
    <t>Use of Unexpended Fund Balance for Construction</t>
  </si>
  <si>
    <t>Environmental Hazards</t>
  </si>
  <si>
    <t>Special Education Deficit for prior year errors</t>
  </si>
  <si>
    <t>Initial staffing of a new school</t>
  </si>
  <si>
    <t>Furnishing and Equipping new construction</t>
  </si>
  <si>
    <t>Interfund Transfers</t>
  </si>
  <si>
    <t>CAP for NUB</t>
  </si>
  <si>
    <t>Increasing Enrollment</t>
  </si>
  <si>
    <t>LEP Excess Costs</t>
  </si>
  <si>
    <t>Special Education Deficit</t>
  </si>
  <si>
    <t>Unique Need to Continue Program of Substantial Value to Students</t>
  </si>
  <si>
    <t>SBRC #1</t>
  </si>
  <si>
    <t>CENTRAL DeWitt</t>
  </si>
  <si>
    <t>1968</t>
  </si>
  <si>
    <t>6536</t>
  </si>
  <si>
    <t>5510</t>
  </si>
  <si>
    <t>5160</t>
  </si>
  <si>
    <t>6099</t>
  </si>
  <si>
    <t>5325</t>
  </si>
  <si>
    <t>6035</t>
  </si>
  <si>
    <t>ALTA-Aurelia</t>
  </si>
  <si>
    <t>ODEBOLT ARTHUR BATTLE CREEK IDA GROVE</t>
  </si>
  <si>
    <t>NORTH FAYETTE VALLEY</t>
  </si>
  <si>
    <t>VAN BUREN COUNTY</t>
  </si>
  <si>
    <t>Any Unique Problems of School Districts</t>
  </si>
  <si>
    <t>Open Enrollment Out not on the Previous Year's Count</t>
  </si>
  <si>
    <t>Limited English Proficient Beyond 5 Years</t>
  </si>
  <si>
    <t>Unusual Natural Disaster</t>
  </si>
  <si>
    <t>Unusual Need for New Program of Substantial Value to Students</t>
  </si>
  <si>
    <t>N=327</t>
  </si>
  <si>
    <t>West Sioux</t>
  </si>
  <si>
    <t>West Marshall</t>
  </si>
  <si>
    <t>West Liberty</t>
  </si>
  <si>
    <t>Western Dubuque</t>
  </si>
  <si>
    <t>West Des Moines</t>
  </si>
  <si>
    <t>West Delaware County</t>
  </si>
  <si>
    <t>West Central</t>
  </si>
  <si>
    <t>West Branch</t>
  </si>
  <si>
    <t>Waverly-Shell Rock</t>
  </si>
  <si>
    <t>Waukee</t>
  </si>
  <si>
    <t>Waterloo</t>
  </si>
  <si>
    <t>Wapello</t>
  </si>
  <si>
    <t>Vinton-Shellsburg</t>
  </si>
  <si>
    <t>Urbandale</t>
  </si>
  <si>
    <t>Tipton</t>
  </si>
  <si>
    <t>Sumner-Fredericksburg</t>
  </si>
  <si>
    <t>Spencer</t>
  </si>
  <si>
    <t>Southeast Polk</t>
  </si>
  <si>
    <t>South Tama County</t>
  </si>
  <si>
    <t>South Central Calhoun</t>
  </si>
  <si>
    <t>Sioux Central</t>
  </si>
  <si>
    <t>Sioux Center</t>
  </si>
  <si>
    <t>Shenandoah</t>
  </si>
  <si>
    <t>Sheldon</t>
  </si>
  <si>
    <t>Sergeant Bluff-Luton</t>
  </si>
  <si>
    <t>Schaller-Crestland</t>
  </si>
  <si>
    <t>Saydel</t>
  </si>
  <si>
    <t>Roland-Story</t>
  </si>
  <si>
    <t>Riverside</t>
  </si>
  <si>
    <t>Red Oak</t>
  </si>
  <si>
    <t>Pleasant Valley</t>
  </si>
  <si>
    <t>Perry</t>
  </si>
  <si>
    <t>Pella</t>
  </si>
  <si>
    <t>Oskaloosa</t>
  </si>
  <si>
    <t>Okoboji</t>
  </si>
  <si>
    <t>Norwalk</t>
  </si>
  <si>
    <t>North Scott</t>
  </si>
  <si>
    <t>North Fayette Valley</t>
  </si>
  <si>
    <t>Northeast</t>
  </si>
  <si>
    <t>Newton</t>
  </si>
  <si>
    <t>New Hampton</t>
  </si>
  <si>
    <t>Newell-Fonda</t>
  </si>
  <si>
    <t>Muscatine</t>
  </si>
  <si>
    <t>Murray</t>
  </si>
  <si>
    <t>Mount Vernon</t>
  </si>
  <si>
    <t>Mount Pleasant</t>
  </si>
  <si>
    <t>Monticello</t>
  </si>
  <si>
    <t>Mid-Prairie</t>
  </si>
  <si>
    <t>MOC-Floyd Valley</t>
  </si>
  <si>
    <t>Mason City</t>
  </si>
  <si>
    <t>Marion Independent</t>
  </si>
  <si>
    <t>Maquoketa</t>
  </si>
  <si>
    <t>Lone Tree</t>
  </si>
  <si>
    <t>Linn-Mar</t>
  </si>
  <si>
    <t>Lenox</t>
  </si>
  <si>
    <t>Le Mars</t>
  </si>
  <si>
    <t>Knoxville</t>
  </si>
  <si>
    <t>Keokuk</t>
  </si>
  <si>
    <t>Johnston</t>
  </si>
  <si>
    <t>Greene County</t>
  </si>
  <si>
    <t>Iowa Falls</t>
  </si>
  <si>
    <t>Iowa City</t>
  </si>
  <si>
    <t>Indianola</t>
  </si>
  <si>
    <t>Humboldt</t>
  </si>
  <si>
    <t>Hudson</t>
  </si>
  <si>
    <t>Howard-Winneshiek</t>
  </si>
  <si>
    <t>Hinton</t>
  </si>
  <si>
    <t xml:space="preserve">Highland </t>
  </si>
  <si>
    <t>Guthrie Center</t>
  </si>
  <si>
    <t>Grundy Center</t>
  </si>
  <si>
    <t>Grinnell-Newburg</t>
  </si>
  <si>
    <t>Glenwood</t>
  </si>
  <si>
    <t>Gilbert</t>
  </si>
  <si>
    <t>George-Little Rock</t>
  </si>
  <si>
    <t>Galva-Holstein</t>
  </si>
  <si>
    <t>Fort Madison</t>
  </si>
  <si>
    <t>Fort Dodge</t>
  </si>
  <si>
    <t>Forest City</t>
  </si>
  <si>
    <t>Emmetsburg</t>
  </si>
  <si>
    <t>Eldora-New Providence</t>
  </si>
  <si>
    <t>Dubuque</t>
  </si>
  <si>
    <t>Decorah Community</t>
  </si>
  <si>
    <t>Davenport</t>
  </si>
  <si>
    <t>Dallas Center-Grimes</t>
  </si>
  <si>
    <t>Creston</t>
  </si>
  <si>
    <t>Council Bluffs</t>
  </si>
  <si>
    <t>Columbus</t>
  </si>
  <si>
    <t>College</t>
  </si>
  <si>
    <t>Colfax-Mingo</t>
  </si>
  <si>
    <t>Clinton</t>
  </si>
  <si>
    <t>Clear Lake</t>
  </si>
  <si>
    <t>Clear Creek Amana</t>
  </si>
  <si>
    <t>Clarion-Goldfield-Dows</t>
  </si>
  <si>
    <t>Clarinda</t>
  </si>
  <si>
    <t>Cherokee</t>
  </si>
  <si>
    <t>Charles City</t>
  </si>
  <si>
    <t>Central Lyon</t>
  </si>
  <si>
    <t>Cedar Rapids</t>
  </si>
  <si>
    <t>Cedar Falls</t>
  </si>
  <si>
    <t>Carroll</t>
  </si>
  <si>
    <t>Carlisle</t>
  </si>
  <si>
    <t>Cardinal</t>
  </si>
  <si>
    <t>Camanche</t>
  </si>
  <si>
    <t>Burlington</t>
  </si>
  <si>
    <t>West Hancock</t>
  </si>
  <si>
    <t>Boone</t>
  </si>
  <si>
    <t>Bondurant-Farrar</t>
  </si>
  <si>
    <t>Eddyville-Blakesburg-</t>
  </si>
  <si>
    <t>Bettendorf</t>
  </si>
  <si>
    <t>Belmond-Klemme</t>
  </si>
  <si>
    <t>Ballard</t>
  </si>
  <si>
    <t>Atlantic</t>
  </si>
  <si>
    <t>Ankeny</t>
  </si>
  <si>
    <t>Anamosa</t>
  </si>
  <si>
    <t>Ames</t>
  </si>
  <si>
    <t>Alta-Aurelia</t>
  </si>
  <si>
    <t>Allamakee</t>
  </si>
  <si>
    <t>Alden</t>
  </si>
  <si>
    <t>Albia</t>
  </si>
  <si>
    <t>Akron Westfield</t>
  </si>
  <si>
    <t>Adair-Casey</t>
  </si>
  <si>
    <t>Requested
Amount</t>
  </si>
  <si>
    <t>Name</t>
  </si>
  <si>
    <t>District</t>
  </si>
  <si>
    <t>FY22 LEP Allowable Costs Application</t>
  </si>
  <si>
    <t/>
  </si>
  <si>
    <t>District Number</t>
  </si>
  <si>
    <t>District Name</t>
  </si>
  <si>
    <t>FY21 Amount of Modified Supplemental Amount Requested by the District</t>
  </si>
  <si>
    <t>ALGONA</t>
  </si>
  <si>
    <t>NORTH UNION</t>
  </si>
  <si>
    <t>A-H-S-T-W</t>
  </si>
  <si>
    <t>CENTRAL</t>
  </si>
  <si>
    <t>CLARION-GOLDFIELD-DOWS</t>
  </si>
  <si>
    <t xml:space="preserve">DIKE-NEW HARTFORD </t>
  </si>
  <si>
    <t>GARNER-HAYFIELD</t>
  </si>
  <si>
    <t>GREENE COUNTY</t>
  </si>
  <si>
    <t>WOODWARD GRANGER</t>
  </si>
  <si>
    <t>FY21 Totals</t>
  </si>
  <si>
    <t>Total</t>
  </si>
  <si>
    <t xml:space="preserve">Final FY 2021 Modified Supplemental Amounts granted by the SBRC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</si>
</sst>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0"/>
    <numFmt numFmtId="165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8"/>
      <name val="Courier New"/>
      <family val="3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libri Light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10"/>
      <color rgb="FF000000"/>
      <name val="MS Sans Serif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7">
    <xf numFmtId="0" fontId="0" fillId="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4" applyNumberFormat="0" applyAlignment="0" applyProtection="0"/>
    <xf numFmtId="0" fontId="8" fillId="6" borderId="4" applyNumberFormat="0" applyAlignment="0" applyProtection="0"/>
    <xf numFmtId="0" fontId="9" fillId="7" borderId="7" applyNumberFormat="0" applyAlignment="0" applyProtection="0"/>
    <xf numFmtId="0" fontId="9" fillId="7" borderId="7" applyNumberFormat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2" fillId="0" borderId="1" applyNumberFormat="0" applyFill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5" borderId="4" applyNumberFormat="0" applyAlignment="0" applyProtection="0"/>
    <xf numFmtId="0" fontId="15" fillId="5" borderId="4" applyNumberFormat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2" fillId="0" borderId="0"/>
    <xf numFmtId="0" fontId="5" fillId="0" borderId="0"/>
    <xf numFmtId="0" fontId="1" fillId="0" borderId="0"/>
    <xf numFmtId="0" fontId="5" fillId="0" borderId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18" fillId="6" borderId="5" applyNumberFormat="0" applyAlignment="0" applyProtection="0"/>
    <xf numFmtId="0" fontId="18" fillId="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3" fillId="0" borderId="0" xfId="0" quotePrefix="1" applyNumberFormat="1" applyFont="1"/>
    <xf numFmtId="0" fontId="4" fillId="0" borderId="0" xfId="0" applyFont="1"/>
    <xf numFmtId="3" fontId="4" fillId="0" borderId="0" xfId="0" applyNumberFormat="1" applyFont="1"/>
    <xf numFmtId="4" fontId="4" fillId="33" borderId="0" xfId="0" applyNumberFormat="1" applyFont="1" applyFill="1"/>
    <xf numFmtId="49" fontId="0" fillId="0" borderId="0" xfId="0" applyNumberFormat="1"/>
    <xf numFmtId="0" fontId="3" fillId="0" borderId="0" xfId="0" applyNumberFormat="1" applyFont="1"/>
    <xf numFmtId="0" fontId="4" fillId="0" borderId="0" xfId="0" applyNumberFormat="1" applyFont="1"/>
    <xf numFmtId="0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right"/>
    </xf>
    <xf numFmtId="164" fontId="25" fillId="0" borderId="0" xfId="0" applyNumberFormat="1" applyFont="1"/>
    <xf numFmtId="3" fontId="0" fillId="0" borderId="10" xfId="0" applyNumberFormat="1" applyBorder="1"/>
    <xf numFmtId="164" fontId="0" fillId="0" borderId="10" xfId="0" applyNumberForma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3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3" fontId="23" fillId="0" borderId="10" xfId="0" applyNumberFormat="1" applyFont="1" applyBorder="1" applyAlignment="1">
      <alignment horizontal="right" wrapText="1"/>
    </xf>
    <xf numFmtId="0" fontId="0" fillId="0" borderId="0" xfId="0" applyAlignment="1">
      <alignment horizontal="center" wrapText="1"/>
    </xf>
    <xf numFmtId="49" fontId="0" fillId="0" borderId="10" xfId="0" applyNumberFormat="1" applyBorder="1" applyAlignment="1">
      <alignment horizontal="center"/>
    </xf>
    <xf numFmtId="0" fontId="0" fillId="0" borderId="10" xfId="0" applyBorder="1"/>
    <xf numFmtId="165" fontId="0" fillId="0" borderId="10" xfId="0" applyNumberFormat="1" applyBorder="1"/>
    <xf numFmtId="3" fontId="0" fillId="0" borderId="10" xfId="0" applyNumberFormat="1" applyFill="1" applyBorder="1"/>
    <xf numFmtId="3" fontId="26" fillId="0" borderId="10" xfId="0" applyNumberFormat="1" applyFont="1" applyFill="1" applyBorder="1"/>
    <xf numFmtId="0" fontId="0" fillId="0" borderId="10" xfId="0" applyFill="1" applyBorder="1"/>
    <xf numFmtId="165" fontId="0" fillId="0" borderId="10" xfId="86" applyNumberFormat="1" applyFont="1" applyBorder="1"/>
    <xf numFmtId="0" fontId="23" fillId="0" borderId="10" xfId="0" applyFont="1" applyFill="1" applyBorder="1" applyAlignment="1">
      <alignment wrapText="1"/>
    </xf>
    <xf numFmtId="3" fontId="1" fillId="0" borderId="13" xfId="0" applyNumberFormat="1" applyFont="1" applyFill="1" applyBorder="1"/>
    <xf numFmtId="3" fontId="1" fillId="0" borderId="10" xfId="0" applyNumberFormat="1" applyFont="1" applyFill="1" applyBorder="1"/>
    <xf numFmtId="0" fontId="0" fillId="0" borderId="0" xfId="0" applyBorder="1"/>
    <xf numFmtId="3" fontId="23" fillId="0" borderId="11" xfId="0" applyNumberFormat="1" applyFont="1" applyBorder="1" applyAlignment="1">
      <alignment horizontal="center" wrapText="1"/>
    </xf>
    <xf numFmtId="165" fontId="0" fillId="0" borderId="11" xfId="0" applyNumberFormat="1" applyBorder="1"/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3" fillId="0" borderId="17" xfId="0" applyFont="1" applyFill="1" applyBorder="1" applyAlignment="1">
      <alignment wrapText="1"/>
    </xf>
    <xf numFmtId="3" fontId="1" fillId="0" borderId="18" xfId="0" applyNumberFormat="1" applyFont="1" applyFill="1" applyBorder="1"/>
    <xf numFmtId="3" fontId="1" fillId="0" borderId="17" xfId="0" applyNumberFormat="1" applyFont="1" applyFill="1" applyBorder="1"/>
    <xf numFmtId="165" fontId="0" fillId="0" borderId="19" xfId="0" applyNumberFormat="1" applyBorder="1"/>
    <xf numFmtId="165" fontId="0" fillId="0" borderId="20" xfId="0" applyNumberFormat="1" applyBorder="1"/>
    <xf numFmtId="0" fontId="0" fillId="0" borderId="11" xfId="0" applyBorder="1"/>
    <xf numFmtId="0" fontId="0" fillId="0" borderId="15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3" fontId="23" fillId="0" borderId="17" xfId="0" applyNumberFormat="1" applyFont="1" applyBorder="1" applyAlignment="1">
      <alignment horizontal="center" wrapText="1"/>
    </xf>
    <xf numFmtId="0" fontId="0" fillId="0" borderId="17" xfId="0" applyFill="1" applyBorder="1"/>
    <xf numFmtId="3" fontId="0" fillId="0" borderId="17" xfId="0" applyNumberFormat="1" applyFill="1" applyBorder="1"/>
    <xf numFmtId="165" fontId="0" fillId="0" borderId="0" xfId="86" applyNumberFormat="1" applyFont="1" applyFill="1"/>
    <xf numFmtId="0" fontId="0" fillId="0" borderId="0" xfId="0" applyFill="1"/>
    <xf numFmtId="49" fontId="0" fillId="0" borderId="0" xfId="0" applyNumberFormat="1" applyFill="1"/>
    <xf numFmtId="165" fontId="0" fillId="0" borderId="0" xfId="86" applyNumberFormat="1" applyFont="1" applyFill="1" applyBorder="1"/>
    <xf numFmtId="0" fontId="0" fillId="0" borderId="0" xfId="0" applyFill="1" applyBorder="1"/>
    <xf numFmtId="49" fontId="0" fillId="0" borderId="0" xfId="0" applyNumberFormat="1" applyFill="1" applyBorder="1"/>
    <xf numFmtId="165" fontId="0" fillId="0" borderId="10" xfId="86" applyNumberFormat="1" applyFont="1" applyFill="1" applyBorder="1"/>
    <xf numFmtId="49" fontId="0" fillId="0" borderId="10" xfId="0" applyNumberFormat="1" applyFill="1" applyBorder="1"/>
    <xf numFmtId="165" fontId="0" fillId="0" borderId="10" xfId="86" applyNumberFormat="1" applyFont="1" applyFill="1" applyBorder="1" applyAlignment="1">
      <alignment horizontal="center" wrapText="1"/>
    </xf>
    <xf numFmtId="165" fontId="0" fillId="0" borderId="0" xfId="0" applyNumberFormat="1"/>
    <xf numFmtId="165" fontId="0" fillId="0" borderId="0" xfId="86" applyNumberFormat="1" applyFont="1"/>
    <xf numFmtId="165" fontId="23" fillId="0" borderId="10" xfId="86" applyNumberFormat="1" applyFont="1" applyBorder="1" applyAlignment="1">
      <alignment horizontal="center" wrapText="1"/>
    </xf>
    <xf numFmtId="164" fontId="24" fillId="0" borderId="0" xfId="0" applyNumberFormat="1" applyFont="1" applyAlignment="1">
      <alignment horizontal="left"/>
    </xf>
    <xf numFmtId="0" fontId="29" fillId="0" borderId="10" xfId="0" applyFont="1" applyFill="1" applyBorder="1" applyAlignment="1">
      <alignment horizontal="center" wrapText="1"/>
    </xf>
    <xf numFmtId="164" fontId="30" fillId="0" borderId="10" xfId="0" applyNumberFormat="1" applyFont="1" applyFill="1" applyBorder="1" applyAlignment="1">
      <alignment horizontal="right"/>
    </xf>
    <xf numFmtId="0" fontId="30" fillId="0" borderId="10" xfId="0" applyFont="1" applyFill="1" applyBorder="1" applyAlignment="1">
      <alignment horizontal="left"/>
    </xf>
    <xf numFmtId="4" fontId="30" fillId="0" borderId="10" xfId="0" applyNumberFormat="1" applyFont="1" applyFill="1" applyBorder="1" applyAlignment="1">
      <alignment horizontal="right"/>
    </xf>
    <xf numFmtId="4" fontId="30" fillId="0" borderId="10" xfId="0" applyNumberFormat="1" applyFont="1" applyFill="1" applyBorder="1" applyAlignment="1">
      <alignment wrapText="1"/>
    </xf>
    <xf numFmtId="2" fontId="30" fillId="0" borderId="10" xfId="0" applyNumberFormat="1" applyFont="1" applyFill="1" applyBorder="1" applyAlignment="1">
      <alignment wrapText="1"/>
    </xf>
    <xf numFmtId="4" fontId="30" fillId="0" borderId="10" xfId="0" applyNumberFormat="1" applyFont="1" applyFill="1" applyBorder="1" applyAlignment="1">
      <alignment vertical="top" wrapText="1"/>
    </xf>
    <xf numFmtId="0" fontId="29" fillId="0" borderId="10" xfId="0" applyFont="1" applyFill="1" applyBorder="1" applyAlignment="1">
      <alignment horizontal="left"/>
    </xf>
    <xf numFmtId="4" fontId="29" fillId="0" borderId="10" xfId="0" applyNumberFormat="1" applyFont="1" applyFill="1" applyBorder="1" applyAlignment="1">
      <alignment horizontal="right"/>
    </xf>
    <xf numFmtId="0" fontId="30" fillId="0" borderId="10" xfId="0" applyFont="1" applyFill="1" applyBorder="1" applyAlignment="1">
      <alignment horizontal="right"/>
    </xf>
    <xf numFmtId="0" fontId="30" fillId="0" borderId="10" xfId="0" applyFont="1" applyFill="1" applyBorder="1"/>
    <xf numFmtId="49" fontId="0" fillId="0" borderId="0" xfId="0" applyNumberFormat="1" applyFill="1" applyAlignment="1">
      <alignment horizontal="center"/>
    </xf>
    <xf numFmtId="3" fontId="23" fillId="0" borderId="12" xfId="0" applyNumberFormat="1" applyFont="1" applyBorder="1" applyAlignment="1">
      <alignment horizontal="right" wrapText="1"/>
    </xf>
    <xf numFmtId="3" fontId="0" fillId="0" borderId="12" xfId="0" applyNumberFormat="1" applyBorder="1"/>
    <xf numFmtId="3" fontId="0" fillId="0" borderId="12" xfId="0" applyNumberFormat="1" applyFill="1" applyBorder="1"/>
    <xf numFmtId="165" fontId="0" fillId="0" borderId="21" xfId="0" applyNumberFormat="1" applyBorder="1"/>
    <xf numFmtId="0" fontId="23" fillId="0" borderId="11" xfId="0" applyFont="1" applyFill="1" applyBorder="1" applyAlignment="1">
      <alignment wrapText="1"/>
    </xf>
    <xf numFmtId="3" fontId="1" fillId="0" borderId="22" xfId="0" applyNumberFormat="1" applyFont="1" applyFill="1" applyBorder="1"/>
    <xf numFmtId="3" fontId="1" fillId="0" borderId="11" xfId="0" applyNumberFormat="1" applyFont="1" applyFill="1" applyBorder="1"/>
    <xf numFmtId="3" fontId="26" fillId="0" borderId="11" xfId="0" applyNumberFormat="1" applyFont="1" applyFill="1" applyBorder="1"/>
    <xf numFmtId="165" fontId="0" fillId="0" borderId="23" xfId="0" applyNumberFormat="1" applyBorder="1"/>
    <xf numFmtId="165" fontId="0" fillId="0" borderId="0" xfId="86" applyNumberFormat="1" applyFont="1" applyBorder="1"/>
    <xf numFmtId="165" fontId="0" fillId="0" borderId="24" xfId="86" applyNumberFormat="1" applyFont="1" applyBorder="1" applyAlignment="1">
      <alignment horizontal="left"/>
    </xf>
  </cellXfs>
  <cellStyles count="87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" xfId="86" builtinId="3"/>
    <cellStyle name="Explanatory Text 2" xfId="55" xr:uid="{00000000-0005-0000-0000-000037000000}"/>
    <cellStyle name="Explanatory Text 3" xfId="56" xr:uid="{00000000-0005-0000-0000-000038000000}"/>
    <cellStyle name="Good 2" xfId="57" xr:uid="{00000000-0005-0000-0000-000039000000}"/>
    <cellStyle name="Good 3" xfId="58" xr:uid="{00000000-0005-0000-0000-00003A000000}"/>
    <cellStyle name="Heading 1 2" xfId="59" xr:uid="{00000000-0005-0000-0000-00003B000000}"/>
    <cellStyle name="Heading 1 3" xfId="60" xr:uid="{00000000-0005-0000-0000-00003C000000}"/>
    <cellStyle name="Heading 2 2" xfId="61" xr:uid="{00000000-0005-0000-0000-00003D000000}"/>
    <cellStyle name="Heading 2 3" xfId="62" xr:uid="{00000000-0005-0000-0000-00003E000000}"/>
    <cellStyle name="Heading 3 2" xfId="63" xr:uid="{00000000-0005-0000-0000-00003F000000}"/>
    <cellStyle name="Heading 3 3" xfId="64" xr:uid="{00000000-0005-0000-0000-000040000000}"/>
    <cellStyle name="Heading 4 2" xfId="65" xr:uid="{00000000-0005-0000-0000-000041000000}"/>
    <cellStyle name="Heading 4 3" xfId="66" xr:uid="{00000000-0005-0000-0000-000042000000}"/>
    <cellStyle name="Input 2" xfId="67" xr:uid="{00000000-0005-0000-0000-000043000000}"/>
    <cellStyle name="Input 3" xfId="68" xr:uid="{00000000-0005-0000-0000-000044000000}"/>
    <cellStyle name="Linked Cell 2" xfId="69" xr:uid="{00000000-0005-0000-0000-000045000000}"/>
    <cellStyle name="Linked Cell 3" xfId="70" xr:uid="{00000000-0005-0000-0000-000046000000}"/>
    <cellStyle name="Neutral 2" xfId="71" xr:uid="{00000000-0005-0000-0000-000047000000}"/>
    <cellStyle name="Neutral 3" xfId="72" xr:uid="{00000000-0005-0000-0000-000048000000}"/>
    <cellStyle name="Normal" xfId="0" builtinId="0"/>
    <cellStyle name="Normal 2" xfId="73" xr:uid="{00000000-0005-0000-0000-00004A000000}"/>
    <cellStyle name="Normal 2 2" xfId="74" xr:uid="{00000000-0005-0000-0000-00004B000000}"/>
    <cellStyle name="Normal 3" xfId="75" xr:uid="{00000000-0005-0000-0000-00004C000000}"/>
    <cellStyle name="Normal 4" xfId="76" xr:uid="{00000000-0005-0000-0000-00004D000000}"/>
    <cellStyle name="Note 2" xfId="77" xr:uid="{00000000-0005-0000-0000-00004E000000}"/>
    <cellStyle name="Note 3" xfId="78" xr:uid="{00000000-0005-0000-0000-00004F000000}"/>
    <cellStyle name="Output 2" xfId="79" xr:uid="{00000000-0005-0000-0000-000050000000}"/>
    <cellStyle name="Output 3" xfId="80" xr:uid="{00000000-0005-0000-0000-000051000000}"/>
    <cellStyle name="Title 2" xfId="81" xr:uid="{00000000-0005-0000-0000-000052000000}"/>
    <cellStyle name="Total 2" xfId="82" xr:uid="{00000000-0005-0000-0000-000053000000}"/>
    <cellStyle name="Total 3" xfId="83" xr:uid="{00000000-0005-0000-0000-000054000000}"/>
    <cellStyle name="Warning Text 2" xfId="84" xr:uid="{00000000-0005-0000-0000-000055000000}"/>
    <cellStyle name="Warning Text 3" xfId="85" xr:uid="{00000000-0005-0000-0000-00005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99060</xdr:colOff>
          <xdr:row>344</xdr:row>
          <xdr:rowOff>152400</xdr:rowOff>
        </xdr:from>
        <xdr:to>
          <xdr:col>2</xdr:col>
          <xdr:colOff>0</xdr:colOff>
          <xdr:row>347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MS Sans Serif"/>
                </a:rPr>
                <a:t>Print All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99060</xdr:colOff>
          <xdr:row>344</xdr:row>
          <xdr:rowOff>152400</xdr:rowOff>
        </xdr:from>
        <xdr:to>
          <xdr:col>2</xdr:col>
          <xdr:colOff>1676400</xdr:colOff>
          <xdr:row>347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3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MS Sans Serif"/>
                </a:rPr>
                <a:t>Print All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341</xdr:row>
          <xdr:rowOff>152400</xdr:rowOff>
        </xdr:from>
        <xdr:to>
          <xdr:col>2</xdr:col>
          <xdr:colOff>1676400</xdr:colOff>
          <xdr:row>344</xdr:row>
          <xdr:rowOff>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3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MS Sans Serif"/>
                </a:rPr>
                <a:t>Print All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ragias\AppData\Local\Temp\AidLevyTaxAndProgramSummaryFY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chool%20Finance%20Team/CAR/FY%202017%20CAR%20Files/Tables%20to%20IT/Data%20Source%20Tables/aid_levy_tax_and_program_summary_fy_2017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Name"/>
      <sheetName val="Data"/>
      <sheetName val="AidLevyTaxAndProgramSummaryFY20"/>
    </sheetNames>
    <definedNames>
      <definedName name="PrintAll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Sheet1"/>
      <sheetName val="Name"/>
      <sheetName val="Data"/>
      <sheetName val="aid_levy_tax_and_program_summar"/>
    </sheetNames>
    <definedNames>
      <definedName name="PrintAll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1"/>
  <sheetViews>
    <sheetView tabSelected="1" workbookViewId="0">
      <pane xSplit="2" ySplit="3" topLeftCell="H4" activePane="bottomRight" state="frozen"/>
      <selection pane="topRight" activeCell="C1" sqref="C1"/>
      <selection pane="bottomLeft" activeCell="A4" sqref="A4"/>
      <selection pane="bottomRight" activeCell="T4" sqref="T4"/>
    </sheetView>
  </sheetViews>
  <sheetFormatPr defaultRowHeight="14.4" x14ac:dyDescent="0.3"/>
  <cols>
    <col min="1" max="1" width="15.33203125" style="10" customWidth="1"/>
    <col min="2" max="2" width="30.88671875" style="11" bestFit="1" customWidth="1"/>
    <col min="3" max="3" width="13.44140625" style="11" customWidth="1"/>
    <col min="4" max="4" width="17.6640625" style="11" customWidth="1"/>
    <col min="5" max="5" width="12.5546875" style="59" bestFit="1" customWidth="1"/>
    <col min="6" max="6" width="14.44140625" style="11" customWidth="1"/>
    <col min="7" max="7" width="10.33203125" style="11" customWidth="1"/>
    <col min="8" max="8" width="14.6640625" style="11" customWidth="1"/>
    <col min="9" max="10" width="12" style="11" customWidth="1"/>
    <col min="11" max="12" width="11.88671875" style="11" customWidth="1"/>
    <col min="13" max="13" width="10" style="11" customWidth="1"/>
    <col min="14" max="14" width="11.33203125" style="11" customWidth="1"/>
    <col min="15" max="15" width="12.33203125" style="12" customWidth="1"/>
    <col min="16" max="16" width="10.88671875" style="59" customWidth="1"/>
    <col min="17" max="18" width="14.5546875" customWidth="1"/>
    <col min="19" max="19" width="11.5546875" customWidth="1"/>
    <col min="20" max="20" width="12" bestFit="1" customWidth="1"/>
  </cols>
  <sheetData>
    <row r="1" spans="1:20" s="11" customFormat="1" ht="18.600000000000001" thickBot="1" x14ac:dyDescent="0.4">
      <c r="A1" s="61" t="s">
        <v>847</v>
      </c>
      <c r="B1" s="61"/>
      <c r="C1" s="61"/>
      <c r="D1" s="61"/>
      <c r="E1" s="83"/>
      <c r="F1" s="61"/>
      <c r="G1" s="61"/>
      <c r="H1" s="61"/>
      <c r="I1" s="61"/>
      <c r="J1" s="61"/>
      <c r="K1" s="61"/>
      <c r="L1" s="61"/>
      <c r="M1" s="61"/>
      <c r="N1" s="61"/>
      <c r="O1" s="61"/>
      <c r="P1" s="59"/>
      <c r="Q1" s="13"/>
      <c r="R1" s="12"/>
    </row>
    <row r="2" spans="1:20" s="11" customFormat="1" ht="18" x14ac:dyDescent="0.35">
      <c r="A2" s="14"/>
      <c r="E2" s="84"/>
      <c r="F2" s="35" t="s">
        <v>688</v>
      </c>
      <c r="G2" s="44"/>
      <c r="H2" s="44"/>
      <c r="I2" s="44"/>
      <c r="J2" s="44"/>
      <c r="K2" s="44"/>
      <c r="L2" s="44"/>
      <c r="M2" s="44"/>
      <c r="N2" s="44"/>
      <c r="O2" s="44"/>
      <c r="P2" s="45"/>
      <c r="Q2" s="35" t="s">
        <v>675</v>
      </c>
      <c r="R2" s="36"/>
      <c r="S2" s="37"/>
    </row>
    <row r="3" spans="1:20" s="21" customFormat="1" ht="100.8" x14ac:dyDescent="0.3">
      <c r="A3" s="16"/>
      <c r="B3" s="17"/>
      <c r="C3" s="18" t="s">
        <v>676</v>
      </c>
      <c r="D3" s="33" t="s">
        <v>677</v>
      </c>
      <c r="E3" s="60" t="s">
        <v>686</v>
      </c>
      <c r="F3" s="46" t="s">
        <v>678</v>
      </c>
      <c r="G3" s="19" t="s">
        <v>679</v>
      </c>
      <c r="H3" s="18" t="s">
        <v>680</v>
      </c>
      <c r="I3" s="18" t="s">
        <v>687</v>
      </c>
      <c r="J3" s="18" t="s">
        <v>704</v>
      </c>
      <c r="K3" s="18" t="s">
        <v>681</v>
      </c>
      <c r="L3" s="18" t="s">
        <v>705</v>
      </c>
      <c r="M3" s="18" t="s">
        <v>701</v>
      </c>
      <c r="N3" s="20" t="s">
        <v>682</v>
      </c>
      <c r="O3" s="18" t="s">
        <v>683</v>
      </c>
      <c r="P3" s="74" t="s">
        <v>685</v>
      </c>
      <c r="Q3" s="38" t="s">
        <v>684</v>
      </c>
      <c r="R3" s="29" t="s">
        <v>702</v>
      </c>
      <c r="S3" s="78" t="s">
        <v>703</v>
      </c>
      <c r="T3" s="17" t="s">
        <v>846</v>
      </c>
    </row>
    <row r="4" spans="1:20" x14ac:dyDescent="0.3">
      <c r="A4" s="22" t="s">
        <v>342</v>
      </c>
      <c r="B4" s="23" t="s">
        <v>4</v>
      </c>
      <c r="C4" s="28">
        <v>171133</v>
      </c>
      <c r="D4" s="43"/>
      <c r="E4" s="28">
        <v>240553</v>
      </c>
      <c r="F4" s="47"/>
      <c r="G4" s="27"/>
      <c r="H4" s="27"/>
      <c r="I4" s="27"/>
      <c r="J4" s="27"/>
      <c r="K4" s="27"/>
      <c r="L4" s="27"/>
      <c r="M4" s="27"/>
      <c r="N4" s="15"/>
      <c r="O4" s="15"/>
      <c r="P4" s="75" t="s">
        <v>832</v>
      </c>
      <c r="Q4" s="39">
        <v>221278</v>
      </c>
      <c r="R4" s="30"/>
      <c r="S4" s="79">
        <v>4711</v>
      </c>
      <c r="T4" s="24">
        <f>SUM(C4:S4)</f>
        <v>637675</v>
      </c>
    </row>
    <row r="5" spans="1:20" x14ac:dyDescent="0.3">
      <c r="A5" s="22" t="s">
        <v>340</v>
      </c>
      <c r="B5" s="23" t="s">
        <v>2</v>
      </c>
      <c r="C5" s="28">
        <v>69568</v>
      </c>
      <c r="D5" s="43"/>
      <c r="E5" s="28">
        <v>53013</v>
      </c>
      <c r="F5" s="47"/>
      <c r="G5" s="27"/>
      <c r="H5" s="27"/>
      <c r="I5" s="27"/>
      <c r="J5" s="27"/>
      <c r="K5" s="27"/>
      <c r="L5" s="27"/>
      <c r="M5" s="27"/>
      <c r="N5" s="25"/>
      <c r="O5" s="15"/>
      <c r="P5" s="76">
        <v>6350</v>
      </c>
      <c r="Q5" s="40"/>
      <c r="R5" s="31">
        <v>68800</v>
      </c>
      <c r="S5" s="80"/>
      <c r="T5" s="24">
        <f>SUM(C5:S5)</f>
        <v>197731</v>
      </c>
    </row>
    <row r="6" spans="1:20" x14ac:dyDescent="0.3">
      <c r="A6" s="22" t="s">
        <v>341</v>
      </c>
      <c r="B6" s="23" t="s">
        <v>3</v>
      </c>
      <c r="C6" s="28">
        <v>545000</v>
      </c>
      <c r="D6" s="43"/>
      <c r="E6" s="28">
        <v>1285343</v>
      </c>
      <c r="F6" s="47"/>
      <c r="G6" s="27"/>
      <c r="H6" s="27"/>
      <c r="I6" s="27"/>
      <c r="J6" s="27"/>
      <c r="K6" s="27"/>
      <c r="L6" s="27"/>
      <c r="M6" s="27"/>
      <c r="N6" s="25"/>
      <c r="O6" s="15"/>
      <c r="P6" s="76" t="s">
        <v>832</v>
      </c>
      <c r="Q6" s="40">
        <v>508161</v>
      </c>
      <c r="R6" s="31"/>
      <c r="S6" s="80">
        <v>6202</v>
      </c>
      <c r="T6" s="24">
        <f>SUM(C6:S6)</f>
        <v>2344706</v>
      </c>
    </row>
    <row r="7" spans="1:20" x14ac:dyDescent="0.3">
      <c r="A7" s="22" t="s">
        <v>344</v>
      </c>
      <c r="B7" s="23" t="s">
        <v>5</v>
      </c>
      <c r="C7" s="28">
        <v>175832</v>
      </c>
      <c r="D7" s="43"/>
      <c r="E7" s="28">
        <v>304881</v>
      </c>
      <c r="F7" s="47"/>
      <c r="G7" s="27"/>
      <c r="H7" s="27"/>
      <c r="I7" s="27"/>
      <c r="J7" s="27"/>
      <c r="K7" s="27"/>
      <c r="L7" s="27"/>
      <c r="M7" s="27"/>
      <c r="N7" s="25"/>
      <c r="O7" s="15"/>
      <c r="P7" s="76">
        <v>10185</v>
      </c>
      <c r="Q7" s="40"/>
      <c r="R7" s="31">
        <v>48160</v>
      </c>
      <c r="S7" s="80"/>
      <c r="T7" s="24">
        <f>SUM(C7:S7)</f>
        <v>539058</v>
      </c>
    </row>
    <row r="8" spans="1:20" x14ac:dyDescent="0.3">
      <c r="A8" s="22" t="s">
        <v>345</v>
      </c>
      <c r="B8" s="23" t="s">
        <v>6</v>
      </c>
      <c r="C8" s="28">
        <v>75384</v>
      </c>
      <c r="D8" s="43"/>
      <c r="E8" s="28">
        <v>39105</v>
      </c>
      <c r="F8" s="47"/>
      <c r="G8" s="27"/>
      <c r="H8" s="27"/>
      <c r="I8" s="27"/>
      <c r="J8" s="27"/>
      <c r="K8" s="27"/>
      <c r="L8" s="27"/>
      <c r="M8" s="27"/>
      <c r="N8" s="25"/>
      <c r="O8" s="15"/>
      <c r="P8" s="76" t="s">
        <v>832</v>
      </c>
      <c r="Q8" s="40"/>
      <c r="R8" s="31">
        <v>85312</v>
      </c>
      <c r="S8" s="80"/>
      <c r="T8" s="24">
        <f>SUM(C8:S8)</f>
        <v>199801</v>
      </c>
    </row>
    <row r="9" spans="1:20" x14ac:dyDescent="0.3">
      <c r="A9" s="22" t="s">
        <v>346</v>
      </c>
      <c r="B9" s="23" t="s">
        <v>7</v>
      </c>
      <c r="C9" s="28">
        <v>367301</v>
      </c>
      <c r="D9" s="43"/>
      <c r="E9" s="28">
        <v>222695</v>
      </c>
      <c r="F9" s="47"/>
      <c r="G9" s="27"/>
      <c r="H9" s="27"/>
      <c r="I9" s="27"/>
      <c r="J9" s="27"/>
      <c r="K9" s="27"/>
      <c r="L9" s="27"/>
      <c r="M9" s="27"/>
      <c r="N9" s="25"/>
      <c r="O9" s="15"/>
      <c r="P9" s="76">
        <v>1593</v>
      </c>
      <c r="Q9" s="40"/>
      <c r="R9" s="31">
        <v>107328</v>
      </c>
      <c r="S9" s="80">
        <v>1551</v>
      </c>
      <c r="T9" s="24">
        <f>SUM(C9:S9)</f>
        <v>700468</v>
      </c>
    </row>
    <row r="10" spans="1:20" x14ac:dyDescent="0.3">
      <c r="A10" s="22" t="s">
        <v>347</v>
      </c>
      <c r="B10" s="23" t="s">
        <v>8</v>
      </c>
      <c r="C10" s="28">
        <v>173410</v>
      </c>
      <c r="D10" s="43"/>
      <c r="E10" s="28">
        <v>77224</v>
      </c>
      <c r="F10" s="47"/>
      <c r="G10" s="27"/>
      <c r="H10" s="27"/>
      <c r="I10" s="27"/>
      <c r="J10" s="27"/>
      <c r="K10" s="27"/>
      <c r="L10" s="27"/>
      <c r="M10" s="27"/>
      <c r="N10" s="25"/>
      <c r="O10" s="15"/>
      <c r="P10" s="76" t="s">
        <v>832</v>
      </c>
      <c r="Q10" s="40">
        <v>30306</v>
      </c>
      <c r="R10" s="31">
        <v>44720</v>
      </c>
      <c r="S10" s="80"/>
      <c r="T10" s="24">
        <f>SUM(C10:S10)</f>
        <v>325660</v>
      </c>
    </row>
    <row r="11" spans="1:20" x14ac:dyDescent="0.3">
      <c r="A11" s="22" t="s">
        <v>348</v>
      </c>
      <c r="B11" s="23" t="s">
        <v>9</v>
      </c>
      <c r="C11" s="28">
        <v>23068</v>
      </c>
      <c r="D11" s="43"/>
      <c r="E11" s="28">
        <v>166444</v>
      </c>
      <c r="F11" s="47"/>
      <c r="G11" s="27"/>
      <c r="H11" s="27"/>
      <c r="I11" s="27"/>
      <c r="J11" s="27"/>
      <c r="K11" s="27"/>
      <c r="L11" s="27"/>
      <c r="M11" s="27"/>
      <c r="N11" s="25"/>
      <c r="O11" s="15"/>
      <c r="P11" s="76">
        <v>6323</v>
      </c>
      <c r="Q11" s="40"/>
      <c r="R11" s="31">
        <v>45408</v>
      </c>
      <c r="S11" s="80"/>
      <c r="T11" s="24">
        <f>SUM(C11:S11)</f>
        <v>241243</v>
      </c>
    </row>
    <row r="12" spans="1:20" x14ac:dyDescent="0.3">
      <c r="A12" s="22" t="s">
        <v>349</v>
      </c>
      <c r="B12" s="23" t="s">
        <v>10</v>
      </c>
      <c r="C12" s="28">
        <v>411402</v>
      </c>
      <c r="D12" s="43"/>
      <c r="E12" s="28">
        <v>487387</v>
      </c>
      <c r="F12" s="47"/>
      <c r="G12" s="27"/>
      <c r="H12" s="27"/>
      <c r="I12" s="27"/>
      <c r="J12" s="27"/>
      <c r="K12" s="27"/>
      <c r="L12" s="27"/>
      <c r="M12" s="27"/>
      <c r="N12" s="25"/>
      <c r="O12" s="15"/>
      <c r="P12" s="76" t="s">
        <v>832</v>
      </c>
      <c r="Q12" s="40"/>
      <c r="R12" s="31">
        <v>91504</v>
      </c>
      <c r="S12" s="80">
        <v>3107</v>
      </c>
      <c r="T12" s="24">
        <f>SUM(C12:S12)</f>
        <v>993400</v>
      </c>
    </row>
    <row r="13" spans="1:20" x14ac:dyDescent="0.3">
      <c r="A13" s="22" t="s">
        <v>350</v>
      </c>
      <c r="B13" s="23" t="s">
        <v>11</v>
      </c>
      <c r="C13" s="28">
        <v>296885</v>
      </c>
      <c r="D13" s="43"/>
      <c r="E13" s="28">
        <v>141811</v>
      </c>
      <c r="F13" s="47"/>
      <c r="G13" s="27"/>
      <c r="H13" s="27"/>
      <c r="I13" s="27"/>
      <c r="J13" s="27"/>
      <c r="K13" s="27"/>
      <c r="L13" s="27"/>
      <c r="M13" s="27"/>
      <c r="N13" s="25"/>
      <c r="O13" s="15"/>
      <c r="P13" s="76">
        <v>9384</v>
      </c>
      <c r="Q13" s="40"/>
      <c r="R13" s="31">
        <v>82560</v>
      </c>
      <c r="S13" s="80"/>
      <c r="T13" s="24">
        <f>SUM(C13:S13)</f>
        <v>530640</v>
      </c>
    </row>
    <row r="14" spans="1:20" x14ac:dyDescent="0.3">
      <c r="A14" s="22" t="s">
        <v>544</v>
      </c>
      <c r="B14" s="23" t="s">
        <v>206</v>
      </c>
      <c r="C14" s="28">
        <v>137890</v>
      </c>
      <c r="D14" s="43"/>
      <c r="E14" s="28">
        <v>283830</v>
      </c>
      <c r="F14" s="47"/>
      <c r="G14" s="27"/>
      <c r="H14" s="27"/>
      <c r="I14" s="27"/>
      <c r="J14" s="27"/>
      <c r="K14" s="27"/>
      <c r="L14" s="27"/>
      <c r="M14" s="27"/>
      <c r="N14" s="25"/>
      <c r="O14" s="15"/>
      <c r="P14" s="76" t="s">
        <v>832</v>
      </c>
      <c r="Q14" s="40">
        <v>5692</v>
      </c>
      <c r="R14" s="31">
        <v>92880</v>
      </c>
      <c r="S14" s="80"/>
      <c r="T14" s="24">
        <f>SUM(C14:S14)</f>
        <v>520292</v>
      </c>
    </row>
    <row r="15" spans="1:20" x14ac:dyDescent="0.3">
      <c r="A15" s="22" t="s">
        <v>351</v>
      </c>
      <c r="B15" s="23" t="s">
        <v>697</v>
      </c>
      <c r="C15" s="28">
        <v>0</v>
      </c>
      <c r="D15" s="43"/>
      <c r="E15" s="28">
        <v>245316</v>
      </c>
      <c r="F15" s="47"/>
      <c r="G15" s="27"/>
      <c r="H15" s="27"/>
      <c r="I15" s="27"/>
      <c r="J15" s="27"/>
      <c r="K15" s="27"/>
      <c r="L15" s="27"/>
      <c r="M15" s="27"/>
      <c r="N15" s="25"/>
      <c r="O15" s="15"/>
      <c r="P15" s="76">
        <v>7799</v>
      </c>
      <c r="Q15" s="40">
        <v>160717</v>
      </c>
      <c r="R15" s="31">
        <v>138976</v>
      </c>
      <c r="S15" s="80">
        <v>18609</v>
      </c>
      <c r="T15" s="24">
        <f>SUM(C15:S15)</f>
        <v>571417</v>
      </c>
    </row>
    <row r="16" spans="1:20" x14ac:dyDescent="0.3">
      <c r="A16" s="22" t="s">
        <v>352</v>
      </c>
      <c r="B16" s="23" t="s">
        <v>13</v>
      </c>
      <c r="C16" s="28">
        <v>1558135</v>
      </c>
      <c r="D16" s="43"/>
      <c r="E16" s="28">
        <v>1509561</v>
      </c>
      <c r="F16" s="47"/>
      <c r="G16" s="27"/>
      <c r="H16" s="27"/>
      <c r="I16" s="27"/>
      <c r="J16" s="27"/>
      <c r="K16" s="27"/>
      <c r="L16" s="27"/>
      <c r="M16" s="27"/>
      <c r="N16" s="25"/>
      <c r="O16" s="15"/>
      <c r="P16" s="76">
        <v>317392</v>
      </c>
      <c r="Q16" s="40"/>
      <c r="R16" s="31">
        <v>253184</v>
      </c>
      <c r="S16" s="80">
        <v>51677</v>
      </c>
      <c r="T16" s="24">
        <f>SUM(C16:S16)</f>
        <v>3689949</v>
      </c>
    </row>
    <row r="17" spans="1:20" x14ac:dyDescent="0.3">
      <c r="A17" s="22" t="s">
        <v>353</v>
      </c>
      <c r="B17" s="23" t="s">
        <v>14</v>
      </c>
      <c r="C17" s="28">
        <v>142000</v>
      </c>
      <c r="D17" s="43"/>
      <c r="E17" s="28">
        <v>248452</v>
      </c>
      <c r="F17" s="47"/>
      <c r="G17" s="27"/>
      <c r="H17" s="27"/>
      <c r="I17" s="27"/>
      <c r="J17" s="27"/>
      <c r="K17" s="27"/>
      <c r="L17" s="27"/>
      <c r="M17" s="27"/>
      <c r="N17" s="25"/>
      <c r="O17" s="15"/>
      <c r="P17" s="76">
        <v>3489</v>
      </c>
      <c r="Q17" s="40"/>
      <c r="R17" s="31">
        <v>256624</v>
      </c>
      <c r="S17" s="80">
        <v>10853</v>
      </c>
      <c r="T17" s="24">
        <f>SUM(C17:S17)</f>
        <v>661418</v>
      </c>
    </row>
    <row r="18" spans="1:20" x14ac:dyDescent="0.3">
      <c r="A18" s="22" t="s">
        <v>354</v>
      </c>
      <c r="B18" s="23" t="s">
        <v>15</v>
      </c>
      <c r="C18" s="28">
        <v>50371</v>
      </c>
      <c r="D18" s="43"/>
      <c r="E18" s="28">
        <v>113687</v>
      </c>
      <c r="F18" s="47"/>
      <c r="G18" s="27"/>
      <c r="H18" s="27"/>
      <c r="I18" s="27"/>
      <c r="J18" s="27"/>
      <c r="K18" s="27"/>
      <c r="L18" s="27"/>
      <c r="M18" s="27"/>
      <c r="N18" s="25"/>
      <c r="O18" s="15"/>
      <c r="P18" s="76" t="s">
        <v>832</v>
      </c>
      <c r="Q18" s="40"/>
      <c r="R18" s="31">
        <v>41280</v>
      </c>
      <c r="S18" s="80"/>
      <c r="T18" s="24">
        <f>SUM(C18:S18)</f>
        <v>205338</v>
      </c>
    </row>
    <row r="19" spans="1:20" x14ac:dyDescent="0.3">
      <c r="A19" s="22" t="s">
        <v>355</v>
      </c>
      <c r="B19" s="23" t="s">
        <v>16</v>
      </c>
      <c r="C19" s="28">
        <v>3204156</v>
      </c>
      <c r="D19" s="43"/>
      <c r="E19" s="28">
        <v>6427404</v>
      </c>
      <c r="F19" s="47"/>
      <c r="G19" s="27"/>
      <c r="H19" s="25">
        <v>905853</v>
      </c>
      <c r="I19" s="27"/>
      <c r="J19" s="27"/>
      <c r="K19" s="27"/>
      <c r="L19" s="27"/>
      <c r="M19" s="27"/>
      <c r="N19" s="25"/>
      <c r="O19" s="15"/>
      <c r="P19" s="76">
        <v>85433</v>
      </c>
      <c r="Q19" s="40"/>
      <c r="R19" s="31">
        <v>623328</v>
      </c>
      <c r="S19" s="80">
        <v>58921</v>
      </c>
      <c r="T19" s="24">
        <f>SUM(C19:S19)</f>
        <v>11305095</v>
      </c>
    </row>
    <row r="20" spans="1:20" x14ac:dyDescent="0.3">
      <c r="A20" s="22" t="s">
        <v>356</v>
      </c>
      <c r="B20" s="23" t="s">
        <v>17</v>
      </c>
      <c r="C20" s="28">
        <v>271072</v>
      </c>
      <c r="D20" s="43"/>
      <c r="E20" s="28">
        <v>51264</v>
      </c>
      <c r="F20" s="47"/>
      <c r="G20" s="27"/>
      <c r="H20" s="27"/>
      <c r="I20" s="27"/>
      <c r="J20" s="27"/>
      <c r="K20" s="27"/>
      <c r="L20" s="27"/>
      <c r="M20" s="27"/>
      <c r="N20" s="25"/>
      <c r="O20" s="15"/>
      <c r="P20" s="76" t="s">
        <v>832</v>
      </c>
      <c r="Q20" s="40">
        <v>50746</v>
      </c>
      <c r="R20" s="31">
        <v>22016</v>
      </c>
      <c r="S20" s="80"/>
      <c r="T20" s="24">
        <f>SUM(C20:S20)</f>
        <v>395098</v>
      </c>
    </row>
    <row r="21" spans="1:20" x14ac:dyDescent="0.3">
      <c r="A21" s="22" t="s">
        <v>554</v>
      </c>
      <c r="B21" s="23" t="s">
        <v>216</v>
      </c>
      <c r="C21" s="28">
        <v>139945</v>
      </c>
      <c r="D21" s="43"/>
      <c r="E21" s="28">
        <v>189007</v>
      </c>
      <c r="F21" s="47"/>
      <c r="G21" s="27"/>
      <c r="H21" s="27"/>
      <c r="I21" s="27"/>
      <c r="J21" s="27"/>
      <c r="K21" s="27"/>
      <c r="L21" s="27"/>
      <c r="M21" s="27"/>
      <c r="N21" s="25"/>
      <c r="O21" s="15"/>
      <c r="P21" s="76" t="s">
        <v>832</v>
      </c>
      <c r="Q21" s="40"/>
      <c r="R21" s="31">
        <v>151360</v>
      </c>
      <c r="S21" s="80"/>
      <c r="T21" s="24">
        <f>SUM(C21:S21)</f>
        <v>480312</v>
      </c>
    </row>
    <row r="22" spans="1:20" x14ac:dyDescent="0.3">
      <c r="A22" s="22" t="s">
        <v>357</v>
      </c>
      <c r="B22" s="23" t="s">
        <v>18</v>
      </c>
      <c r="C22" s="28">
        <v>27026</v>
      </c>
      <c r="D22" s="43"/>
      <c r="E22" s="28">
        <v>0</v>
      </c>
      <c r="F22" s="47"/>
      <c r="G22" s="27"/>
      <c r="H22" s="27"/>
      <c r="I22" s="27"/>
      <c r="J22" s="27"/>
      <c r="K22" s="27"/>
      <c r="L22" s="27"/>
      <c r="M22" s="27"/>
      <c r="N22" s="25"/>
      <c r="O22" s="15"/>
      <c r="P22" s="76" t="s">
        <v>832</v>
      </c>
      <c r="Q22" s="40">
        <v>28192</v>
      </c>
      <c r="R22" s="31">
        <v>48160</v>
      </c>
      <c r="S22" s="80">
        <v>10854</v>
      </c>
      <c r="T22" s="24">
        <f>SUM(C22:S22)</f>
        <v>114232</v>
      </c>
    </row>
    <row r="23" spans="1:20" x14ac:dyDescent="0.3">
      <c r="A23" s="22" t="s">
        <v>358</v>
      </c>
      <c r="B23" s="23" t="s">
        <v>19</v>
      </c>
      <c r="C23" s="28">
        <v>458999</v>
      </c>
      <c r="D23" s="43"/>
      <c r="E23" s="28">
        <v>485405</v>
      </c>
      <c r="F23" s="47"/>
      <c r="G23" s="27"/>
      <c r="H23" s="27"/>
      <c r="I23" s="27"/>
      <c r="J23" s="27"/>
      <c r="K23" s="27"/>
      <c r="L23" s="27"/>
      <c r="M23" s="27"/>
      <c r="N23" s="25"/>
      <c r="O23" s="15"/>
      <c r="P23" s="76">
        <v>71449</v>
      </c>
      <c r="Q23" s="40"/>
      <c r="R23" s="31">
        <v>55040</v>
      </c>
      <c r="S23" s="80">
        <v>6202</v>
      </c>
      <c r="T23" s="24">
        <f>SUM(C23:S23)</f>
        <v>1077095</v>
      </c>
    </row>
    <row r="24" spans="1:20" x14ac:dyDescent="0.3">
      <c r="A24" s="22" t="s">
        <v>359</v>
      </c>
      <c r="B24" s="23" t="s">
        <v>20</v>
      </c>
      <c r="C24" s="28">
        <v>117892</v>
      </c>
      <c r="D24" s="43"/>
      <c r="E24" s="28">
        <v>15948</v>
      </c>
      <c r="F24" s="48">
        <v>112860</v>
      </c>
      <c r="G24" s="27"/>
      <c r="H24" s="27"/>
      <c r="I24" s="27"/>
      <c r="J24" s="27"/>
      <c r="K24" s="27"/>
      <c r="L24" s="27"/>
      <c r="M24" s="27"/>
      <c r="N24" s="25"/>
      <c r="O24" s="15"/>
      <c r="P24" s="76" t="s">
        <v>832</v>
      </c>
      <c r="Q24" s="40"/>
      <c r="R24" s="31">
        <v>55040</v>
      </c>
      <c r="S24" s="80"/>
      <c r="T24" s="24">
        <f>SUM(C24:S24)</f>
        <v>301740</v>
      </c>
    </row>
    <row r="25" spans="1:20" x14ac:dyDescent="0.3">
      <c r="A25" s="22" t="s">
        <v>343</v>
      </c>
      <c r="B25" s="23" t="s">
        <v>667</v>
      </c>
      <c r="C25" s="28">
        <v>269927</v>
      </c>
      <c r="D25" s="43"/>
      <c r="E25" s="28">
        <v>533032</v>
      </c>
      <c r="F25" s="47"/>
      <c r="G25" s="27"/>
      <c r="H25" s="27"/>
      <c r="I25" s="27"/>
      <c r="J25" s="27"/>
      <c r="K25" s="27"/>
      <c r="L25" s="27"/>
      <c r="M25" s="27"/>
      <c r="N25" s="25"/>
      <c r="O25" s="15"/>
      <c r="P25" s="76" t="s">
        <v>832</v>
      </c>
      <c r="Q25" s="40"/>
      <c r="R25" s="31">
        <v>61232</v>
      </c>
      <c r="S25" s="80"/>
      <c r="T25" s="24">
        <f>SUM(C25:S25)</f>
        <v>864191</v>
      </c>
    </row>
    <row r="26" spans="1:20" x14ac:dyDescent="0.3">
      <c r="A26" s="22" t="s">
        <v>361</v>
      </c>
      <c r="B26" s="23" t="s">
        <v>22</v>
      </c>
      <c r="C26" s="28">
        <v>276523</v>
      </c>
      <c r="D26" s="43"/>
      <c r="E26" s="28">
        <v>722997</v>
      </c>
      <c r="F26" s="47"/>
      <c r="G26" s="27"/>
      <c r="H26" s="27"/>
      <c r="I26" s="27"/>
      <c r="J26" s="27"/>
      <c r="K26" s="27"/>
      <c r="L26" s="27"/>
      <c r="M26" s="27"/>
      <c r="N26" s="25"/>
      <c r="O26" s="15"/>
      <c r="P26" s="76">
        <v>61565</v>
      </c>
      <c r="Q26" s="40">
        <v>39469</v>
      </c>
      <c r="R26" s="31">
        <v>59856</v>
      </c>
      <c r="S26" s="80">
        <v>7753</v>
      </c>
      <c r="T26" s="24">
        <f>SUM(C26:S26)</f>
        <v>1168163</v>
      </c>
    </row>
    <row r="27" spans="1:20" x14ac:dyDescent="0.3">
      <c r="A27" s="22" t="s">
        <v>363</v>
      </c>
      <c r="B27" s="23" t="s">
        <v>24</v>
      </c>
      <c r="C27" s="28">
        <v>82248</v>
      </c>
      <c r="D27" s="43"/>
      <c r="E27" s="28">
        <v>2989</v>
      </c>
      <c r="F27" s="47"/>
      <c r="G27" s="27"/>
      <c r="H27" s="27"/>
      <c r="I27" s="27"/>
      <c r="J27" s="27"/>
      <c r="K27" s="27"/>
      <c r="L27" s="27"/>
      <c r="M27" s="27"/>
      <c r="N27" s="25"/>
      <c r="O27" s="15"/>
      <c r="P27" s="76" t="s">
        <v>832</v>
      </c>
      <c r="Q27" s="40">
        <v>128274</v>
      </c>
      <c r="R27" s="31"/>
      <c r="S27" s="80"/>
      <c r="T27" s="24">
        <f>SUM(C27:S27)</f>
        <v>213511</v>
      </c>
    </row>
    <row r="28" spans="1:20" x14ac:dyDescent="0.3">
      <c r="A28" s="22" t="s">
        <v>364</v>
      </c>
      <c r="B28" s="23" t="s">
        <v>25</v>
      </c>
      <c r="C28" s="28">
        <v>167246</v>
      </c>
      <c r="D28" s="43"/>
      <c r="E28" s="28">
        <v>105434</v>
      </c>
      <c r="F28" s="47"/>
      <c r="G28" s="27"/>
      <c r="H28" s="27"/>
      <c r="I28" s="27"/>
      <c r="J28" s="27"/>
      <c r="K28" s="27"/>
      <c r="L28" s="27"/>
      <c r="M28" s="27"/>
      <c r="N28" s="25"/>
      <c r="O28" s="15"/>
      <c r="P28" s="76" t="s">
        <v>832</v>
      </c>
      <c r="Q28" s="40"/>
      <c r="R28" s="31">
        <v>83936</v>
      </c>
      <c r="S28" s="80"/>
      <c r="T28" s="24">
        <f>SUM(C28:S28)</f>
        <v>356616</v>
      </c>
    </row>
    <row r="29" spans="1:20" x14ac:dyDescent="0.3">
      <c r="A29" s="22" t="s">
        <v>365</v>
      </c>
      <c r="B29" s="23" t="s">
        <v>26</v>
      </c>
      <c r="C29" s="28">
        <v>140758</v>
      </c>
      <c r="D29" s="43"/>
      <c r="E29" s="28">
        <v>65977</v>
      </c>
      <c r="F29" s="47"/>
      <c r="G29" s="27"/>
      <c r="H29" s="27"/>
      <c r="I29" s="27"/>
      <c r="J29" s="27"/>
      <c r="K29" s="27"/>
      <c r="L29" s="27"/>
      <c r="M29" s="27"/>
      <c r="N29" s="25"/>
      <c r="O29" s="15"/>
      <c r="P29" s="76" t="s">
        <v>832</v>
      </c>
      <c r="Q29" s="40"/>
      <c r="R29" s="31">
        <v>44032</v>
      </c>
      <c r="S29" s="80"/>
      <c r="T29" s="24">
        <f>SUM(C29:S29)</f>
        <v>250767</v>
      </c>
    </row>
    <row r="30" spans="1:20" x14ac:dyDescent="0.3">
      <c r="A30" s="22" t="s">
        <v>366</v>
      </c>
      <c r="B30" s="23" t="s">
        <v>27</v>
      </c>
      <c r="C30" s="28">
        <v>143275</v>
      </c>
      <c r="D30" s="43"/>
      <c r="E30" s="28">
        <v>221428</v>
      </c>
      <c r="F30" s="47"/>
      <c r="G30" s="27"/>
      <c r="H30" s="27"/>
      <c r="I30" s="27"/>
      <c r="J30" s="27"/>
      <c r="K30" s="27"/>
      <c r="L30" s="27"/>
      <c r="M30" s="27"/>
      <c r="N30" s="25"/>
      <c r="O30" s="15"/>
      <c r="P30" s="76" t="s">
        <v>832</v>
      </c>
      <c r="Q30" s="40"/>
      <c r="R30" s="31">
        <v>36464</v>
      </c>
      <c r="S30" s="80"/>
      <c r="T30" s="24">
        <f>SUM(C30:S30)</f>
        <v>401167</v>
      </c>
    </row>
    <row r="31" spans="1:20" x14ac:dyDescent="0.3">
      <c r="A31" s="22" t="s">
        <v>367</v>
      </c>
      <c r="B31" s="23" t="s">
        <v>28</v>
      </c>
      <c r="C31" s="28">
        <v>153805</v>
      </c>
      <c r="D31" s="43"/>
      <c r="E31" s="28">
        <v>0</v>
      </c>
      <c r="F31" s="47"/>
      <c r="G31" s="27"/>
      <c r="H31" s="27"/>
      <c r="I31" s="27"/>
      <c r="J31" s="27"/>
      <c r="K31" s="27"/>
      <c r="L31" s="27"/>
      <c r="M31" s="27"/>
      <c r="N31" s="25"/>
      <c r="O31" s="15"/>
      <c r="P31" s="76" t="s">
        <v>832</v>
      </c>
      <c r="Q31" s="40"/>
      <c r="R31" s="31">
        <v>27520</v>
      </c>
      <c r="S31" s="80">
        <v>1559</v>
      </c>
      <c r="T31" s="24">
        <f>SUM(C31:S31)</f>
        <v>182884</v>
      </c>
    </row>
    <row r="32" spans="1:20" x14ac:dyDescent="0.3">
      <c r="A32" s="22" t="s">
        <v>368</v>
      </c>
      <c r="B32" s="23" t="s">
        <v>29</v>
      </c>
      <c r="C32" s="28">
        <v>213252</v>
      </c>
      <c r="D32" s="43"/>
      <c r="E32" s="28">
        <v>734647</v>
      </c>
      <c r="F32" s="47"/>
      <c r="G32" s="27"/>
      <c r="H32" s="27"/>
      <c r="I32" s="27"/>
      <c r="J32" s="27"/>
      <c r="K32" s="27"/>
      <c r="L32" s="27"/>
      <c r="M32" s="27"/>
      <c r="N32" s="25"/>
      <c r="O32" s="15"/>
      <c r="P32" s="76">
        <v>64209</v>
      </c>
      <c r="Q32" s="40"/>
      <c r="R32" s="31">
        <v>130720</v>
      </c>
      <c r="S32" s="80">
        <v>29461</v>
      </c>
      <c r="T32" s="24">
        <f>SUM(C32:S32)</f>
        <v>1172289</v>
      </c>
    </row>
    <row r="33" spans="1:20" x14ac:dyDescent="0.3">
      <c r="A33" s="22" t="s">
        <v>369</v>
      </c>
      <c r="B33" s="23" t="s">
        <v>30</v>
      </c>
      <c r="C33" s="28">
        <v>32445</v>
      </c>
      <c r="D33" s="43"/>
      <c r="E33" s="28">
        <v>0</v>
      </c>
      <c r="F33" s="47"/>
      <c r="G33" s="27"/>
      <c r="H33" s="27"/>
      <c r="I33" s="27"/>
      <c r="J33" s="27"/>
      <c r="K33" s="27"/>
      <c r="L33" s="27"/>
      <c r="M33" s="27"/>
      <c r="N33" s="25"/>
      <c r="O33" s="15"/>
      <c r="P33" s="76" t="s">
        <v>832</v>
      </c>
      <c r="Q33" s="40">
        <v>55124</v>
      </c>
      <c r="R33" s="31">
        <v>16512</v>
      </c>
      <c r="S33" s="80"/>
      <c r="T33" s="24">
        <f>SUM(C33:S33)</f>
        <v>104081</v>
      </c>
    </row>
    <row r="34" spans="1:20" x14ac:dyDescent="0.3">
      <c r="A34" s="22" t="s">
        <v>370</v>
      </c>
      <c r="B34" s="23" t="s">
        <v>31</v>
      </c>
      <c r="C34" s="28">
        <v>263929</v>
      </c>
      <c r="D34" s="43"/>
      <c r="E34" s="28">
        <v>247839</v>
      </c>
      <c r="F34" s="47"/>
      <c r="G34" s="27"/>
      <c r="H34" s="27"/>
      <c r="I34" s="27"/>
      <c r="J34" s="27"/>
      <c r="K34" s="27"/>
      <c r="L34" s="27"/>
      <c r="M34" s="27"/>
      <c r="N34" s="25"/>
      <c r="O34" s="15"/>
      <c r="P34" s="76" t="s">
        <v>832</v>
      </c>
      <c r="Q34" s="40"/>
      <c r="R34" s="31">
        <v>137600</v>
      </c>
      <c r="S34" s="80">
        <v>12484</v>
      </c>
      <c r="T34" s="24">
        <f>SUM(C34:S34)</f>
        <v>661852</v>
      </c>
    </row>
    <row r="35" spans="1:20" x14ac:dyDescent="0.3">
      <c r="A35" s="22" t="s">
        <v>371</v>
      </c>
      <c r="B35" s="23" t="s">
        <v>32</v>
      </c>
      <c r="C35" s="28">
        <v>1241951</v>
      </c>
      <c r="D35" s="43"/>
      <c r="E35" s="28">
        <v>587664</v>
      </c>
      <c r="F35" s="47"/>
      <c r="G35" s="27"/>
      <c r="H35" s="27"/>
      <c r="I35" s="27"/>
      <c r="J35" s="27"/>
      <c r="K35" s="27"/>
      <c r="L35" s="27"/>
      <c r="M35" s="27"/>
      <c r="N35" s="25"/>
      <c r="O35" s="15"/>
      <c r="P35" s="76">
        <v>131912</v>
      </c>
      <c r="Q35" s="40"/>
      <c r="R35" s="31">
        <v>371520</v>
      </c>
      <c r="S35" s="80">
        <v>6249</v>
      </c>
      <c r="T35" s="24">
        <f>SUM(C35:S35)</f>
        <v>2339296</v>
      </c>
    </row>
    <row r="36" spans="1:20" x14ac:dyDescent="0.3">
      <c r="A36" s="22" t="s">
        <v>440</v>
      </c>
      <c r="B36" s="23" t="s">
        <v>102</v>
      </c>
      <c r="C36" s="28">
        <v>277758</v>
      </c>
      <c r="D36" s="43"/>
      <c r="E36" s="28">
        <v>169309</v>
      </c>
      <c r="F36" s="47"/>
      <c r="G36" s="27"/>
      <c r="H36" s="27"/>
      <c r="I36" s="27"/>
      <c r="J36" s="27"/>
      <c r="K36" s="27"/>
      <c r="L36" s="27"/>
      <c r="M36" s="27"/>
      <c r="N36" s="25"/>
      <c r="O36" s="15"/>
      <c r="P36" s="76">
        <v>58167</v>
      </c>
      <c r="Q36" s="40">
        <v>9162</v>
      </c>
      <c r="R36" s="31">
        <v>205712</v>
      </c>
      <c r="S36" s="80"/>
      <c r="T36" s="24">
        <f>SUM(C36:S36)</f>
        <v>720108</v>
      </c>
    </row>
    <row r="37" spans="1:20" x14ac:dyDescent="0.3">
      <c r="A37" s="22" t="s">
        <v>372</v>
      </c>
      <c r="B37" s="23" t="s">
        <v>33</v>
      </c>
      <c r="C37" s="28">
        <v>338336</v>
      </c>
      <c r="D37" s="43"/>
      <c r="E37" s="28">
        <v>263656</v>
      </c>
      <c r="F37" s="47"/>
      <c r="G37" s="27"/>
      <c r="H37" s="27"/>
      <c r="I37" s="27"/>
      <c r="J37" s="27"/>
      <c r="K37" s="27"/>
      <c r="L37" s="27"/>
      <c r="M37" s="27"/>
      <c r="N37" s="25"/>
      <c r="O37" s="15"/>
      <c r="P37" s="76">
        <v>11620</v>
      </c>
      <c r="Q37" s="40">
        <v>300245</v>
      </c>
      <c r="R37" s="31"/>
      <c r="S37" s="80">
        <v>17056</v>
      </c>
      <c r="T37" s="24">
        <f>SUM(C37:S37)</f>
        <v>930913</v>
      </c>
    </row>
    <row r="38" spans="1:20" x14ac:dyDescent="0.3">
      <c r="A38" s="22" t="s">
        <v>373</v>
      </c>
      <c r="B38" s="23" t="s">
        <v>34</v>
      </c>
      <c r="C38" s="28">
        <v>689689</v>
      </c>
      <c r="D38" s="43"/>
      <c r="E38" s="28">
        <v>657726</v>
      </c>
      <c r="F38" s="47"/>
      <c r="G38" s="27"/>
      <c r="H38" s="27"/>
      <c r="I38" s="27"/>
      <c r="J38" s="27"/>
      <c r="K38" s="27"/>
      <c r="L38" s="27"/>
      <c r="M38" s="27"/>
      <c r="N38" s="25"/>
      <c r="O38" s="15"/>
      <c r="P38" s="76">
        <v>50017</v>
      </c>
      <c r="Q38" s="40"/>
      <c r="R38" s="31">
        <v>202960</v>
      </c>
      <c r="S38" s="80"/>
      <c r="T38" s="24">
        <f>SUM(C38:S38)</f>
        <v>1600392</v>
      </c>
    </row>
    <row r="39" spans="1:20" x14ac:dyDescent="0.3">
      <c r="A39" s="22" t="s">
        <v>374</v>
      </c>
      <c r="B39" s="23" t="s">
        <v>35</v>
      </c>
      <c r="C39" s="28">
        <v>129586</v>
      </c>
      <c r="D39" s="43"/>
      <c r="E39" s="28">
        <v>213281</v>
      </c>
      <c r="F39" s="47"/>
      <c r="G39" s="27"/>
      <c r="H39" s="27"/>
      <c r="I39" s="27"/>
      <c r="J39" s="27"/>
      <c r="K39" s="27"/>
      <c r="L39" s="27"/>
      <c r="M39" s="27"/>
      <c r="N39" s="25"/>
      <c r="O39" s="15"/>
      <c r="P39" s="76" t="s">
        <v>832</v>
      </c>
      <c r="Q39" s="40">
        <v>40174</v>
      </c>
      <c r="R39" s="31">
        <v>8944</v>
      </c>
      <c r="S39" s="80">
        <v>35662</v>
      </c>
      <c r="T39" s="24">
        <f>SUM(C39:S39)</f>
        <v>427647</v>
      </c>
    </row>
    <row r="40" spans="1:20" x14ac:dyDescent="0.3">
      <c r="A40" s="22" t="s">
        <v>649</v>
      </c>
      <c r="B40" s="23" t="s">
        <v>317</v>
      </c>
      <c r="C40" s="28">
        <v>169812</v>
      </c>
      <c r="D40" s="43"/>
      <c r="E40" s="28">
        <v>71937</v>
      </c>
      <c r="F40" s="47"/>
      <c r="G40" s="27"/>
      <c r="H40" s="27"/>
      <c r="I40" s="27"/>
      <c r="J40" s="27"/>
      <c r="K40" s="27"/>
      <c r="L40" s="27"/>
      <c r="M40" s="27"/>
      <c r="N40" s="25"/>
      <c r="O40" s="15"/>
      <c r="P40" s="76">
        <v>36630</v>
      </c>
      <c r="Q40" s="40">
        <v>34535</v>
      </c>
      <c r="R40" s="31">
        <v>28208</v>
      </c>
      <c r="S40" s="80">
        <v>17056</v>
      </c>
      <c r="T40" s="24">
        <f>SUM(C40:S40)</f>
        <v>358178</v>
      </c>
    </row>
    <row r="41" spans="1:20" x14ac:dyDescent="0.3">
      <c r="A41" s="22" t="s">
        <v>376</v>
      </c>
      <c r="B41" s="23" t="s">
        <v>37</v>
      </c>
      <c r="C41" s="28">
        <v>119149</v>
      </c>
      <c r="D41" s="43"/>
      <c r="E41" s="28">
        <v>0</v>
      </c>
      <c r="F41" s="47"/>
      <c r="G41" s="27"/>
      <c r="H41" s="27"/>
      <c r="I41" s="27"/>
      <c r="J41" s="27"/>
      <c r="K41" s="27"/>
      <c r="L41" s="27"/>
      <c r="M41" s="27"/>
      <c r="N41" s="25"/>
      <c r="O41" s="15"/>
      <c r="P41" s="76" t="s">
        <v>832</v>
      </c>
      <c r="Q41" s="40"/>
      <c r="R41" s="31">
        <v>27520</v>
      </c>
      <c r="S41" s="80">
        <v>3101</v>
      </c>
      <c r="T41" s="24">
        <f>SUM(C41:S41)</f>
        <v>149770</v>
      </c>
    </row>
    <row r="42" spans="1:20" x14ac:dyDescent="0.3">
      <c r="A42" s="22" t="s">
        <v>547</v>
      </c>
      <c r="B42" s="23" t="s">
        <v>209</v>
      </c>
      <c r="C42" s="28">
        <v>124282</v>
      </c>
      <c r="D42" s="43"/>
      <c r="E42" s="28">
        <v>184783</v>
      </c>
      <c r="F42" s="47"/>
      <c r="G42" s="27"/>
      <c r="H42" s="27"/>
      <c r="I42" s="27"/>
      <c r="J42" s="27"/>
      <c r="K42" s="27"/>
      <c r="L42" s="27"/>
      <c r="M42" s="27"/>
      <c r="N42" s="25"/>
      <c r="O42" s="15"/>
      <c r="P42" s="76" t="s">
        <v>832</v>
      </c>
      <c r="Q42" s="40"/>
      <c r="R42" s="31">
        <v>102512</v>
      </c>
      <c r="S42" s="80">
        <v>6280</v>
      </c>
      <c r="T42" s="24">
        <f>SUM(C42:S42)</f>
        <v>417857</v>
      </c>
    </row>
    <row r="43" spans="1:20" x14ac:dyDescent="0.3">
      <c r="A43" s="22" t="s">
        <v>377</v>
      </c>
      <c r="B43" s="23" t="s">
        <v>38</v>
      </c>
      <c r="C43" s="28">
        <v>927595</v>
      </c>
      <c r="D43" s="43"/>
      <c r="E43" s="28">
        <v>0</v>
      </c>
      <c r="F43" s="47"/>
      <c r="G43" s="27"/>
      <c r="H43" s="27"/>
      <c r="I43" s="27"/>
      <c r="J43" s="27"/>
      <c r="K43" s="27"/>
      <c r="L43" s="27"/>
      <c r="M43" s="27"/>
      <c r="N43" s="25"/>
      <c r="O43" s="15"/>
      <c r="P43" s="76">
        <v>46986</v>
      </c>
      <c r="Q43" s="40"/>
      <c r="R43" s="31">
        <v>737536</v>
      </c>
      <c r="S43" s="80">
        <v>6202</v>
      </c>
      <c r="T43" s="24">
        <f>SUM(C43:S43)</f>
        <v>1718319</v>
      </c>
    </row>
    <row r="44" spans="1:20" x14ac:dyDescent="0.3">
      <c r="A44" s="22" t="s">
        <v>380</v>
      </c>
      <c r="B44" s="23" t="s">
        <v>41</v>
      </c>
      <c r="C44" s="28">
        <v>161038</v>
      </c>
      <c r="D44" s="43"/>
      <c r="E44" s="28">
        <v>179634</v>
      </c>
      <c r="F44" s="47"/>
      <c r="G44" s="27"/>
      <c r="H44" s="27"/>
      <c r="I44" s="27"/>
      <c r="J44" s="27"/>
      <c r="K44" s="27"/>
      <c r="L44" s="27"/>
      <c r="M44" s="27"/>
      <c r="N44" s="25"/>
      <c r="O44" s="15"/>
      <c r="P44" s="76" t="s">
        <v>832</v>
      </c>
      <c r="Q44" s="40"/>
      <c r="R44" s="31">
        <v>20640</v>
      </c>
      <c r="S44" s="80"/>
      <c r="T44" s="24">
        <f>SUM(C44:S44)</f>
        <v>361312</v>
      </c>
    </row>
    <row r="45" spans="1:20" x14ac:dyDescent="0.3">
      <c r="A45" s="22" t="s">
        <v>378</v>
      </c>
      <c r="B45" s="23" t="s">
        <v>39</v>
      </c>
      <c r="C45" s="28">
        <v>78408</v>
      </c>
      <c r="D45" s="43"/>
      <c r="E45" s="28">
        <v>0</v>
      </c>
      <c r="F45" s="47"/>
      <c r="G45" s="27"/>
      <c r="H45" s="27"/>
      <c r="I45" s="27"/>
      <c r="J45" s="27"/>
      <c r="K45" s="27"/>
      <c r="L45" s="27"/>
      <c r="M45" s="27"/>
      <c r="N45" s="25"/>
      <c r="O45" s="15"/>
      <c r="P45" s="76" t="s">
        <v>832</v>
      </c>
      <c r="Q45" s="40">
        <v>9357</v>
      </c>
      <c r="R45" s="31">
        <v>59856</v>
      </c>
      <c r="S45" s="80">
        <v>4751</v>
      </c>
      <c r="T45" s="24">
        <f>SUM(C45:S45)</f>
        <v>152372</v>
      </c>
    </row>
    <row r="46" spans="1:20" x14ac:dyDescent="0.3">
      <c r="A46" s="22" t="s">
        <v>379</v>
      </c>
      <c r="B46" s="23" t="s">
        <v>40</v>
      </c>
      <c r="C46" s="28">
        <v>43375</v>
      </c>
      <c r="D46" s="43"/>
      <c r="E46" s="28">
        <v>158301</v>
      </c>
      <c r="F46" s="47"/>
      <c r="G46" s="27"/>
      <c r="H46" s="27"/>
      <c r="I46" s="27"/>
      <c r="J46" s="27"/>
      <c r="K46" s="27"/>
      <c r="L46" s="27"/>
      <c r="M46" s="27"/>
      <c r="N46" s="25"/>
      <c r="O46" s="15"/>
      <c r="P46" s="76" t="s">
        <v>832</v>
      </c>
      <c r="Q46" s="40"/>
      <c r="R46" s="31">
        <v>41280</v>
      </c>
      <c r="S46" s="80"/>
      <c r="T46" s="24">
        <f>SUM(C46:S46)</f>
        <v>242956</v>
      </c>
    </row>
    <row r="47" spans="1:20" x14ac:dyDescent="0.3">
      <c r="A47" s="22" t="s">
        <v>381</v>
      </c>
      <c r="B47" s="23" t="s">
        <v>42</v>
      </c>
      <c r="C47" s="28">
        <v>143104</v>
      </c>
      <c r="D47" s="43"/>
      <c r="E47" s="28">
        <v>75222</v>
      </c>
      <c r="F47" s="47"/>
      <c r="G47" s="27"/>
      <c r="H47" s="27"/>
      <c r="I47" s="27"/>
      <c r="J47" s="27"/>
      <c r="K47" s="27"/>
      <c r="L47" s="27"/>
      <c r="M47" s="27"/>
      <c r="N47" s="25"/>
      <c r="O47" s="15"/>
      <c r="P47" s="76">
        <v>20630</v>
      </c>
      <c r="Q47" s="40"/>
      <c r="R47" s="31">
        <v>116960</v>
      </c>
      <c r="S47" s="80"/>
      <c r="T47" s="24">
        <f>SUM(C47:S47)</f>
        <v>355916</v>
      </c>
    </row>
    <row r="48" spans="1:20" x14ac:dyDescent="0.3">
      <c r="A48" s="22" t="s">
        <v>382</v>
      </c>
      <c r="B48" s="23" t="s">
        <v>43</v>
      </c>
      <c r="C48" s="28">
        <v>152263</v>
      </c>
      <c r="D48" s="43"/>
      <c r="E48" s="28">
        <v>0</v>
      </c>
      <c r="F48" s="47"/>
      <c r="G48" s="27"/>
      <c r="H48" s="27"/>
      <c r="I48" s="27"/>
      <c r="J48" s="27"/>
      <c r="K48" s="27"/>
      <c r="L48" s="27"/>
      <c r="M48" s="27"/>
      <c r="N48" s="25"/>
      <c r="O48" s="15"/>
      <c r="P48" s="76">
        <v>10320</v>
      </c>
      <c r="Q48" s="40">
        <v>16210</v>
      </c>
      <c r="R48" s="31">
        <v>42656</v>
      </c>
      <c r="S48" s="80"/>
      <c r="T48" s="24">
        <f>SUM(C48:S48)</f>
        <v>221449</v>
      </c>
    </row>
    <row r="49" spans="1:20" x14ac:dyDescent="0.3">
      <c r="A49" s="22" t="s">
        <v>383</v>
      </c>
      <c r="B49" s="23" t="s">
        <v>44</v>
      </c>
      <c r="C49" s="28">
        <v>493057</v>
      </c>
      <c r="D49" s="43"/>
      <c r="E49" s="28">
        <v>366694</v>
      </c>
      <c r="F49" s="47"/>
      <c r="G49" s="27"/>
      <c r="H49" s="27"/>
      <c r="I49" s="27"/>
      <c r="J49" s="27"/>
      <c r="K49" s="27"/>
      <c r="L49" s="27"/>
      <c r="M49" s="27"/>
      <c r="N49" s="25"/>
      <c r="O49" s="15"/>
      <c r="P49" s="76">
        <v>7612</v>
      </c>
      <c r="Q49" s="40">
        <v>109244</v>
      </c>
      <c r="R49" s="31"/>
      <c r="S49" s="80">
        <v>6202</v>
      </c>
      <c r="T49" s="24">
        <f>SUM(C49:S49)</f>
        <v>982809</v>
      </c>
    </row>
    <row r="50" spans="1:20" x14ac:dyDescent="0.3">
      <c r="A50" s="22" t="s">
        <v>384</v>
      </c>
      <c r="B50" s="23" t="s">
        <v>45</v>
      </c>
      <c r="C50" s="28">
        <v>0</v>
      </c>
      <c r="D50" s="43"/>
      <c r="E50" s="28">
        <v>524971</v>
      </c>
      <c r="F50" s="47"/>
      <c r="G50" s="27"/>
      <c r="H50" s="27"/>
      <c r="I50" s="27"/>
      <c r="J50" s="27"/>
      <c r="K50" s="27"/>
      <c r="L50" s="27"/>
      <c r="M50" s="27"/>
      <c r="N50" s="25"/>
      <c r="O50" s="15"/>
      <c r="P50" s="76">
        <v>14997</v>
      </c>
      <c r="Q50" s="40">
        <v>42992</v>
      </c>
      <c r="R50" s="31">
        <v>102512</v>
      </c>
      <c r="S50" s="80">
        <v>1550</v>
      </c>
      <c r="T50" s="24">
        <f>SUM(C50:S50)</f>
        <v>687022</v>
      </c>
    </row>
    <row r="51" spans="1:20" x14ac:dyDescent="0.3">
      <c r="A51" s="22" t="s">
        <v>385</v>
      </c>
      <c r="B51" s="23" t="s">
        <v>46</v>
      </c>
      <c r="C51" s="28">
        <v>923881</v>
      </c>
      <c r="D51" s="43"/>
      <c r="E51" s="28">
        <v>1152754</v>
      </c>
      <c r="F51" s="47"/>
      <c r="G51" s="25"/>
      <c r="H51" s="27"/>
      <c r="I51" s="27"/>
      <c r="J51" s="27"/>
      <c r="K51" s="27"/>
      <c r="L51" s="27"/>
      <c r="M51" s="27"/>
      <c r="N51" s="25"/>
      <c r="O51" s="15"/>
      <c r="P51" s="76">
        <v>38255</v>
      </c>
      <c r="Q51" s="40">
        <v>599080</v>
      </c>
      <c r="R51" s="31"/>
      <c r="S51" s="80">
        <v>26360</v>
      </c>
      <c r="T51" s="24">
        <f>SUM(C51:S51)</f>
        <v>2740330</v>
      </c>
    </row>
    <row r="52" spans="1:20" x14ac:dyDescent="0.3">
      <c r="A52" s="22" t="s">
        <v>386</v>
      </c>
      <c r="B52" s="23" t="s">
        <v>47</v>
      </c>
      <c r="C52" s="28">
        <v>5796916</v>
      </c>
      <c r="D52" s="43"/>
      <c r="E52" s="28">
        <v>13511193</v>
      </c>
      <c r="F52" s="47"/>
      <c r="G52" s="27"/>
      <c r="H52" s="27"/>
      <c r="I52" s="27"/>
      <c r="J52" s="27"/>
      <c r="K52" s="27"/>
      <c r="L52" s="27"/>
      <c r="M52" s="27"/>
      <c r="N52" s="25"/>
      <c r="O52" s="15"/>
      <c r="P52" s="76">
        <v>2235494</v>
      </c>
      <c r="Q52" s="40"/>
      <c r="R52" s="31">
        <v>2132112</v>
      </c>
      <c r="S52" s="80">
        <v>210876</v>
      </c>
      <c r="T52" s="24">
        <f>SUM(C52:S52)</f>
        <v>23886591</v>
      </c>
    </row>
    <row r="53" spans="1:20" x14ac:dyDescent="0.3">
      <c r="A53" s="22" t="s">
        <v>387</v>
      </c>
      <c r="B53" s="23" t="s">
        <v>48</v>
      </c>
      <c r="C53" s="28">
        <v>231615</v>
      </c>
      <c r="D53" s="43"/>
      <c r="E53" s="28">
        <v>113254</v>
      </c>
      <c r="F53" s="47"/>
      <c r="G53" s="27"/>
      <c r="H53" s="27"/>
      <c r="I53" s="27"/>
      <c r="J53" s="27"/>
      <c r="K53" s="27"/>
      <c r="L53" s="27"/>
      <c r="M53" s="27"/>
      <c r="N53" s="25"/>
      <c r="O53" s="15"/>
      <c r="P53" s="76" t="s">
        <v>832</v>
      </c>
      <c r="Q53" s="40"/>
      <c r="R53" s="31">
        <v>59856</v>
      </c>
      <c r="S53" s="80"/>
      <c r="T53" s="24">
        <f>SUM(C53:S53)</f>
        <v>404725</v>
      </c>
    </row>
    <row r="54" spans="1:20" x14ac:dyDescent="0.3">
      <c r="A54" s="22" t="s">
        <v>388</v>
      </c>
      <c r="B54" s="23" t="s">
        <v>49</v>
      </c>
      <c r="C54" s="28">
        <v>410177</v>
      </c>
      <c r="D54" s="43"/>
      <c r="E54" s="28">
        <v>0</v>
      </c>
      <c r="F54" s="47"/>
      <c r="G54" s="27"/>
      <c r="H54" s="27"/>
      <c r="I54" s="27"/>
      <c r="J54" s="27"/>
      <c r="K54" s="27"/>
      <c r="L54" s="27"/>
      <c r="M54" s="27"/>
      <c r="N54" s="25"/>
      <c r="O54" s="15"/>
      <c r="P54" s="76" t="s">
        <v>832</v>
      </c>
      <c r="Q54" s="40"/>
      <c r="R54" s="31">
        <v>136912</v>
      </c>
      <c r="S54" s="80"/>
      <c r="T54" s="24">
        <f>SUM(C54:S54)</f>
        <v>547089</v>
      </c>
    </row>
    <row r="55" spans="1:20" x14ac:dyDescent="0.3">
      <c r="A55" s="22" t="s">
        <v>393</v>
      </c>
      <c r="B55" s="23" t="s">
        <v>54</v>
      </c>
      <c r="C55" s="28">
        <v>130720</v>
      </c>
      <c r="D55" s="43"/>
      <c r="E55" s="28">
        <v>299726</v>
      </c>
      <c r="F55" s="47"/>
      <c r="G55" s="27"/>
      <c r="H55" s="27"/>
      <c r="I55" s="27"/>
      <c r="J55" s="27"/>
      <c r="K55" s="27"/>
      <c r="L55" s="27"/>
      <c r="M55" s="27"/>
      <c r="N55" s="25"/>
      <c r="O55" s="15"/>
      <c r="P55" s="76" t="s">
        <v>832</v>
      </c>
      <c r="Q55" s="40">
        <v>77528</v>
      </c>
      <c r="R55" s="31"/>
      <c r="S55" s="80"/>
      <c r="T55" s="24">
        <f>SUM(C55:S55)</f>
        <v>507974</v>
      </c>
    </row>
    <row r="56" spans="1:20" x14ac:dyDescent="0.3">
      <c r="A56" s="22" t="s">
        <v>390</v>
      </c>
      <c r="B56" s="23" t="s">
        <v>51</v>
      </c>
      <c r="C56" s="28">
        <v>125962</v>
      </c>
      <c r="D56" s="43"/>
      <c r="E56" s="28">
        <v>232344</v>
      </c>
      <c r="F56" s="47"/>
      <c r="G56" s="27"/>
      <c r="H56" s="27"/>
      <c r="I56" s="27"/>
      <c r="J56" s="27"/>
      <c r="K56" s="27"/>
      <c r="L56" s="27"/>
      <c r="M56" s="27"/>
      <c r="N56" s="25"/>
      <c r="O56" s="15"/>
      <c r="P56" s="76" t="s">
        <v>832</v>
      </c>
      <c r="Q56" s="40">
        <v>62727</v>
      </c>
      <c r="R56" s="31"/>
      <c r="S56" s="80"/>
      <c r="T56" s="24">
        <f>SUM(C56:S56)</f>
        <v>421033</v>
      </c>
    </row>
    <row r="57" spans="1:20" x14ac:dyDescent="0.3">
      <c r="A57" s="22" t="s">
        <v>391</v>
      </c>
      <c r="B57" s="23" t="s">
        <v>689</v>
      </c>
      <c r="C57" s="28">
        <v>345617</v>
      </c>
      <c r="D57" s="43"/>
      <c r="E57" s="28">
        <v>432205</v>
      </c>
      <c r="F57" s="47"/>
      <c r="G57" s="27"/>
      <c r="H57" s="27"/>
      <c r="I57" s="27"/>
      <c r="J57" s="27"/>
      <c r="K57" s="27"/>
      <c r="L57" s="27"/>
      <c r="M57" s="27"/>
      <c r="N57" s="25"/>
      <c r="O57" s="15"/>
      <c r="P57" s="76" t="s">
        <v>832</v>
      </c>
      <c r="Q57" s="40"/>
      <c r="R57" s="31">
        <v>96320</v>
      </c>
      <c r="S57" s="80">
        <v>1551</v>
      </c>
      <c r="T57" s="24">
        <f>SUM(C57:S57)</f>
        <v>875693</v>
      </c>
    </row>
    <row r="58" spans="1:20" x14ac:dyDescent="0.3">
      <c r="A58" s="22" t="s">
        <v>389</v>
      </c>
      <c r="B58" s="23" t="s">
        <v>50</v>
      </c>
      <c r="C58" s="28">
        <v>39355</v>
      </c>
      <c r="D58" s="43"/>
      <c r="E58" s="28">
        <v>60492</v>
      </c>
      <c r="F58" s="47"/>
      <c r="G58" s="27"/>
      <c r="H58" s="27"/>
      <c r="I58" s="27"/>
      <c r="J58" s="27"/>
      <c r="K58" s="27"/>
      <c r="L58" s="27"/>
      <c r="M58" s="27"/>
      <c r="N58" s="25"/>
      <c r="O58" s="15"/>
      <c r="P58" s="76" t="s">
        <v>832</v>
      </c>
      <c r="Q58" s="40">
        <v>135400</v>
      </c>
      <c r="R58" s="31"/>
      <c r="S58" s="80"/>
      <c r="T58" s="24">
        <f>SUM(C58:S58)</f>
        <v>235247</v>
      </c>
    </row>
    <row r="59" spans="1:20" x14ac:dyDescent="0.3">
      <c r="A59" s="22" t="s">
        <v>392</v>
      </c>
      <c r="B59" s="23" t="s">
        <v>53</v>
      </c>
      <c r="C59" s="28">
        <v>40000</v>
      </c>
      <c r="D59" s="43"/>
      <c r="E59" s="28">
        <v>120373</v>
      </c>
      <c r="F59" s="47"/>
      <c r="G59" s="27"/>
      <c r="H59" s="27"/>
      <c r="I59" s="27"/>
      <c r="J59" s="27"/>
      <c r="K59" s="27"/>
      <c r="L59" s="27"/>
      <c r="M59" s="27"/>
      <c r="N59" s="25"/>
      <c r="O59" s="15"/>
      <c r="P59" s="76" t="s">
        <v>832</v>
      </c>
      <c r="Q59" s="40">
        <v>153646</v>
      </c>
      <c r="R59" s="31"/>
      <c r="S59" s="80"/>
      <c r="T59" s="24">
        <f>SUM(C59:S59)</f>
        <v>314019</v>
      </c>
    </row>
    <row r="60" spans="1:20" x14ac:dyDescent="0.3">
      <c r="A60" s="22" t="s">
        <v>394</v>
      </c>
      <c r="B60" s="23" t="s">
        <v>55</v>
      </c>
      <c r="C60" s="28">
        <v>239480</v>
      </c>
      <c r="D60" s="43"/>
      <c r="E60" s="28">
        <v>280802</v>
      </c>
      <c r="F60" s="47"/>
      <c r="G60" s="27"/>
      <c r="H60" s="27"/>
      <c r="I60" s="27"/>
      <c r="J60" s="27"/>
      <c r="K60" s="27"/>
      <c r="L60" s="27"/>
      <c r="M60" s="27"/>
      <c r="N60" s="25"/>
      <c r="O60" s="15"/>
      <c r="P60" s="76">
        <v>55687</v>
      </c>
      <c r="Q60" s="40"/>
      <c r="R60" s="31">
        <v>20640</v>
      </c>
      <c r="S60" s="80">
        <v>6202</v>
      </c>
      <c r="T60" s="24">
        <f>SUM(C60:S60)</f>
        <v>602811</v>
      </c>
    </row>
    <row r="61" spans="1:20" x14ac:dyDescent="0.3">
      <c r="A61" s="22" t="s">
        <v>396</v>
      </c>
      <c r="B61" s="23" t="s">
        <v>57</v>
      </c>
      <c r="C61" s="28">
        <v>233296</v>
      </c>
      <c r="D61" s="43"/>
      <c r="E61" s="28">
        <v>0</v>
      </c>
      <c r="F61" s="47"/>
      <c r="G61" s="27"/>
      <c r="H61" s="27"/>
      <c r="I61" s="27"/>
      <c r="J61" s="27"/>
      <c r="K61" s="27"/>
      <c r="L61" s="27"/>
      <c r="M61" s="27"/>
      <c r="N61" s="25"/>
      <c r="O61" s="15"/>
      <c r="P61" s="76" t="s">
        <v>832</v>
      </c>
      <c r="Q61" s="40"/>
      <c r="R61" s="31">
        <v>79120</v>
      </c>
      <c r="S61" s="80">
        <v>24809</v>
      </c>
      <c r="T61" s="24">
        <f>SUM(C61:S61)</f>
        <v>337225</v>
      </c>
    </row>
    <row r="62" spans="1:20" x14ac:dyDescent="0.3">
      <c r="A62" s="22" t="s">
        <v>397</v>
      </c>
      <c r="B62" s="23" t="s">
        <v>58</v>
      </c>
      <c r="C62" s="28">
        <v>457444</v>
      </c>
      <c r="D62" s="43"/>
      <c r="E62" s="28">
        <v>302513</v>
      </c>
      <c r="F62" s="47"/>
      <c r="G62" s="27"/>
      <c r="H62" s="27"/>
      <c r="I62" s="27"/>
      <c r="J62" s="27"/>
      <c r="K62" s="27"/>
      <c r="L62" s="27"/>
      <c r="M62" s="27"/>
      <c r="N62" s="25"/>
      <c r="O62" s="15"/>
      <c r="P62" s="76">
        <v>99826</v>
      </c>
      <c r="Q62" s="40">
        <v>100650</v>
      </c>
      <c r="R62" s="31"/>
      <c r="S62" s="80">
        <v>10916</v>
      </c>
      <c r="T62" s="24">
        <f>SUM(C62:S62)</f>
        <v>971349</v>
      </c>
    </row>
    <row r="63" spans="1:20" x14ac:dyDescent="0.3">
      <c r="A63" s="22" t="s">
        <v>398</v>
      </c>
      <c r="B63" s="23" t="s">
        <v>59</v>
      </c>
      <c r="C63" s="28">
        <v>45730</v>
      </c>
      <c r="D63" s="43"/>
      <c r="E63" s="28">
        <v>61960</v>
      </c>
      <c r="F63" s="47"/>
      <c r="G63" s="27"/>
      <c r="H63" s="27"/>
      <c r="I63" s="27"/>
      <c r="J63" s="27"/>
      <c r="K63" s="27"/>
      <c r="L63" s="27"/>
      <c r="M63" s="27"/>
      <c r="N63" s="25"/>
      <c r="O63" s="15"/>
      <c r="P63" s="76" t="s">
        <v>832</v>
      </c>
      <c r="Q63" s="40"/>
      <c r="R63" s="31">
        <v>48160</v>
      </c>
      <c r="S63" s="80"/>
      <c r="T63" s="24">
        <f>SUM(C63:S63)</f>
        <v>155850</v>
      </c>
    </row>
    <row r="64" spans="1:20" x14ac:dyDescent="0.3">
      <c r="A64" s="22" t="s">
        <v>399</v>
      </c>
      <c r="B64" s="23" t="s">
        <v>60</v>
      </c>
      <c r="C64" s="28">
        <v>177714</v>
      </c>
      <c r="D64" s="43"/>
      <c r="E64" s="28">
        <v>0</v>
      </c>
      <c r="F64" s="47"/>
      <c r="G64" s="27"/>
      <c r="H64" s="27"/>
      <c r="I64" s="27"/>
      <c r="J64" s="27"/>
      <c r="K64" s="27"/>
      <c r="L64" s="27"/>
      <c r="M64" s="27"/>
      <c r="N64" s="25"/>
      <c r="O64" s="15"/>
      <c r="P64" s="76">
        <v>53410</v>
      </c>
      <c r="Q64" s="40">
        <v>11326</v>
      </c>
      <c r="R64" s="31">
        <v>25456</v>
      </c>
      <c r="S64" s="80">
        <v>17131</v>
      </c>
      <c r="T64" s="24">
        <f>SUM(C64:S64)</f>
        <v>285037</v>
      </c>
    </row>
    <row r="65" spans="1:20" x14ac:dyDescent="0.3">
      <c r="A65" s="22" t="s">
        <v>400</v>
      </c>
      <c r="B65" s="23" t="s">
        <v>61</v>
      </c>
      <c r="C65" s="28">
        <v>0</v>
      </c>
      <c r="D65" s="43"/>
      <c r="E65" s="28">
        <v>241325</v>
      </c>
      <c r="F65" s="47"/>
      <c r="G65" s="27"/>
      <c r="H65" s="27"/>
      <c r="I65" s="27"/>
      <c r="J65" s="27"/>
      <c r="K65" s="27"/>
      <c r="L65" s="27"/>
      <c r="M65" s="27"/>
      <c r="N65" s="25"/>
      <c r="O65" s="15"/>
      <c r="P65" s="76">
        <v>30485</v>
      </c>
      <c r="Q65" s="40"/>
      <c r="R65" s="31">
        <v>114896</v>
      </c>
      <c r="S65" s="80"/>
      <c r="T65" s="24">
        <f>SUM(C65:S65)</f>
        <v>386706</v>
      </c>
    </row>
    <row r="66" spans="1:20" x14ac:dyDescent="0.3">
      <c r="A66" s="22" t="s">
        <v>401</v>
      </c>
      <c r="B66" s="23" t="s">
        <v>62</v>
      </c>
      <c r="C66" s="28">
        <v>0</v>
      </c>
      <c r="D66" s="43"/>
      <c r="E66" s="28">
        <v>461041</v>
      </c>
      <c r="F66" s="47"/>
      <c r="G66" s="27"/>
      <c r="H66" s="27"/>
      <c r="I66" s="27"/>
      <c r="J66" s="27"/>
      <c r="K66" s="27"/>
      <c r="L66" s="27"/>
      <c r="M66" s="27"/>
      <c r="N66" s="25"/>
      <c r="O66" s="15"/>
      <c r="P66" s="76">
        <v>138474</v>
      </c>
      <c r="Q66" s="40"/>
      <c r="R66" s="31">
        <v>98384</v>
      </c>
      <c r="S66" s="80">
        <v>49724</v>
      </c>
      <c r="T66" s="24">
        <f>SUM(C66:S66)</f>
        <v>747623</v>
      </c>
    </row>
    <row r="67" spans="1:20" x14ac:dyDescent="0.3">
      <c r="A67" s="22" t="s">
        <v>402</v>
      </c>
      <c r="B67" s="23" t="s">
        <v>63</v>
      </c>
      <c r="C67" s="28">
        <v>0</v>
      </c>
      <c r="D67" s="43"/>
      <c r="E67" s="28">
        <v>444400</v>
      </c>
      <c r="F67" s="47"/>
      <c r="G67" s="27"/>
      <c r="H67" s="27"/>
      <c r="I67" s="27"/>
      <c r="J67" s="27"/>
      <c r="K67" s="27"/>
      <c r="L67" s="27"/>
      <c r="M67" s="27"/>
      <c r="N67" s="25"/>
      <c r="O67" s="15"/>
      <c r="P67" s="76" t="s">
        <v>832</v>
      </c>
      <c r="Q67" s="40"/>
      <c r="R67" s="31">
        <v>213968</v>
      </c>
      <c r="S67" s="80">
        <v>128696</v>
      </c>
      <c r="T67" s="24">
        <f>SUM(C67:S67)</f>
        <v>787064</v>
      </c>
    </row>
    <row r="68" spans="1:20" x14ac:dyDescent="0.3">
      <c r="A68" s="22" t="s">
        <v>403</v>
      </c>
      <c r="B68" s="23" t="s">
        <v>64</v>
      </c>
      <c r="C68" s="28">
        <v>81175</v>
      </c>
      <c r="D68" s="43"/>
      <c r="E68" s="28">
        <v>247693</v>
      </c>
      <c r="F68" s="47"/>
      <c r="G68" s="27"/>
      <c r="H68" s="27"/>
      <c r="I68" s="27"/>
      <c r="J68" s="27"/>
      <c r="K68" s="27"/>
      <c r="L68" s="27"/>
      <c r="M68" s="27"/>
      <c r="N68" s="25"/>
      <c r="O68" s="15"/>
      <c r="P68" s="76" t="s">
        <v>832</v>
      </c>
      <c r="Q68" s="40">
        <v>32421</v>
      </c>
      <c r="R68" s="31">
        <v>61920</v>
      </c>
      <c r="S68" s="80"/>
      <c r="T68" s="24">
        <f>SUM(C68:S68)</f>
        <v>423209</v>
      </c>
    </row>
    <row r="69" spans="1:20" x14ac:dyDescent="0.3">
      <c r="A69" s="22" t="s">
        <v>404</v>
      </c>
      <c r="B69" s="23" t="s">
        <v>65</v>
      </c>
      <c r="C69" s="28">
        <v>0</v>
      </c>
      <c r="D69" s="43"/>
      <c r="E69" s="28">
        <v>227133</v>
      </c>
      <c r="F69" s="47"/>
      <c r="G69" s="27"/>
      <c r="H69" s="27"/>
      <c r="I69" s="27"/>
      <c r="J69" s="27"/>
      <c r="K69" s="27"/>
      <c r="L69" s="27"/>
      <c r="M69" s="27"/>
      <c r="N69" s="25"/>
      <c r="O69" s="15"/>
      <c r="P69" s="76" t="s">
        <v>832</v>
      </c>
      <c r="Q69" s="40">
        <v>186056</v>
      </c>
      <c r="R69" s="31">
        <v>110080</v>
      </c>
      <c r="S69" s="80"/>
      <c r="T69" s="24">
        <f>SUM(C69:S69)</f>
        <v>523269</v>
      </c>
    </row>
    <row r="70" spans="1:20" x14ac:dyDescent="0.3">
      <c r="A70" s="22" t="s">
        <v>406</v>
      </c>
      <c r="B70" s="23" t="s">
        <v>67</v>
      </c>
      <c r="C70" s="28">
        <v>859348</v>
      </c>
      <c r="D70" s="43"/>
      <c r="E70" s="28">
        <v>1223576</v>
      </c>
      <c r="F70" s="48">
        <v>129755</v>
      </c>
      <c r="G70" s="27"/>
      <c r="H70" s="25">
        <v>490530</v>
      </c>
      <c r="I70" s="27"/>
      <c r="J70" s="27"/>
      <c r="K70" s="27"/>
      <c r="L70" s="27"/>
      <c r="M70" s="27"/>
      <c r="N70" s="25"/>
      <c r="O70" s="15"/>
      <c r="P70" s="76">
        <v>66502</v>
      </c>
      <c r="Q70" s="40">
        <v>958585</v>
      </c>
      <c r="R70" s="31"/>
      <c r="S70" s="80">
        <v>7770</v>
      </c>
      <c r="T70" s="24">
        <f>SUM(C70:S70)</f>
        <v>3736066</v>
      </c>
    </row>
    <row r="71" spans="1:20" x14ac:dyDescent="0.3">
      <c r="A71" s="22" t="s">
        <v>407</v>
      </c>
      <c r="B71" s="23" t="s">
        <v>68</v>
      </c>
      <c r="C71" s="28">
        <v>291301</v>
      </c>
      <c r="D71" s="43"/>
      <c r="E71" s="28">
        <v>239594</v>
      </c>
      <c r="F71" s="47"/>
      <c r="G71" s="27"/>
      <c r="H71" s="27"/>
      <c r="I71" s="27"/>
      <c r="J71" s="27"/>
      <c r="K71" s="27"/>
      <c r="L71" s="27"/>
      <c r="M71" s="27"/>
      <c r="N71" s="25"/>
      <c r="O71" s="15"/>
      <c r="P71" s="76">
        <v>18783</v>
      </c>
      <c r="Q71" s="40"/>
      <c r="R71" s="31">
        <v>55040</v>
      </c>
      <c r="S71" s="80">
        <v>6202</v>
      </c>
      <c r="T71" s="24">
        <f>SUM(C71:S71)</f>
        <v>610920</v>
      </c>
    </row>
    <row r="72" spans="1:20" x14ac:dyDescent="0.3">
      <c r="A72" s="22" t="s">
        <v>408</v>
      </c>
      <c r="B72" s="23" t="s">
        <v>69</v>
      </c>
      <c r="C72" s="28">
        <v>1142860</v>
      </c>
      <c r="D72" s="43"/>
      <c r="E72" s="28">
        <v>0</v>
      </c>
      <c r="F72" s="47"/>
      <c r="G72" s="27"/>
      <c r="H72" s="27"/>
      <c r="I72" s="27"/>
      <c r="J72" s="27"/>
      <c r="K72" s="27"/>
      <c r="L72" s="27"/>
      <c r="M72" s="27"/>
      <c r="N72" s="25"/>
      <c r="O72" s="15"/>
      <c r="P72" s="76">
        <v>131839</v>
      </c>
      <c r="Q72" s="40">
        <v>201609</v>
      </c>
      <c r="R72" s="31">
        <v>271760</v>
      </c>
      <c r="S72" s="80">
        <v>10893</v>
      </c>
      <c r="T72" s="24">
        <f>SUM(C72:S72)</f>
        <v>1758961</v>
      </c>
    </row>
    <row r="73" spans="1:20" x14ac:dyDescent="0.3">
      <c r="A73" s="22" t="s">
        <v>409</v>
      </c>
      <c r="B73" s="23" t="s">
        <v>70</v>
      </c>
      <c r="C73" s="28">
        <v>135000</v>
      </c>
      <c r="D73" s="43"/>
      <c r="E73" s="28">
        <v>278385</v>
      </c>
      <c r="F73" s="47"/>
      <c r="G73" s="27"/>
      <c r="H73" s="27"/>
      <c r="I73" s="27"/>
      <c r="J73" s="27"/>
      <c r="K73" s="27"/>
      <c r="L73" s="27"/>
      <c r="M73" s="27"/>
      <c r="N73" s="25"/>
      <c r="O73" s="15"/>
      <c r="P73" s="76">
        <v>15000</v>
      </c>
      <c r="Q73" s="40"/>
      <c r="R73" s="31">
        <v>119024</v>
      </c>
      <c r="S73" s="80"/>
      <c r="T73" s="24">
        <f>SUM(C73:S73)</f>
        <v>547409</v>
      </c>
    </row>
    <row r="74" spans="1:20" x14ac:dyDescent="0.3">
      <c r="A74" s="22" t="s">
        <v>410</v>
      </c>
      <c r="B74" s="23" t="s">
        <v>71</v>
      </c>
      <c r="C74" s="28">
        <v>1643829</v>
      </c>
      <c r="D74" s="43"/>
      <c r="E74" s="28">
        <v>1764704</v>
      </c>
      <c r="F74" s="47"/>
      <c r="G74" s="27"/>
      <c r="H74" s="27"/>
      <c r="I74" s="27"/>
      <c r="J74" s="27"/>
      <c r="K74" s="27"/>
      <c r="L74" s="27"/>
      <c r="M74" s="27"/>
      <c r="N74" s="25"/>
      <c r="O74" s="15"/>
      <c r="P74" s="76">
        <v>193613</v>
      </c>
      <c r="Q74" s="40"/>
      <c r="R74" s="31">
        <v>306848</v>
      </c>
      <c r="S74" s="80">
        <v>66674</v>
      </c>
      <c r="T74" s="24">
        <f>SUM(C74:S74)</f>
        <v>3975668</v>
      </c>
    </row>
    <row r="75" spans="1:20" x14ac:dyDescent="0.3">
      <c r="A75" s="22" t="s">
        <v>411</v>
      </c>
      <c r="B75" s="23" t="s">
        <v>72</v>
      </c>
      <c r="C75" s="28">
        <v>0</v>
      </c>
      <c r="D75" s="43"/>
      <c r="E75" s="28">
        <v>30913</v>
      </c>
      <c r="F75" s="47"/>
      <c r="G75" s="27"/>
      <c r="H75" s="27"/>
      <c r="I75" s="27"/>
      <c r="J75" s="27"/>
      <c r="K75" s="27"/>
      <c r="L75" s="27"/>
      <c r="M75" s="27"/>
      <c r="N75" s="25"/>
      <c r="O75" s="15"/>
      <c r="P75" s="76" t="s">
        <v>832</v>
      </c>
      <c r="Q75" s="40"/>
      <c r="R75" s="31">
        <v>82560</v>
      </c>
      <c r="S75" s="80">
        <v>1551</v>
      </c>
      <c r="T75" s="24">
        <f>SUM(C75:S75)</f>
        <v>115024</v>
      </c>
    </row>
    <row r="76" spans="1:20" x14ac:dyDescent="0.3">
      <c r="A76" s="22" t="s">
        <v>412</v>
      </c>
      <c r="B76" s="23" t="s">
        <v>73</v>
      </c>
      <c r="C76" s="28">
        <v>88230</v>
      </c>
      <c r="D76" s="43"/>
      <c r="E76" s="28">
        <v>84713</v>
      </c>
      <c r="F76" s="47"/>
      <c r="G76" s="27"/>
      <c r="H76" s="27"/>
      <c r="I76" s="27"/>
      <c r="J76" s="27"/>
      <c r="K76" s="27"/>
      <c r="L76" s="27"/>
      <c r="M76" s="27"/>
      <c r="N76" s="25"/>
      <c r="O76" s="15"/>
      <c r="P76" s="76" t="s">
        <v>832</v>
      </c>
      <c r="Q76" s="40"/>
      <c r="R76" s="31">
        <v>125904</v>
      </c>
      <c r="S76" s="80"/>
      <c r="T76" s="24">
        <f>SUM(C76:S76)</f>
        <v>298847</v>
      </c>
    </row>
    <row r="77" spans="1:20" x14ac:dyDescent="0.3">
      <c r="A77" s="22" t="s">
        <v>413</v>
      </c>
      <c r="B77" s="23" t="s">
        <v>74</v>
      </c>
      <c r="C77" s="28">
        <v>61407</v>
      </c>
      <c r="D77" s="43"/>
      <c r="E77" s="28">
        <v>21102</v>
      </c>
      <c r="F77" s="47"/>
      <c r="G77" s="27"/>
      <c r="H77" s="27"/>
      <c r="I77" s="27"/>
      <c r="J77" s="27"/>
      <c r="K77" s="27"/>
      <c r="L77" s="27"/>
      <c r="M77" s="27"/>
      <c r="N77" s="25"/>
      <c r="O77" s="15"/>
      <c r="P77" s="76">
        <v>53387</v>
      </c>
      <c r="Q77" s="40"/>
      <c r="R77" s="31">
        <v>135536</v>
      </c>
      <c r="S77" s="80">
        <v>93034</v>
      </c>
      <c r="T77" s="24">
        <f>SUM(C77:S77)</f>
        <v>364466</v>
      </c>
    </row>
    <row r="78" spans="1:20" x14ac:dyDescent="0.3">
      <c r="A78" s="22" t="s">
        <v>414</v>
      </c>
      <c r="B78" s="23" t="s">
        <v>75</v>
      </c>
      <c r="C78" s="28">
        <v>111071</v>
      </c>
      <c r="D78" s="43"/>
      <c r="E78" s="28">
        <v>0</v>
      </c>
      <c r="F78" s="47"/>
      <c r="G78" s="27"/>
      <c r="H78" s="27"/>
      <c r="I78" s="27"/>
      <c r="J78" s="27"/>
      <c r="K78" s="27"/>
      <c r="L78" s="27"/>
      <c r="M78" s="27"/>
      <c r="N78" s="25"/>
      <c r="O78" s="15"/>
      <c r="P78" s="76" t="s">
        <v>832</v>
      </c>
      <c r="Q78" s="40"/>
      <c r="R78" s="31">
        <v>68800</v>
      </c>
      <c r="S78" s="80"/>
      <c r="T78" s="24">
        <f>SUM(C78:S78)</f>
        <v>179871</v>
      </c>
    </row>
    <row r="79" spans="1:20" x14ac:dyDescent="0.3">
      <c r="A79" s="22" t="s">
        <v>415</v>
      </c>
      <c r="B79" s="23" t="s">
        <v>76</v>
      </c>
      <c r="C79" s="28">
        <v>126249</v>
      </c>
      <c r="D79" s="43"/>
      <c r="E79" s="28">
        <v>221450</v>
      </c>
      <c r="F79" s="47"/>
      <c r="G79" s="27"/>
      <c r="H79" s="27"/>
      <c r="I79" s="27"/>
      <c r="J79" s="27"/>
      <c r="K79" s="27"/>
      <c r="L79" s="27"/>
      <c r="M79" s="27"/>
      <c r="N79" s="25"/>
      <c r="O79" s="15"/>
      <c r="P79" s="76" t="s">
        <v>832</v>
      </c>
      <c r="Q79" s="40">
        <v>19810</v>
      </c>
      <c r="R79" s="31">
        <v>15136</v>
      </c>
      <c r="S79" s="80"/>
      <c r="T79" s="24">
        <f>SUM(C79:S79)</f>
        <v>382645</v>
      </c>
    </row>
    <row r="80" spans="1:20" x14ac:dyDescent="0.3">
      <c r="A80" s="22" t="s">
        <v>416</v>
      </c>
      <c r="B80" s="23" t="s">
        <v>77</v>
      </c>
      <c r="C80" s="28">
        <v>3164913</v>
      </c>
      <c r="D80" s="43"/>
      <c r="E80" s="28">
        <v>1513948</v>
      </c>
      <c r="F80" s="47"/>
      <c r="G80" s="27"/>
      <c r="H80" s="27"/>
      <c r="I80" s="27"/>
      <c r="J80" s="27"/>
      <c r="K80" s="27"/>
      <c r="L80" s="27"/>
      <c r="M80" s="27"/>
      <c r="N80" s="25"/>
      <c r="O80" s="15"/>
      <c r="P80" s="76">
        <v>433602</v>
      </c>
      <c r="Q80" s="40"/>
      <c r="R80" s="31">
        <v>824912</v>
      </c>
      <c r="S80" s="80">
        <v>252937</v>
      </c>
      <c r="T80" s="24">
        <f>SUM(C80:S80)</f>
        <v>6190312</v>
      </c>
    </row>
    <row r="81" spans="1:20" x14ac:dyDescent="0.3">
      <c r="A81" s="22" t="s">
        <v>417</v>
      </c>
      <c r="B81" s="23" t="s">
        <v>78</v>
      </c>
      <c r="C81" s="28">
        <v>505994</v>
      </c>
      <c r="D81" s="43"/>
      <c r="E81" s="28">
        <v>480141</v>
      </c>
      <c r="F81" s="47"/>
      <c r="G81" s="27"/>
      <c r="H81" s="27"/>
      <c r="I81" s="27"/>
      <c r="J81" s="27"/>
      <c r="K81" s="27"/>
      <c r="L81" s="27"/>
      <c r="M81" s="27"/>
      <c r="N81" s="25"/>
      <c r="O81" s="15"/>
      <c r="P81" s="76">
        <v>13887</v>
      </c>
      <c r="Q81" s="40"/>
      <c r="R81" s="31">
        <v>167184</v>
      </c>
      <c r="S81" s="80">
        <v>24809</v>
      </c>
      <c r="T81" s="24">
        <f>SUM(C81:S81)</f>
        <v>1192015</v>
      </c>
    </row>
    <row r="82" spans="1:20" x14ac:dyDescent="0.3">
      <c r="A82" s="22" t="s">
        <v>418</v>
      </c>
      <c r="B82" s="23" t="s">
        <v>79</v>
      </c>
      <c r="C82" s="28">
        <v>1075688</v>
      </c>
      <c r="D82" s="43"/>
      <c r="E82" s="28">
        <v>1871764</v>
      </c>
      <c r="F82" s="47"/>
      <c r="G82" s="27"/>
      <c r="H82" s="27"/>
      <c r="I82" s="27"/>
      <c r="J82" s="27"/>
      <c r="K82" s="27"/>
      <c r="L82" s="27"/>
      <c r="M82" s="27"/>
      <c r="N82" s="25"/>
      <c r="O82" s="15"/>
      <c r="P82" s="76">
        <v>126434</v>
      </c>
      <c r="Q82" s="40">
        <v>680837</v>
      </c>
      <c r="R82" s="31"/>
      <c r="S82" s="80">
        <v>13955</v>
      </c>
      <c r="T82" s="24">
        <f>SUM(C82:S82)</f>
        <v>3768678</v>
      </c>
    </row>
    <row r="83" spans="1:20" x14ac:dyDescent="0.3">
      <c r="A83" s="22" t="s">
        <v>419</v>
      </c>
      <c r="B83" s="23" t="s">
        <v>80</v>
      </c>
      <c r="C83" s="28">
        <v>92805</v>
      </c>
      <c r="D83" s="43"/>
      <c r="E83" s="28">
        <v>0</v>
      </c>
      <c r="F83" s="47"/>
      <c r="G83" s="27"/>
      <c r="H83" s="27"/>
      <c r="I83" s="27"/>
      <c r="J83" s="27"/>
      <c r="K83" s="27"/>
      <c r="L83" s="27"/>
      <c r="M83" s="27"/>
      <c r="N83" s="25"/>
      <c r="O83" s="15"/>
      <c r="P83" s="76" t="s">
        <v>832</v>
      </c>
      <c r="Q83" s="40"/>
      <c r="R83" s="31">
        <v>63984</v>
      </c>
      <c r="S83" s="80"/>
      <c r="T83" s="24">
        <f>SUM(C83:S83)</f>
        <v>156789</v>
      </c>
    </row>
    <row r="84" spans="1:20" x14ac:dyDescent="0.3">
      <c r="A84" s="22" t="s">
        <v>420</v>
      </c>
      <c r="B84" s="23" t="s">
        <v>81</v>
      </c>
      <c r="C84" s="28">
        <v>5136092</v>
      </c>
      <c r="D84" s="43"/>
      <c r="E84" s="28">
        <v>6757386</v>
      </c>
      <c r="F84" s="48">
        <v>955892</v>
      </c>
      <c r="G84" s="27"/>
      <c r="H84" s="25"/>
      <c r="I84" s="27"/>
      <c r="J84" s="27"/>
      <c r="K84" s="27"/>
      <c r="L84" s="27"/>
      <c r="M84" s="27"/>
      <c r="N84" s="25"/>
      <c r="O84" s="15">
        <v>-836081</v>
      </c>
      <c r="P84" s="76">
        <v>1222003</v>
      </c>
      <c r="Q84" s="40"/>
      <c r="R84" s="31">
        <v>795328</v>
      </c>
      <c r="S84" s="80">
        <v>196921</v>
      </c>
      <c r="T84" s="24">
        <f>SUM(C84:S84)</f>
        <v>14227541</v>
      </c>
    </row>
    <row r="85" spans="1:20" x14ac:dyDescent="0.3">
      <c r="A85" s="22" t="s">
        <v>421</v>
      </c>
      <c r="B85" s="23" t="s">
        <v>82</v>
      </c>
      <c r="C85" s="28">
        <v>308264</v>
      </c>
      <c r="D85" s="43"/>
      <c r="E85" s="28">
        <v>154138</v>
      </c>
      <c r="F85" s="47"/>
      <c r="G85" s="27"/>
      <c r="H85" s="27"/>
      <c r="I85" s="27"/>
      <c r="J85" s="27"/>
      <c r="K85" s="27"/>
      <c r="L85" s="27"/>
      <c r="M85" s="27"/>
      <c r="N85" s="25"/>
      <c r="O85" s="15"/>
      <c r="P85" s="76" t="s">
        <v>832</v>
      </c>
      <c r="Q85" s="40">
        <v>10572</v>
      </c>
      <c r="R85" s="31">
        <v>88064</v>
      </c>
      <c r="S85" s="80"/>
      <c r="T85" s="24">
        <f>SUM(C85:S85)</f>
        <v>561038</v>
      </c>
    </row>
    <row r="86" spans="1:20" x14ac:dyDescent="0.3">
      <c r="A86" s="22" t="s">
        <v>422</v>
      </c>
      <c r="B86" s="23" t="s">
        <v>83</v>
      </c>
      <c r="C86" s="28">
        <v>554484</v>
      </c>
      <c r="D86" s="43"/>
      <c r="E86" s="28">
        <v>430176</v>
      </c>
      <c r="F86" s="47"/>
      <c r="G86" s="27"/>
      <c r="H86" s="27"/>
      <c r="I86" s="27"/>
      <c r="J86" s="27"/>
      <c r="K86" s="27"/>
      <c r="L86" s="27"/>
      <c r="M86" s="27"/>
      <c r="N86" s="25"/>
      <c r="O86" s="15"/>
      <c r="P86" s="76">
        <v>90495</v>
      </c>
      <c r="Q86" s="40"/>
      <c r="R86" s="31">
        <v>27520</v>
      </c>
      <c r="S86" s="80">
        <v>9316</v>
      </c>
      <c r="T86" s="24">
        <f>SUM(C86:S86)</f>
        <v>1111991</v>
      </c>
    </row>
    <row r="87" spans="1:20" x14ac:dyDescent="0.3">
      <c r="A87" s="22" t="s">
        <v>423</v>
      </c>
      <c r="B87" s="23" t="s">
        <v>84</v>
      </c>
      <c r="C87" s="28">
        <v>0</v>
      </c>
      <c r="D87" s="43"/>
      <c r="E87" s="28">
        <v>21213</v>
      </c>
      <c r="F87" s="47"/>
      <c r="G87" s="27"/>
      <c r="H87" s="27"/>
      <c r="I87" s="27"/>
      <c r="J87" s="27"/>
      <c r="K87" s="27"/>
      <c r="L87" s="27"/>
      <c r="M87" s="27"/>
      <c r="N87" s="25"/>
      <c r="O87" s="15"/>
      <c r="P87" s="76" t="s">
        <v>832</v>
      </c>
      <c r="Q87" s="40">
        <v>0</v>
      </c>
      <c r="R87" s="31"/>
      <c r="S87" s="80"/>
      <c r="T87" s="24">
        <f>SUM(C87:S87)</f>
        <v>21213</v>
      </c>
    </row>
    <row r="88" spans="1:20" x14ac:dyDescent="0.3">
      <c r="A88" s="22" t="s">
        <v>424</v>
      </c>
      <c r="B88" s="23" t="s">
        <v>85</v>
      </c>
      <c r="C88" s="28">
        <v>373068</v>
      </c>
      <c r="D88" s="43"/>
      <c r="E88" s="28">
        <v>0</v>
      </c>
      <c r="F88" s="47"/>
      <c r="G88" s="27"/>
      <c r="H88" s="27"/>
      <c r="I88" s="27"/>
      <c r="J88" s="27"/>
      <c r="K88" s="27"/>
      <c r="L88" s="27"/>
      <c r="M88" s="27"/>
      <c r="N88" s="25"/>
      <c r="O88" s="15"/>
      <c r="P88" s="76" t="s">
        <v>832</v>
      </c>
      <c r="Q88" s="40"/>
      <c r="R88" s="31">
        <v>48160</v>
      </c>
      <c r="S88" s="80"/>
      <c r="T88" s="24">
        <f>SUM(C88:S88)</f>
        <v>421228</v>
      </c>
    </row>
    <row r="89" spans="1:20" x14ac:dyDescent="0.3">
      <c r="A89" s="22" t="s">
        <v>425</v>
      </c>
      <c r="B89" s="23" t="s">
        <v>86</v>
      </c>
      <c r="C89" s="28">
        <v>91190</v>
      </c>
      <c r="D89" s="43"/>
      <c r="E89" s="28">
        <v>167773</v>
      </c>
      <c r="F89" s="47"/>
      <c r="G89" s="27"/>
      <c r="H89" s="27"/>
      <c r="I89" s="27"/>
      <c r="J89" s="27"/>
      <c r="K89" s="27"/>
      <c r="L89" s="27"/>
      <c r="M89" s="27"/>
      <c r="N89" s="25"/>
      <c r="O89" s="15"/>
      <c r="P89" s="76" t="s">
        <v>832</v>
      </c>
      <c r="Q89" s="40">
        <v>172676</v>
      </c>
      <c r="R89" s="31"/>
      <c r="S89" s="80"/>
      <c r="T89" s="24">
        <f>SUM(C89:S89)</f>
        <v>431639</v>
      </c>
    </row>
    <row r="90" spans="1:20" x14ac:dyDescent="0.3">
      <c r="A90" s="22" t="s">
        <v>426</v>
      </c>
      <c r="B90" s="23" t="s">
        <v>87</v>
      </c>
      <c r="C90" s="28">
        <v>11311264</v>
      </c>
      <c r="D90" s="43"/>
      <c r="E90" s="28">
        <v>4399446</v>
      </c>
      <c r="F90" s="47"/>
      <c r="G90" s="27"/>
      <c r="H90" s="27"/>
      <c r="I90" s="27"/>
      <c r="J90" s="27"/>
      <c r="K90" s="27"/>
      <c r="L90" s="27"/>
      <c r="M90" s="25">
        <v>696371</v>
      </c>
      <c r="N90" s="25"/>
      <c r="O90" s="15"/>
      <c r="P90" s="76" t="s">
        <v>832</v>
      </c>
      <c r="Q90" s="40"/>
      <c r="R90" s="31">
        <v>2628160</v>
      </c>
      <c r="S90" s="80">
        <v>3539059</v>
      </c>
      <c r="T90" s="24">
        <f>SUM(C90:S90)</f>
        <v>22574300</v>
      </c>
    </row>
    <row r="91" spans="1:20" x14ac:dyDescent="0.3">
      <c r="A91" s="22" t="s">
        <v>427</v>
      </c>
      <c r="B91" s="23" t="s">
        <v>88</v>
      </c>
      <c r="C91" s="28">
        <v>35093</v>
      </c>
      <c r="D91" s="43"/>
      <c r="E91" s="28">
        <v>39512</v>
      </c>
      <c r="F91" s="47"/>
      <c r="G91" s="27"/>
      <c r="H91" s="27"/>
      <c r="I91" s="27"/>
      <c r="J91" s="27"/>
      <c r="K91" s="27"/>
      <c r="L91" s="27"/>
      <c r="M91" s="27"/>
      <c r="N91" s="25"/>
      <c r="O91" s="15"/>
      <c r="P91" s="76" t="s">
        <v>832</v>
      </c>
      <c r="Q91" s="40"/>
      <c r="R91" s="31">
        <v>13760</v>
      </c>
      <c r="S91" s="80"/>
      <c r="T91" s="24">
        <f>SUM(C91:S91)</f>
        <v>88365</v>
      </c>
    </row>
    <row r="92" spans="1:20" x14ac:dyDescent="0.3">
      <c r="A92" s="22" t="s">
        <v>428</v>
      </c>
      <c r="B92" s="23" t="s">
        <v>89</v>
      </c>
      <c r="C92" s="28">
        <v>150001</v>
      </c>
      <c r="D92" s="43"/>
      <c r="E92" s="28">
        <v>179685</v>
      </c>
      <c r="F92" s="47"/>
      <c r="G92" s="27"/>
      <c r="H92" s="27"/>
      <c r="I92" s="27"/>
      <c r="J92" s="27"/>
      <c r="K92" s="27"/>
      <c r="L92" s="27"/>
      <c r="M92" s="27"/>
      <c r="N92" s="25"/>
      <c r="O92" s="15"/>
      <c r="P92" s="76" t="s">
        <v>832</v>
      </c>
      <c r="Q92" s="40"/>
      <c r="R92" s="31">
        <v>13760</v>
      </c>
      <c r="S92" s="80"/>
      <c r="T92" s="24">
        <f>SUM(C92:S92)</f>
        <v>343446</v>
      </c>
    </row>
    <row r="93" spans="1:20" x14ac:dyDescent="0.3">
      <c r="A93" s="22" t="s">
        <v>429</v>
      </c>
      <c r="B93" s="23" t="s">
        <v>90</v>
      </c>
      <c r="C93" s="28">
        <v>3608216</v>
      </c>
      <c r="D93" s="43"/>
      <c r="E93" s="28">
        <v>4410311</v>
      </c>
      <c r="F93" s="47"/>
      <c r="G93" s="27"/>
      <c r="H93" s="27"/>
      <c r="I93" s="27"/>
      <c r="J93" s="27"/>
      <c r="K93" s="27"/>
      <c r="L93" s="27"/>
      <c r="M93" s="27"/>
      <c r="N93" s="25"/>
      <c r="O93" s="15"/>
      <c r="P93" s="76">
        <v>562737</v>
      </c>
      <c r="Q93" s="40"/>
      <c r="R93" s="31">
        <v>371520</v>
      </c>
      <c r="S93" s="80">
        <v>117842</v>
      </c>
      <c r="T93" s="24">
        <f>SUM(C93:S93)</f>
        <v>9070626</v>
      </c>
    </row>
    <row r="94" spans="1:20" x14ac:dyDescent="0.3">
      <c r="A94" s="22" t="s">
        <v>430</v>
      </c>
      <c r="B94" s="23" t="s">
        <v>91</v>
      </c>
      <c r="C94" s="28">
        <v>27616</v>
      </c>
      <c r="D94" s="43"/>
      <c r="E94" s="28">
        <v>118965</v>
      </c>
      <c r="F94" s="47"/>
      <c r="G94" s="27"/>
      <c r="H94" s="27"/>
      <c r="I94" s="27"/>
      <c r="J94" s="27"/>
      <c r="K94" s="27"/>
      <c r="L94" s="27"/>
      <c r="M94" s="27"/>
      <c r="N94" s="25"/>
      <c r="O94" s="15"/>
      <c r="P94" s="76" t="s">
        <v>832</v>
      </c>
      <c r="Q94" s="40"/>
      <c r="R94" s="31">
        <v>68800</v>
      </c>
      <c r="S94" s="80"/>
      <c r="T94" s="24">
        <f>SUM(C94:S94)</f>
        <v>215381</v>
      </c>
    </row>
    <row r="95" spans="1:20" x14ac:dyDescent="0.3">
      <c r="A95" s="22" t="s">
        <v>375</v>
      </c>
      <c r="B95" s="23" t="s">
        <v>36</v>
      </c>
      <c r="C95" s="28">
        <v>23356</v>
      </c>
      <c r="D95" s="43"/>
      <c r="E95" s="28">
        <v>0</v>
      </c>
      <c r="F95" s="47"/>
      <c r="G95" s="27"/>
      <c r="H95" s="27"/>
      <c r="I95" s="27"/>
      <c r="J95" s="27"/>
      <c r="K95" s="27"/>
      <c r="L95" s="27"/>
      <c r="M95" s="27"/>
      <c r="N95" s="25"/>
      <c r="O95" s="15"/>
      <c r="P95" s="76" t="s">
        <v>832</v>
      </c>
      <c r="Q95" s="40"/>
      <c r="R95" s="31">
        <v>82560</v>
      </c>
      <c r="S95" s="80">
        <v>6202</v>
      </c>
      <c r="T95" s="24">
        <f>SUM(C95:S95)</f>
        <v>112118</v>
      </c>
    </row>
    <row r="96" spans="1:20" x14ac:dyDescent="0.3">
      <c r="A96" s="22" t="s">
        <v>431</v>
      </c>
      <c r="B96" s="23" t="s">
        <v>92</v>
      </c>
      <c r="C96" s="28">
        <v>138754</v>
      </c>
      <c r="D96" s="43"/>
      <c r="E96" s="28">
        <v>37971</v>
      </c>
      <c r="F96" s="47"/>
      <c r="G96" s="27"/>
      <c r="H96" s="27"/>
      <c r="I96" s="27"/>
      <c r="J96" s="27"/>
      <c r="K96" s="27"/>
      <c r="L96" s="27"/>
      <c r="M96" s="27"/>
      <c r="N96" s="25"/>
      <c r="O96" s="15"/>
      <c r="P96" s="76" t="s">
        <v>832</v>
      </c>
      <c r="Q96" s="40"/>
      <c r="R96" s="31">
        <v>99760</v>
      </c>
      <c r="S96" s="80">
        <v>1556</v>
      </c>
      <c r="T96" s="24">
        <f>SUM(C96:S96)</f>
        <v>278041</v>
      </c>
    </row>
    <row r="97" spans="1:20" x14ac:dyDescent="0.3">
      <c r="A97" s="22" t="s">
        <v>432</v>
      </c>
      <c r="B97" s="23" t="s">
        <v>93</v>
      </c>
      <c r="C97" s="28">
        <v>313138</v>
      </c>
      <c r="D97" s="43"/>
      <c r="E97" s="28">
        <v>206984</v>
      </c>
      <c r="F97" s="48">
        <f>56186+1959</f>
        <v>58145</v>
      </c>
      <c r="G97" s="27"/>
      <c r="H97" s="27"/>
      <c r="I97" s="27"/>
      <c r="J97" s="27"/>
      <c r="K97" s="27"/>
      <c r="L97" s="27"/>
      <c r="M97" s="27"/>
      <c r="N97" s="25"/>
      <c r="O97" s="15"/>
      <c r="P97" s="76" t="s">
        <v>832</v>
      </c>
      <c r="Q97" s="40"/>
      <c r="R97" s="31">
        <v>68800</v>
      </c>
      <c r="S97" s="80">
        <v>75462</v>
      </c>
      <c r="T97" s="24">
        <f>SUM(C97:S97)</f>
        <v>722529</v>
      </c>
    </row>
    <row r="98" spans="1:20" x14ac:dyDescent="0.3">
      <c r="A98" s="22" t="s">
        <v>433</v>
      </c>
      <c r="B98" s="23" t="s">
        <v>94</v>
      </c>
      <c r="C98" s="28">
        <v>119211</v>
      </c>
      <c r="D98" s="43"/>
      <c r="E98" s="28">
        <v>0</v>
      </c>
      <c r="F98" s="47"/>
      <c r="G98" s="27"/>
      <c r="H98" s="27"/>
      <c r="I98" s="27"/>
      <c r="J98" s="27"/>
      <c r="K98" s="27"/>
      <c r="L98" s="27"/>
      <c r="M98" s="27"/>
      <c r="N98" s="25"/>
      <c r="O98" s="15"/>
      <c r="P98" s="76" t="s">
        <v>832</v>
      </c>
      <c r="Q98" s="40">
        <v>21144</v>
      </c>
      <c r="R98" s="31">
        <v>68800</v>
      </c>
      <c r="S98" s="80"/>
      <c r="T98" s="24">
        <f>SUM(C98:S98)</f>
        <v>209155</v>
      </c>
    </row>
    <row r="99" spans="1:20" x14ac:dyDescent="0.3">
      <c r="A99" s="22" t="s">
        <v>434</v>
      </c>
      <c r="B99" s="23" t="s">
        <v>95</v>
      </c>
      <c r="C99" s="28">
        <v>125394</v>
      </c>
      <c r="D99" s="43"/>
      <c r="E99" s="28">
        <v>88477</v>
      </c>
      <c r="F99" s="47"/>
      <c r="G99" s="27"/>
      <c r="H99" s="27"/>
      <c r="I99" s="27"/>
      <c r="J99" s="27"/>
      <c r="K99" s="27"/>
      <c r="L99" s="27"/>
      <c r="M99" s="27"/>
      <c r="N99" s="25"/>
      <c r="O99" s="15"/>
      <c r="P99" s="76" t="s">
        <v>832</v>
      </c>
      <c r="Q99" s="40">
        <v>7753</v>
      </c>
      <c r="R99" s="31">
        <v>102512</v>
      </c>
      <c r="S99" s="80"/>
      <c r="T99" s="24">
        <f>SUM(C99:S99)</f>
        <v>324136</v>
      </c>
    </row>
    <row r="100" spans="1:20" x14ac:dyDescent="0.3">
      <c r="A100" s="22" t="s">
        <v>439</v>
      </c>
      <c r="B100" s="23" t="s">
        <v>101</v>
      </c>
      <c r="C100" s="28">
        <v>198763</v>
      </c>
      <c r="D100" s="43"/>
      <c r="E100" s="28">
        <v>312287</v>
      </c>
      <c r="F100" s="47"/>
      <c r="G100" s="27"/>
      <c r="H100" s="27"/>
      <c r="I100" s="27"/>
      <c r="J100" s="27"/>
      <c r="K100" s="27"/>
      <c r="L100" s="27"/>
      <c r="M100" s="27"/>
      <c r="N100" s="25"/>
      <c r="O100" s="15"/>
      <c r="P100" s="76" t="s">
        <v>832</v>
      </c>
      <c r="Q100" s="40"/>
      <c r="R100" s="31">
        <v>88752</v>
      </c>
      <c r="S100" s="80"/>
      <c r="T100" s="24">
        <f>SUM(C100:S100)</f>
        <v>599802</v>
      </c>
    </row>
    <row r="101" spans="1:20" x14ac:dyDescent="0.3">
      <c r="A101" s="22" t="s">
        <v>690</v>
      </c>
      <c r="B101" s="23" t="s">
        <v>96</v>
      </c>
      <c r="C101" s="28">
        <v>209976</v>
      </c>
      <c r="D101" s="43"/>
      <c r="E101" s="28">
        <v>0</v>
      </c>
      <c r="F101" s="47"/>
      <c r="G101" s="27"/>
      <c r="H101" s="27"/>
      <c r="I101" s="27"/>
      <c r="J101" s="27"/>
      <c r="K101" s="27"/>
      <c r="L101" s="27"/>
      <c r="M101" s="27"/>
      <c r="N101" s="25"/>
      <c r="O101" s="15"/>
      <c r="P101" s="76" t="s">
        <v>832</v>
      </c>
      <c r="Q101" s="40"/>
      <c r="R101" s="31">
        <v>55040</v>
      </c>
      <c r="S101" s="80"/>
      <c r="T101" s="24">
        <f>SUM(C101:S101)</f>
        <v>265016</v>
      </c>
    </row>
    <row r="102" spans="1:20" x14ac:dyDescent="0.3">
      <c r="A102" s="22" t="s">
        <v>437</v>
      </c>
      <c r="B102" s="23" t="s">
        <v>99</v>
      </c>
      <c r="C102" s="28">
        <v>173384</v>
      </c>
      <c r="D102" s="43"/>
      <c r="E102" s="28">
        <v>219859</v>
      </c>
      <c r="F102" s="47"/>
      <c r="G102" s="27"/>
      <c r="H102" s="27"/>
      <c r="I102" s="27"/>
      <c r="J102" s="27"/>
      <c r="K102" s="27"/>
      <c r="L102" s="27"/>
      <c r="M102" s="27"/>
      <c r="N102" s="25"/>
      <c r="O102" s="15"/>
      <c r="P102" s="76" t="s">
        <v>832</v>
      </c>
      <c r="Q102" s="40">
        <v>14104</v>
      </c>
      <c r="R102" s="31">
        <v>48160</v>
      </c>
      <c r="S102" s="80"/>
      <c r="T102" s="24">
        <f>SUM(C102:S102)</f>
        <v>455507</v>
      </c>
    </row>
    <row r="103" spans="1:20" s="11" customFormat="1" x14ac:dyDescent="0.3">
      <c r="A103" s="22" t="s">
        <v>438</v>
      </c>
      <c r="B103" s="23" t="s">
        <v>100</v>
      </c>
      <c r="C103" s="28">
        <v>2836</v>
      </c>
      <c r="D103" s="43"/>
      <c r="E103" s="28">
        <v>119643</v>
      </c>
      <c r="F103" s="47"/>
      <c r="G103" s="27"/>
      <c r="H103" s="27"/>
      <c r="I103" s="27"/>
      <c r="J103" s="27"/>
      <c r="K103" s="27"/>
      <c r="L103" s="27"/>
      <c r="M103" s="27"/>
      <c r="N103" s="25"/>
      <c r="O103" s="15"/>
      <c r="P103" s="76" t="s">
        <v>832</v>
      </c>
      <c r="Q103" s="40"/>
      <c r="R103" s="31">
        <v>48160</v>
      </c>
      <c r="S103" s="80"/>
      <c r="T103" s="24">
        <f>SUM(C103:S103)</f>
        <v>170639</v>
      </c>
    </row>
    <row r="104" spans="1:20" x14ac:dyDescent="0.3">
      <c r="A104" s="22" t="s">
        <v>581</v>
      </c>
      <c r="B104" s="23" t="s">
        <v>245</v>
      </c>
      <c r="C104" s="28">
        <v>70165</v>
      </c>
      <c r="D104" s="43"/>
      <c r="E104" s="28">
        <v>0</v>
      </c>
      <c r="F104" s="47"/>
      <c r="G104" s="27"/>
      <c r="H104" s="27"/>
      <c r="I104" s="27"/>
      <c r="J104" s="27"/>
      <c r="K104" s="27"/>
      <c r="L104" s="27"/>
      <c r="M104" s="27"/>
      <c r="N104" s="25"/>
      <c r="O104" s="15"/>
      <c r="P104" s="76" t="s">
        <v>832</v>
      </c>
      <c r="Q104" s="40">
        <v>134617</v>
      </c>
      <c r="R104" s="31"/>
      <c r="S104" s="80">
        <v>4652</v>
      </c>
      <c r="T104" s="24">
        <f>SUM(C104:S104)</f>
        <v>209434</v>
      </c>
    </row>
    <row r="105" spans="1:20" x14ac:dyDescent="0.3">
      <c r="A105" s="22" t="s">
        <v>441</v>
      </c>
      <c r="B105" s="23" t="s">
        <v>103</v>
      </c>
      <c r="C105" s="28">
        <v>0</v>
      </c>
      <c r="D105" s="43"/>
      <c r="E105" s="28">
        <v>14569</v>
      </c>
      <c r="F105" s="47"/>
      <c r="G105" s="27"/>
      <c r="H105" s="27"/>
      <c r="I105" s="27"/>
      <c r="J105" s="27"/>
      <c r="K105" s="27"/>
      <c r="L105" s="27"/>
      <c r="M105" s="27"/>
      <c r="N105" s="25"/>
      <c r="O105" s="15"/>
      <c r="P105" s="76" t="s">
        <v>832</v>
      </c>
      <c r="Q105" s="40"/>
      <c r="R105" s="31">
        <v>13760</v>
      </c>
      <c r="S105" s="80"/>
      <c r="T105" s="24">
        <f>SUM(C105:S105)</f>
        <v>28329</v>
      </c>
    </row>
    <row r="106" spans="1:20" x14ac:dyDescent="0.3">
      <c r="A106" s="22" t="s">
        <v>442</v>
      </c>
      <c r="B106" s="23" t="s">
        <v>104</v>
      </c>
      <c r="C106" s="28">
        <v>207845</v>
      </c>
      <c r="D106" s="43"/>
      <c r="E106" s="28">
        <v>315570</v>
      </c>
      <c r="F106" s="47"/>
      <c r="G106" s="27"/>
      <c r="H106" s="27"/>
      <c r="I106" s="27"/>
      <c r="J106" s="27"/>
      <c r="K106" s="27"/>
      <c r="L106" s="27"/>
      <c r="M106" s="27"/>
      <c r="N106" s="25"/>
      <c r="O106" s="15"/>
      <c r="P106" s="76">
        <v>5488</v>
      </c>
      <c r="Q106" s="40"/>
      <c r="R106" s="31">
        <v>27520</v>
      </c>
      <c r="S106" s="80">
        <v>3101</v>
      </c>
      <c r="T106" s="24">
        <f>SUM(C106:S106)</f>
        <v>559524</v>
      </c>
    </row>
    <row r="107" spans="1:20" x14ac:dyDescent="0.3">
      <c r="A107" s="22" t="s">
        <v>443</v>
      </c>
      <c r="B107" s="23" t="s">
        <v>105</v>
      </c>
      <c r="C107" s="28">
        <v>238182</v>
      </c>
      <c r="D107" s="43"/>
      <c r="E107" s="28">
        <v>58286</v>
      </c>
      <c r="F107" s="47"/>
      <c r="G107" s="27"/>
      <c r="H107" s="27"/>
      <c r="I107" s="27"/>
      <c r="J107" s="27"/>
      <c r="K107" s="27"/>
      <c r="L107" s="27"/>
      <c r="M107" s="27"/>
      <c r="N107" s="25"/>
      <c r="O107" s="15"/>
      <c r="P107" s="76">
        <v>7138</v>
      </c>
      <c r="Q107" s="40"/>
      <c r="R107" s="31">
        <v>20640</v>
      </c>
      <c r="S107" s="80">
        <v>3146</v>
      </c>
      <c r="T107" s="24">
        <f>SUM(C107:S107)</f>
        <v>327392</v>
      </c>
    </row>
    <row r="108" spans="1:20" x14ac:dyDescent="0.3">
      <c r="A108" s="22" t="s">
        <v>444</v>
      </c>
      <c r="B108" s="23" t="s">
        <v>106</v>
      </c>
      <c r="C108" s="28">
        <v>164792</v>
      </c>
      <c r="D108" s="43"/>
      <c r="E108" s="28">
        <v>5229</v>
      </c>
      <c r="F108" s="47"/>
      <c r="G108" s="27"/>
      <c r="H108" s="27"/>
      <c r="I108" s="27"/>
      <c r="J108" s="27"/>
      <c r="K108" s="27"/>
      <c r="L108" s="27"/>
      <c r="M108" s="27"/>
      <c r="N108" s="25"/>
      <c r="O108" s="15"/>
      <c r="P108" s="76" t="s">
        <v>832</v>
      </c>
      <c r="Q108" s="40"/>
      <c r="R108" s="31">
        <v>78432</v>
      </c>
      <c r="S108" s="80"/>
      <c r="T108" s="24">
        <f>SUM(C108:S108)</f>
        <v>248453</v>
      </c>
    </row>
    <row r="109" spans="1:20" x14ac:dyDescent="0.3">
      <c r="A109" s="22" t="s">
        <v>445</v>
      </c>
      <c r="B109" s="23" t="s">
        <v>107</v>
      </c>
      <c r="C109" s="28">
        <v>64397</v>
      </c>
      <c r="D109" s="43"/>
      <c r="E109" s="28">
        <v>56655</v>
      </c>
      <c r="F109" s="47"/>
      <c r="G109" s="27"/>
      <c r="H109" s="27"/>
      <c r="I109" s="27"/>
      <c r="J109" s="27"/>
      <c r="K109" s="27"/>
      <c r="L109" s="27"/>
      <c r="M109" s="27"/>
      <c r="N109" s="25"/>
      <c r="O109" s="15"/>
      <c r="P109" s="76" t="s">
        <v>832</v>
      </c>
      <c r="Q109" s="40">
        <v>35945</v>
      </c>
      <c r="R109" s="31">
        <v>74304</v>
      </c>
      <c r="S109" s="80"/>
      <c r="T109" s="24">
        <f>SUM(C109:S109)</f>
        <v>231301</v>
      </c>
    </row>
    <row r="110" spans="1:20" x14ac:dyDescent="0.3">
      <c r="A110" s="22" t="s">
        <v>446</v>
      </c>
      <c r="B110" s="23" t="s">
        <v>108</v>
      </c>
      <c r="C110" s="28">
        <v>333802</v>
      </c>
      <c r="D110" s="43"/>
      <c r="E110" s="28">
        <v>453125</v>
      </c>
      <c r="F110" s="47"/>
      <c r="G110" s="27"/>
      <c r="H110" s="27"/>
      <c r="I110" s="27"/>
      <c r="J110" s="27"/>
      <c r="K110" s="27"/>
      <c r="L110" s="27"/>
      <c r="M110" s="27"/>
      <c r="N110" s="25"/>
      <c r="O110" s="15"/>
      <c r="P110" s="76" t="s">
        <v>832</v>
      </c>
      <c r="Q110" s="40"/>
      <c r="R110" s="31">
        <v>103200</v>
      </c>
      <c r="S110" s="80">
        <v>48067</v>
      </c>
      <c r="T110" s="24">
        <f>SUM(C110:S110)</f>
        <v>938194</v>
      </c>
    </row>
    <row r="111" spans="1:20" x14ac:dyDescent="0.3">
      <c r="A111" s="22" t="s">
        <v>447</v>
      </c>
      <c r="B111" s="23" t="s">
        <v>109</v>
      </c>
      <c r="C111" s="28">
        <v>107931</v>
      </c>
      <c r="D111" s="43"/>
      <c r="E111" s="28">
        <v>41154</v>
      </c>
      <c r="F111" s="47"/>
      <c r="G111" s="27"/>
      <c r="H111" s="27"/>
      <c r="I111" s="27"/>
      <c r="J111" s="27"/>
      <c r="K111" s="27"/>
      <c r="L111" s="27"/>
      <c r="M111" s="27"/>
      <c r="N111" s="25"/>
      <c r="O111" s="15"/>
      <c r="P111" s="76" t="s">
        <v>832</v>
      </c>
      <c r="Q111" s="40"/>
      <c r="R111" s="31">
        <v>98384</v>
      </c>
      <c r="S111" s="80"/>
      <c r="T111" s="24">
        <f>SUM(C111:S111)</f>
        <v>247469</v>
      </c>
    </row>
    <row r="112" spans="1:20" x14ac:dyDescent="0.3">
      <c r="A112" s="22" t="s">
        <v>448</v>
      </c>
      <c r="B112" s="23" t="s">
        <v>110</v>
      </c>
      <c r="C112" s="28">
        <v>479621</v>
      </c>
      <c r="D112" s="43"/>
      <c r="E112" s="28">
        <v>385801</v>
      </c>
      <c r="F112" s="47"/>
      <c r="G112" s="27"/>
      <c r="H112" s="27"/>
      <c r="I112" s="27"/>
      <c r="J112" s="27"/>
      <c r="K112" s="27"/>
      <c r="L112" s="27"/>
      <c r="M112" s="27"/>
      <c r="N112" s="25"/>
      <c r="O112" s="15"/>
      <c r="P112" s="76" t="s">
        <v>832</v>
      </c>
      <c r="Q112" s="40"/>
      <c r="R112" s="31">
        <v>310288</v>
      </c>
      <c r="S112" s="80">
        <v>13955</v>
      </c>
      <c r="T112" s="24">
        <f>SUM(C112:S112)</f>
        <v>1189665</v>
      </c>
    </row>
    <row r="113" spans="1:20" x14ac:dyDescent="0.3">
      <c r="A113" s="22" t="s">
        <v>449</v>
      </c>
      <c r="B113" s="23" t="s">
        <v>111</v>
      </c>
      <c r="C113" s="28">
        <v>367117</v>
      </c>
      <c r="D113" s="43"/>
      <c r="E113" s="28">
        <v>501477</v>
      </c>
      <c r="F113" s="47"/>
      <c r="G113" s="27"/>
      <c r="H113" s="27"/>
      <c r="I113" s="27"/>
      <c r="J113" s="27"/>
      <c r="K113" s="27"/>
      <c r="L113" s="27"/>
      <c r="M113" s="27"/>
      <c r="N113" s="25"/>
      <c r="O113" s="15"/>
      <c r="P113" s="76">
        <v>35842</v>
      </c>
      <c r="Q113" s="40"/>
      <c r="R113" s="31">
        <v>127968</v>
      </c>
      <c r="S113" s="80"/>
      <c r="T113" s="24">
        <f>SUM(C113:S113)</f>
        <v>1032404</v>
      </c>
    </row>
    <row r="114" spans="1:20" x14ac:dyDescent="0.3">
      <c r="A114" s="22" t="s">
        <v>450</v>
      </c>
      <c r="B114" s="23" t="s">
        <v>112</v>
      </c>
      <c r="C114" s="28">
        <v>1265048</v>
      </c>
      <c r="D114" s="43"/>
      <c r="E114" s="28">
        <v>499981</v>
      </c>
      <c r="F114" s="47"/>
      <c r="G114" s="27"/>
      <c r="H114" s="27"/>
      <c r="I114" s="27"/>
      <c r="J114" s="27"/>
      <c r="K114" s="27"/>
      <c r="L114" s="27"/>
      <c r="M114" s="27"/>
      <c r="N114" s="25"/>
      <c r="O114" s="15"/>
      <c r="P114" s="76">
        <v>73374</v>
      </c>
      <c r="Q114" s="40">
        <v>43741</v>
      </c>
      <c r="R114" s="31">
        <v>260064</v>
      </c>
      <c r="S114" s="80">
        <v>35698</v>
      </c>
      <c r="T114" s="24">
        <f>SUM(C114:S114)</f>
        <v>2177906</v>
      </c>
    </row>
    <row r="115" spans="1:20" x14ac:dyDescent="0.3">
      <c r="A115" s="22" t="s">
        <v>451</v>
      </c>
      <c r="B115" s="23" t="s">
        <v>113</v>
      </c>
      <c r="C115" s="28">
        <v>719923</v>
      </c>
      <c r="D115" s="43"/>
      <c r="E115" s="28">
        <v>0</v>
      </c>
      <c r="F115" s="47"/>
      <c r="G115" s="27"/>
      <c r="H115" s="27"/>
      <c r="I115" s="27"/>
      <c r="J115" s="27"/>
      <c r="K115" s="27"/>
      <c r="L115" s="27"/>
      <c r="M115" s="27"/>
      <c r="N115" s="25"/>
      <c r="O115" s="15"/>
      <c r="P115" s="76">
        <v>9918</v>
      </c>
      <c r="Q115" s="40"/>
      <c r="R115" s="31">
        <v>433440</v>
      </c>
      <c r="S115" s="80">
        <v>1550</v>
      </c>
      <c r="T115" s="24">
        <f>SUM(C115:S115)</f>
        <v>1164831</v>
      </c>
    </row>
    <row r="116" spans="1:20" x14ac:dyDescent="0.3">
      <c r="A116" s="22" t="s">
        <v>452</v>
      </c>
      <c r="B116" s="23" t="s">
        <v>114</v>
      </c>
      <c r="C116" s="28">
        <v>121334</v>
      </c>
      <c r="D116" s="43"/>
      <c r="E116" s="28">
        <v>157453</v>
      </c>
      <c r="F116" s="47"/>
      <c r="G116" s="27"/>
      <c r="H116" s="27"/>
      <c r="I116" s="27"/>
      <c r="J116" s="27"/>
      <c r="K116" s="27"/>
      <c r="L116" s="27"/>
      <c r="M116" s="27"/>
      <c r="N116" s="25"/>
      <c r="O116" s="15"/>
      <c r="P116" s="76" t="s">
        <v>832</v>
      </c>
      <c r="Q116" s="40"/>
      <c r="R116" s="31">
        <v>75680</v>
      </c>
      <c r="S116" s="80"/>
      <c r="T116" s="24">
        <f>SUM(C116:S116)</f>
        <v>354467</v>
      </c>
    </row>
    <row r="117" spans="1:20" x14ac:dyDescent="0.3">
      <c r="A117" s="22" t="s">
        <v>453</v>
      </c>
      <c r="B117" s="23" t="s">
        <v>115</v>
      </c>
      <c r="C117" s="28">
        <v>78319</v>
      </c>
      <c r="D117" s="43"/>
      <c r="E117" s="28">
        <v>14669</v>
      </c>
      <c r="F117" s="47"/>
      <c r="G117" s="27"/>
      <c r="H117" s="27"/>
      <c r="I117" s="27"/>
      <c r="J117" s="27"/>
      <c r="K117" s="27"/>
      <c r="L117" s="27"/>
      <c r="M117" s="27"/>
      <c r="N117" s="25"/>
      <c r="O117" s="15"/>
      <c r="P117" s="76">
        <v>3330</v>
      </c>
      <c r="Q117" s="40">
        <v>98826</v>
      </c>
      <c r="R117" s="31"/>
      <c r="S117" s="80">
        <v>1552</v>
      </c>
      <c r="T117" s="24">
        <f>SUM(C117:S117)</f>
        <v>196696</v>
      </c>
    </row>
    <row r="118" spans="1:20" x14ac:dyDescent="0.3">
      <c r="A118" s="22" t="s">
        <v>454</v>
      </c>
      <c r="B118" s="23" t="s">
        <v>116</v>
      </c>
      <c r="C118" s="28">
        <v>292019</v>
      </c>
      <c r="D118" s="43"/>
      <c r="E118" s="28">
        <v>0</v>
      </c>
      <c r="F118" s="47"/>
      <c r="G118" s="27"/>
      <c r="H118" s="27"/>
      <c r="I118" s="27"/>
      <c r="J118" s="27"/>
      <c r="K118" s="27"/>
      <c r="L118" s="27"/>
      <c r="M118" s="27"/>
      <c r="N118" s="25"/>
      <c r="O118" s="15"/>
      <c r="P118" s="76" t="s">
        <v>832</v>
      </c>
      <c r="Q118" s="40"/>
      <c r="R118" s="31">
        <v>282080</v>
      </c>
      <c r="S118" s="80">
        <v>4656</v>
      </c>
      <c r="T118" s="24">
        <f>SUM(C118:S118)</f>
        <v>578755</v>
      </c>
    </row>
    <row r="119" spans="1:20" x14ac:dyDescent="0.3">
      <c r="A119" s="22" t="s">
        <v>455</v>
      </c>
      <c r="B119" s="23" t="s">
        <v>117</v>
      </c>
      <c r="C119" s="28">
        <v>143826</v>
      </c>
      <c r="D119" s="43"/>
      <c r="E119" s="28">
        <v>5184</v>
      </c>
      <c r="F119" s="47"/>
      <c r="G119" s="27"/>
      <c r="H119" s="27"/>
      <c r="I119" s="27"/>
      <c r="J119" s="27"/>
      <c r="K119" s="27"/>
      <c r="L119" s="27"/>
      <c r="M119" s="27"/>
      <c r="N119" s="25"/>
      <c r="O119" s="15"/>
      <c r="P119" s="76">
        <v>61432</v>
      </c>
      <c r="Q119" s="40">
        <v>48631</v>
      </c>
      <c r="R119" s="31">
        <v>35088</v>
      </c>
      <c r="S119" s="80">
        <v>4652</v>
      </c>
      <c r="T119" s="24">
        <f>SUM(C119:S119)</f>
        <v>298813</v>
      </c>
    </row>
    <row r="120" spans="1:20" x14ac:dyDescent="0.3">
      <c r="A120" s="22" t="s">
        <v>456</v>
      </c>
      <c r="B120" s="23" t="s">
        <v>118</v>
      </c>
      <c r="C120" s="28">
        <v>319631</v>
      </c>
      <c r="D120" s="43"/>
      <c r="E120" s="28">
        <v>450782</v>
      </c>
      <c r="F120" s="47"/>
      <c r="G120" s="27"/>
      <c r="H120" s="27"/>
      <c r="I120" s="27"/>
      <c r="J120" s="27"/>
      <c r="K120" s="27"/>
      <c r="L120" s="27"/>
      <c r="M120" s="27"/>
      <c r="N120" s="25"/>
      <c r="O120" s="15"/>
      <c r="P120" s="76">
        <v>37994</v>
      </c>
      <c r="Q120" s="40"/>
      <c r="R120" s="31">
        <v>143792</v>
      </c>
      <c r="S120" s="80">
        <v>3101</v>
      </c>
      <c r="T120" s="24">
        <f>SUM(C120:S120)</f>
        <v>955300</v>
      </c>
    </row>
    <row r="121" spans="1:20" x14ac:dyDescent="0.3">
      <c r="A121" s="22" t="s">
        <v>457</v>
      </c>
      <c r="B121" s="23" t="s">
        <v>119</v>
      </c>
      <c r="C121" s="28">
        <v>28676</v>
      </c>
      <c r="D121" s="43"/>
      <c r="E121" s="28">
        <v>53077</v>
      </c>
      <c r="F121" s="47"/>
      <c r="G121" s="27"/>
      <c r="H121" s="27"/>
      <c r="I121" s="27"/>
      <c r="J121" s="27"/>
      <c r="K121" s="27"/>
      <c r="L121" s="27"/>
      <c r="M121" s="27"/>
      <c r="N121" s="25"/>
      <c r="O121" s="15"/>
      <c r="P121" s="76" t="s">
        <v>832</v>
      </c>
      <c r="Q121" s="40">
        <v>21585</v>
      </c>
      <c r="R121" s="31">
        <v>27520</v>
      </c>
      <c r="S121" s="80"/>
      <c r="T121" s="24">
        <f>SUM(C121:S121)</f>
        <v>130858</v>
      </c>
    </row>
    <row r="122" spans="1:20" x14ac:dyDescent="0.3">
      <c r="A122" s="22" t="s">
        <v>458</v>
      </c>
      <c r="B122" s="23" t="s">
        <v>120</v>
      </c>
      <c r="C122" s="28">
        <v>130363</v>
      </c>
      <c r="D122" s="43"/>
      <c r="E122" s="28">
        <v>268752</v>
      </c>
      <c r="F122" s="48">
        <v>18702</v>
      </c>
      <c r="G122" s="27"/>
      <c r="H122" s="27"/>
      <c r="I122" s="27"/>
      <c r="J122" s="27"/>
      <c r="K122" s="27"/>
      <c r="L122" s="27"/>
      <c r="M122" s="27"/>
      <c r="N122" s="25"/>
      <c r="O122" s="15"/>
      <c r="P122" s="76" t="s">
        <v>832</v>
      </c>
      <c r="Q122" s="40"/>
      <c r="R122" s="31">
        <v>96320</v>
      </c>
      <c r="S122" s="80"/>
      <c r="T122" s="24">
        <f>SUM(C122:S122)</f>
        <v>514137</v>
      </c>
    </row>
    <row r="123" spans="1:20" x14ac:dyDescent="0.3">
      <c r="A123" s="22" t="s">
        <v>459</v>
      </c>
      <c r="B123" s="23" t="s">
        <v>121</v>
      </c>
      <c r="C123" s="28">
        <v>502611</v>
      </c>
      <c r="D123" s="43"/>
      <c r="E123" s="28">
        <v>538672</v>
      </c>
      <c r="F123" s="47"/>
      <c r="G123" s="27"/>
      <c r="H123" s="27"/>
      <c r="I123" s="27"/>
      <c r="J123" s="27"/>
      <c r="K123" s="27"/>
      <c r="L123" s="27"/>
      <c r="M123" s="27"/>
      <c r="N123" s="25"/>
      <c r="O123" s="15"/>
      <c r="P123" s="76">
        <v>24755</v>
      </c>
      <c r="Q123" s="40"/>
      <c r="R123" s="31">
        <v>185760</v>
      </c>
      <c r="S123" s="80"/>
      <c r="T123" s="24">
        <f>SUM(C123:S123)</f>
        <v>1251798</v>
      </c>
    </row>
    <row r="124" spans="1:20" x14ac:dyDescent="0.3">
      <c r="A124" s="22" t="s">
        <v>460</v>
      </c>
      <c r="B124" s="23" t="s">
        <v>122</v>
      </c>
      <c r="C124" s="28">
        <v>55480</v>
      </c>
      <c r="D124" s="43"/>
      <c r="E124" s="28">
        <v>132688</v>
      </c>
      <c r="F124" s="47"/>
      <c r="G124" s="27"/>
      <c r="H124" s="27"/>
      <c r="I124" s="27"/>
      <c r="J124" s="27"/>
      <c r="K124" s="27"/>
      <c r="L124" s="27"/>
      <c r="M124" s="27"/>
      <c r="N124" s="25"/>
      <c r="O124" s="15"/>
      <c r="P124" s="76" t="s">
        <v>832</v>
      </c>
      <c r="Q124" s="40"/>
      <c r="R124" s="31">
        <v>20640</v>
      </c>
      <c r="S124" s="80"/>
      <c r="T124" s="24">
        <f>SUM(C124:S124)</f>
        <v>208808</v>
      </c>
    </row>
    <row r="125" spans="1:20" x14ac:dyDescent="0.3">
      <c r="A125" s="22" t="s">
        <v>462</v>
      </c>
      <c r="B125" s="23" t="s">
        <v>124</v>
      </c>
      <c r="C125" s="28">
        <v>0</v>
      </c>
      <c r="D125" s="43"/>
      <c r="E125" s="28">
        <v>210146</v>
      </c>
      <c r="F125" s="47"/>
      <c r="G125" s="27"/>
      <c r="H125" s="27"/>
      <c r="I125" s="27"/>
      <c r="J125" s="27"/>
      <c r="K125" s="27"/>
      <c r="L125" s="27"/>
      <c r="M125" s="27"/>
      <c r="N125" s="25"/>
      <c r="O125" s="15"/>
      <c r="P125" s="76" t="s">
        <v>832</v>
      </c>
      <c r="Q125" s="40">
        <v>97967</v>
      </c>
      <c r="R125" s="31">
        <v>7568</v>
      </c>
      <c r="S125" s="80"/>
      <c r="T125" s="24">
        <f>SUM(C125:S125)</f>
        <v>315681</v>
      </c>
    </row>
    <row r="126" spans="1:20" x14ac:dyDescent="0.3">
      <c r="A126" s="22" t="s">
        <v>543</v>
      </c>
      <c r="B126" s="23" t="s">
        <v>205</v>
      </c>
      <c r="C126" s="28">
        <v>68485</v>
      </c>
      <c r="D126" s="43"/>
      <c r="E126" s="28">
        <v>302488</v>
      </c>
      <c r="F126" s="47"/>
      <c r="G126" s="27"/>
      <c r="H126" s="27"/>
      <c r="I126" s="27"/>
      <c r="J126" s="27"/>
      <c r="K126" s="27"/>
      <c r="L126" s="27"/>
      <c r="M126" s="27"/>
      <c r="N126" s="25"/>
      <c r="O126" s="15"/>
      <c r="P126" s="76" t="s">
        <v>832</v>
      </c>
      <c r="Q126" s="40"/>
      <c r="R126" s="31">
        <v>42656</v>
      </c>
      <c r="S126" s="80"/>
      <c r="T126" s="24">
        <f>SUM(C126:S126)</f>
        <v>413629</v>
      </c>
    </row>
    <row r="127" spans="1:20" x14ac:dyDescent="0.3">
      <c r="A127" s="22" t="s">
        <v>461</v>
      </c>
      <c r="B127" s="23" t="s">
        <v>123</v>
      </c>
      <c r="C127" s="28">
        <v>28684</v>
      </c>
      <c r="D127" s="43"/>
      <c r="E127" s="28">
        <v>122505</v>
      </c>
      <c r="F127" s="47"/>
      <c r="G127" s="27"/>
      <c r="H127" s="27"/>
      <c r="I127" s="27"/>
      <c r="J127" s="27"/>
      <c r="K127" s="27"/>
      <c r="L127" s="27"/>
      <c r="M127" s="27"/>
      <c r="N127" s="25"/>
      <c r="O127" s="15"/>
      <c r="P127" s="76" t="s">
        <v>832</v>
      </c>
      <c r="Q127" s="40"/>
      <c r="R127" s="31">
        <v>34400</v>
      </c>
      <c r="S127" s="80">
        <v>4652</v>
      </c>
      <c r="T127" s="24">
        <f>SUM(C127:S127)</f>
        <v>190241</v>
      </c>
    </row>
    <row r="128" spans="1:20" x14ac:dyDescent="0.3">
      <c r="A128" s="22" t="s">
        <v>464</v>
      </c>
      <c r="B128" s="23" t="s">
        <v>126</v>
      </c>
      <c r="C128" s="28">
        <v>558092</v>
      </c>
      <c r="D128" s="43"/>
      <c r="E128" s="28">
        <v>445791</v>
      </c>
      <c r="F128" s="47"/>
      <c r="G128" s="27"/>
      <c r="H128" s="27"/>
      <c r="I128" s="27"/>
      <c r="J128" s="27"/>
      <c r="K128" s="27"/>
      <c r="L128" s="27"/>
      <c r="M128" s="27"/>
      <c r="N128" s="25"/>
      <c r="O128" s="15"/>
      <c r="P128" s="76">
        <v>34216</v>
      </c>
      <c r="Q128" s="40"/>
      <c r="R128" s="31">
        <v>130720</v>
      </c>
      <c r="S128" s="80">
        <v>1551</v>
      </c>
      <c r="T128" s="24">
        <f>SUM(C128:S128)</f>
        <v>1170370</v>
      </c>
    </row>
    <row r="129" spans="1:20" x14ac:dyDescent="0.3">
      <c r="A129" s="22" t="s">
        <v>465</v>
      </c>
      <c r="B129" s="23" t="s">
        <v>127</v>
      </c>
      <c r="C129" s="28">
        <v>158638</v>
      </c>
      <c r="D129" s="43"/>
      <c r="E129" s="28">
        <v>187495</v>
      </c>
      <c r="F129" s="47"/>
      <c r="G129" s="27"/>
      <c r="H129" s="27"/>
      <c r="I129" s="27"/>
      <c r="J129" s="27"/>
      <c r="K129" s="27"/>
      <c r="L129" s="27"/>
      <c r="M129" s="27"/>
      <c r="N129" s="25"/>
      <c r="O129" s="15"/>
      <c r="P129" s="76" t="s">
        <v>832</v>
      </c>
      <c r="Q129" s="40"/>
      <c r="R129" s="31">
        <v>139664</v>
      </c>
      <c r="S129" s="80"/>
      <c r="T129" s="24">
        <f>SUM(C129:S129)</f>
        <v>485797</v>
      </c>
    </row>
    <row r="130" spans="1:20" x14ac:dyDescent="0.3">
      <c r="A130" s="22" t="s">
        <v>466</v>
      </c>
      <c r="B130" s="23" t="s">
        <v>128</v>
      </c>
      <c r="C130" s="28">
        <v>179418</v>
      </c>
      <c r="D130" s="43"/>
      <c r="E130" s="28">
        <v>318284</v>
      </c>
      <c r="F130" s="47"/>
      <c r="G130" s="27"/>
      <c r="H130" s="27"/>
      <c r="I130" s="27"/>
      <c r="J130" s="27"/>
      <c r="K130" s="27"/>
      <c r="L130" s="27"/>
      <c r="M130" s="27"/>
      <c r="N130" s="25"/>
      <c r="O130" s="15"/>
      <c r="P130" s="76">
        <v>6013</v>
      </c>
      <c r="Q130" s="40">
        <v>92329</v>
      </c>
      <c r="R130" s="31"/>
      <c r="S130" s="80"/>
      <c r="T130" s="24">
        <f>SUM(C130:S130)</f>
        <v>596044</v>
      </c>
    </row>
    <row r="131" spans="1:20" x14ac:dyDescent="0.3">
      <c r="A131" s="22" t="s">
        <v>467</v>
      </c>
      <c r="B131" s="23" t="s">
        <v>129</v>
      </c>
      <c r="C131" s="28">
        <v>59466</v>
      </c>
      <c r="D131" s="43"/>
      <c r="E131" s="28">
        <v>42142</v>
      </c>
      <c r="F131" s="47"/>
      <c r="G131" s="27"/>
      <c r="H131" s="27"/>
      <c r="I131" s="27"/>
      <c r="J131" s="27"/>
      <c r="K131" s="27"/>
      <c r="L131" s="27"/>
      <c r="M131" s="27"/>
      <c r="N131" s="25"/>
      <c r="O131" s="15"/>
      <c r="P131" s="76">
        <v>14053</v>
      </c>
      <c r="Q131" s="40"/>
      <c r="R131" s="31">
        <v>34400</v>
      </c>
      <c r="S131" s="80">
        <v>3102</v>
      </c>
      <c r="T131" s="24">
        <f>SUM(C131:S131)</f>
        <v>153163</v>
      </c>
    </row>
    <row r="132" spans="1:20" x14ac:dyDescent="0.3">
      <c r="A132" s="22" t="s">
        <v>405</v>
      </c>
      <c r="B132" s="23" t="s">
        <v>66</v>
      </c>
      <c r="C132" s="28">
        <v>157120</v>
      </c>
      <c r="D132" s="43"/>
      <c r="E132" s="28">
        <v>100419</v>
      </c>
      <c r="F132" s="47"/>
      <c r="G132" s="27"/>
      <c r="H132" s="27"/>
      <c r="I132" s="27"/>
      <c r="J132" s="27"/>
      <c r="K132" s="27"/>
      <c r="L132" s="27"/>
      <c r="M132" s="27"/>
      <c r="N132" s="25"/>
      <c r="O132" s="15"/>
      <c r="P132" s="76" t="s">
        <v>832</v>
      </c>
      <c r="Q132" s="40">
        <v>4984</v>
      </c>
      <c r="R132" s="31">
        <v>8944</v>
      </c>
      <c r="S132" s="80">
        <v>4699</v>
      </c>
      <c r="T132" s="24">
        <f>SUM(C132:S132)</f>
        <v>276166</v>
      </c>
    </row>
    <row r="133" spans="1:20" x14ac:dyDescent="0.3">
      <c r="A133" s="22" t="s">
        <v>476</v>
      </c>
      <c r="B133" s="23" t="s">
        <v>138</v>
      </c>
      <c r="C133" s="28">
        <v>70026</v>
      </c>
      <c r="D133" s="43"/>
      <c r="E133" s="28">
        <v>112133</v>
      </c>
      <c r="F133" s="47"/>
      <c r="G133" s="25"/>
      <c r="H133" s="27"/>
      <c r="I133" s="27"/>
      <c r="J133" s="27"/>
      <c r="K133" s="27"/>
      <c r="L133" s="27"/>
      <c r="M133" s="27"/>
      <c r="N133" s="25"/>
      <c r="O133" s="15"/>
      <c r="P133" s="76" t="s">
        <v>832</v>
      </c>
      <c r="Q133" s="40"/>
      <c r="R133" s="31">
        <v>55040</v>
      </c>
      <c r="S133" s="80"/>
      <c r="T133" s="24">
        <f>SUM(C133:S133)</f>
        <v>237199</v>
      </c>
    </row>
    <row r="134" spans="1:20" x14ac:dyDescent="0.3">
      <c r="A134" s="22" t="s">
        <v>468</v>
      </c>
      <c r="B134" s="23" t="s">
        <v>130</v>
      </c>
      <c r="C134" s="28">
        <v>55032</v>
      </c>
      <c r="D134" s="43"/>
      <c r="E134" s="28">
        <v>119280</v>
      </c>
      <c r="F134" s="47"/>
      <c r="G134" s="27"/>
      <c r="H134" s="27"/>
      <c r="I134" s="27"/>
      <c r="J134" s="27"/>
      <c r="K134" s="27"/>
      <c r="L134" s="27"/>
      <c r="M134" s="27"/>
      <c r="N134" s="25"/>
      <c r="O134" s="15"/>
      <c r="P134" s="76" t="s">
        <v>832</v>
      </c>
      <c r="Q134" s="40"/>
      <c r="R134" s="31">
        <v>75680</v>
      </c>
      <c r="S134" s="80"/>
      <c r="T134" s="24">
        <f>SUM(C134:S134)</f>
        <v>249992</v>
      </c>
    </row>
    <row r="135" spans="1:20" x14ac:dyDescent="0.3">
      <c r="A135" s="22" t="s">
        <v>469</v>
      </c>
      <c r="B135" s="23" t="s">
        <v>131</v>
      </c>
      <c r="C135" s="28">
        <v>241405</v>
      </c>
      <c r="D135" s="43"/>
      <c r="E135" s="28">
        <v>139068</v>
      </c>
      <c r="F135" s="47"/>
      <c r="G135" s="27"/>
      <c r="H135" s="27"/>
      <c r="I135" s="27"/>
      <c r="J135" s="27"/>
      <c r="K135" s="27"/>
      <c r="L135" s="27"/>
      <c r="M135" s="27"/>
      <c r="N135" s="25"/>
      <c r="O135" s="15"/>
      <c r="P135" s="76" t="s">
        <v>832</v>
      </c>
      <c r="Q135" s="40"/>
      <c r="R135" s="31">
        <v>151360</v>
      </c>
      <c r="S135" s="80">
        <v>110090</v>
      </c>
      <c r="T135" s="24">
        <f>SUM(C135:S135)</f>
        <v>641923</v>
      </c>
    </row>
    <row r="136" spans="1:20" x14ac:dyDescent="0.3">
      <c r="A136" s="22" t="s">
        <v>470</v>
      </c>
      <c r="B136" s="23" t="s">
        <v>132</v>
      </c>
      <c r="C136" s="28">
        <v>478241</v>
      </c>
      <c r="D136" s="43"/>
      <c r="E136" s="28">
        <v>433519</v>
      </c>
      <c r="F136" s="47"/>
      <c r="G136" s="27"/>
      <c r="H136" s="27"/>
      <c r="I136" s="27"/>
      <c r="J136" s="27"/>
      <c r="K136" s="27"/>
      <c r="L136" s="27"/>
      <c r="M136" s="27"/>
      <c r="N136" s="25"/>
      <c r="O136" s="15"/>
      <c r="P136" s="76" t="s">
        <v>832</v>
      </c>
      <c r="Q136" s="40"/>
      <c r="R136" s="31">
        <v>41280</v>
      </c>
      <c r="S136" s="80">
        <v>9330</v>
      </c>
      <c r="T136" s="24">
        <f>SUM(C136:S136)</f>
        <v>962370</v>
      </c>
    </row>
    <row r="137" spans="1:20" x14ac:dyDescent="0.3">
      <c r="A137" s="22" t="s">
        <v>472</v>
      </c>
      <c r="B137" s="23" t="s">
        <v>134</v>
      </c>
      <c r="C137" s="28">
        <v>60000</v>
      </c>
      <c r="D137" s="43"/>
      <c r="E137" s="28">
        <v>0</v>
      </c>
      <c r="F137" s="47"/>
      <c r="G137" s="27"/>
      <c r="H137" s="27"/>
      <c r="I137" s="27"/>
      <c r="J137" s="27"/>
      <c r="K137" s="27"/>
      <c r="L137" s="27"/>
      <c r="M137" s="27"/>
      <c r="N137" s="25"/>
      <c r="O137" s="15"/>
      <c r="P137" s="76" t="s">
        <v>832</v>
      </c>
      <c r="Q137" s="40">
        <v>21297</v>
      </c>
      <c r="R137" s="31">
        <v>27520</v>
      </c>
      <c r="S137" s="80"/>
      <c r="T137" s="24">
        <f>SUM(C137:S137)</f>
        <v>108817</v>
      </c>
    </row>
    <row r="138" spans="1:20" x14ac:dyDescent="0.3">
      <c r="A138" s="22" t="s">
        <v>473</v>
      </c>
      <c r="B138" s="23" t="s">
        <v>135</v>
      </c>
      <c r="C138" s="28">
        <v>212908</v>
      </c>
      <c r="D138" s="43"/>
      <c r="E138" s="28">
        <v>386435</v>
      </c>
      <c r="F138" s="47"/>
      <c r="G138" s="27"/>
      <c r="H138" s="27"/>
      <c r="I138" s="27"/>
      <c r="J138" s="27"/>
      <c r="K138" s="27"/>
      <c r="L138" s="27"/>
      <c r="M138" s="27"/>
      <c r="N138" s="25"/>
      <c r="O138" s="15"/>
      <c r="P138" s="76" t="s">
        <v>832</v>
      </c>
      <c r="Q138" s="40"/>
      <c r="R138" s="31">
        <v>116960</v>
      </c>
      <c r="S138" s="80">
        <v>3113</v>
      </c>
      <c r="T138" s="24">
        <f>SUM(C138:S138)</f>
        <v>719416</v>
      </c>
    </row>
    <row r="139" spans="1:20" x14ac:dyDescent="0.3">
      <c r="A139" s="22" t="s">
        <v>474</v>
      </c>
      <c r="B139" s="23" t="s">
        <v>136</v>
      </c>
      <c r="C139" s="28">
        <v>149513</v>
      </c>
      <c r="D139" s="43"/>
      <c r="E139" s="28">
        <v>415231</v>
      </c>
      <c r="F139" s="47"/>
      <c r="G139" s="27"/>
      <c r="H139" s="27"/>
      <c r="I139" s="27"/>
      <c r="J139" s="27"/>
      <c r="K139" s="27"/>
      <c r="L139" s="27"/>
      <c r="M139" s="27"/>
      <c r="N139" s="25"/>
      <c r="O139" s="15"/>
      <c r="P139" s="76">
        <v>51582</v>
      </c>
      <c r="Q139" s="40"/>
      <c r="R139" s="31">
        <v>94256</v>
      </c>
      <c r="S139" s="80">
        <v>7753</v>
      </c>
      <c r="T139" s="24">
        <f>SUM(C139:S139)</f>
        <v>718335</v>
      </c>
    </row>
    <row r="140" spans="1:20" x14ac:dyDescent="0.3">
      <c r="A140" s="22" t="s">
        <v>475</v>
      </c>
      <c r="B140" s="23" t="s">
        <v>137</v>
      </c>
      <c r="C140" s="28">
        <v>178370</v>
      </c>
      <c r="D140" s="43"/>
      <c r="E140" s="28">
        <v>0</v>
      </c>
      <c r="F140" s="47"/>
      <c r="G140" s="27"/>
      <c r="H140" s="27"/>
      <c r="I140" s="27"/>
      <c r="J140" s="27"/>
      <c r="K140" s="27"/>
      <c r="L140" s="27"/>
      <c r="M140" s="27"/>
      <c r="N140" s="25"/>
      <c r="O140" s="15"/>
      <c r="P140" s="76">
        <v>15508</v>
      </c>
      <c r="Q140" s="40"/>
      <c r="R140" s="31">
        <v>61920</v>
      </c>
      <c r="S140" s="80">
        <v>1551</v>
      </c>
      <c r="T140" s="24">
        <f>SUM(C140:S140)</f>
        <v>257349</v>
      </c>
    </row>
    <row r="141" spans="1:20" x14ac:dyDescent="0.3">
      <c r="A141" s="22" t="s">
        <v>477</v>
      </c>
      <c r="B141" s="23" t="s">
        <v>139</v>
      </c>
      <c r="C141" s="28">
        <v>396084</v>
      </c>
      <c r="D141" s="43"/>
      <c r="E141" s="28">
        <v>251082</v>
      </c>
      <c r="F141" s="47"/>
      <c r="G141" s="27"/>
      <c r="H141" s="27"/>
      <c r="I141" s="27"/>
      <c r="J141" s="27"/>
      <c r="K141" s="27"/>
      <c r="L141" s="27"/>
      <c r="M141" s="27"/>
      <c r="N141" s="25"/>
      <c r="O141" s="15"/>
      <c r="P141" s="76">
        <v>17553</v>
      </c>
      <c r="Q141" s="40"/>
      <c r="R141" s="31">
        <v>180944</v>
      </c>
      <c r="S141" s="80">
        <v>6293</v>
      </c>
      <c r="T141" s="24">
        <f>SUM(C141:S141)</f>
        <v>851956</v>
      </c>
    </row>
    <row r="142" spans="1:20" x14ac:dyDescent="0.3">
      <c r="A142" s="22" t="s">
        <v>478</v>
      </c>
      <c r="B142" s="23" t="s">
        <v>140</v>
      </c>
      <c r="C142" s="28">
        <v>146482</v>
      </c>
      <c r="D142" s="43"/>
      <c r="E142" s="28">
        <v>98626</v>
      </c>
      <c r="F142" s="47"/>
      <c r="G142" s="27"/>
      <c r="H142" s="27"/>
      <c r="I142" s="27"/>
      <c r="J142" s="27"/>
      <c r="K142" s="27"/>
      <c r="L142" s="27"/>
      <c r="M142" s="27"/>
      <c r="N142" s="25"/>
      <c r="O142" s="15"/>
      <c r="P142" s="76" t="s">
        <v>832</v>
      </c>
      <c r="Q142" s="40"/>
      <c r="R142" s="31">
        <v>81872</v>
      </c>
      <c r="S142" s="80">
        <v>3142</v>
      </c>
      <c r="T142" s="24">
        <f>SUM(C142:S142)</f>
        <v>330122</v>
      </c>
    </row>
    <row r="143" spans="1:20" x14ac:dyDescent="0.3">
      <c r="A143" s="22" t="s">
        <v>479</v>
      </c>
      <c r="B143" s="23" t="s">
        <v>141</v>
      </c>
      <c r="C143" s="28">
        <v>200517</v>
      </c>
      <c r="D143" s="43"/>
      <c r="E143" s="28">
        <v>50586</v>
      </c>
      <c r="F143" s="48">
        <v>14042</v>
      </c>
      <c r="G143" s="27"/>
      <c r="H143" s="27"/>
      <c r="I143" s="27"/>
      <c r="J143" s="27"/>
      <c r="K143" s="27"/>
      <c r="L143" s="27"/>
      <c r="M143" s="27"/>
      <c r="N143" s="25"/>
      <c r="O143" s="15"/>
      <c r="P143" s="76">
        <v>9472</v>
      </c>
      <c r="Q143" s="40"/>
      <c r="R143" s="31">
        <v>55040</v>
      </c>
      <c r="S143" s="80">
        <v>3169</v>
      </c>
      <c r="T143" s="24">
        <f>SUM(C143:S143)</f>
        <v>332826</v>
      </c>
    </row>
    <row r="144" spans="1:20" x14ac:dyDescent="0.3">
      <c r="A144" s="22" t="s">
        <v>480</v>
      </c>
      <c r="B144" s="23" t="s">
        <v>142</v>
      </c>
      <c r="C144" s="28">
        <v>429897</v>
      </c>
      <c r="D144" s="43"/>
      <c r="E144" s="28">
        <v>240960</v>
      </c>
      <c r="F144" s="47"/>
      <c r="G144" s="27"/>
      <c r="H144" s="27"/>
      <c r="I144" s="27"/>
      <c r="J144" s="27"/>
      <c r="K144" s="27"/>
      <c r="L144" s="27"/>
      <c r="M144" s="27"/>
      <c r="N144" s="25"/>
      <c r="O144" s="15"/>
      <c r="P144" s="76">
        <v>82517</v>
      </c>
      <c r="Q144" s="40"/>
      <c r="R144" s="31">
        <v>63296</v>
      </c>
      <c r="S144" s="80">
        <v>29461</v>
      </c>
      <c r="T144" s="24">
        <f>SUM(C144:S144)</f>
        <v>846131</v>
      </c>
    </row>
    <row r="145" spans="1:20" x14ac:dyDescent="0.3">
      <c r="A145" s="22" t="s">
        <v>482</v>
      </c>
      <c r="B145" s="23" t="s">
        <v>144</v>
      </c>
      <c r="C145" s="28">
        <v>361818</v>
      </c>
      <c r="D145" s="43"/>
      <c r="E145" s="28">
        <v>82570</v>
      </c>
      <c r="F145" s="47"/>
      <c r="G145" s="27"/>
      <c r="H145" s="27"/>
      <c r="I145" s="27"/>
      <c r="J145" s="27"/>
      <c r="K145" s="27"/>
      <c r="L145" s="27"/>
      <c r="M145" s="27"/>
      <c r="N145" s="25"/>
      <c r="O145" s="15"/>
      <c r="P145" s="76" t="s">
        <v>832</v>
      </c>
      <c r="Q145" s="40"/>
      <c r="R145" s="31">
        <v>147232</v>
      </c>
      <c r="S145" s="80"/>
      <c r="T145" s="24">
        <f>SUM(C145:S145)</f>
        <v>591620</v>
      </c>
    </row>
    <row r="146" spans="1:20" x14ac:dyDescent="0.3">
      <c r="A146" s="22" t="s">
        <v>483</v>
      </c>
      <c r="B146" s="23" t="s">
        <v>145</v>
      </c>
      <c r="C146" s="28">
        <v>1074536</v>
      </c>
      <c r="D146" s="43"/>
      <c r="E146" s="28">
        <v>129335</v>
      </c>
      <c r="F146" s="47"/>
      <c r="G146" s="27"/>
      <c r="H146" s="27"/>
      <c r="I146" s="27"/>
      <c r="J146" s="27"/>
      <c r="K146" s="27"/>
      <c r="L146" s="27"/>
      <c r="M146" s="27"/>
      <c r="N146" s="25"/>
      <c r="O146" s="15"/>
      <c r="P146" s="76">
        <v>110077</v>
      </c>
      <c r="Q146" s="40">
        <v>111358</v>
      </c>
      <c r="R146" s="31">
        <v>205712</v>
      </c>
      <c r="S146" s="80">
        <v>20157</v>
      </c>
      <c r="T146" s="24">
        <f>SUM(C146:S146)</f>
        <v>1651175</v>
      </c>
    </row>
    <row r="147" spans="1:20" x14ac:dyDescent="0.3">
      <c r="A147" s="22" t="s">
        <v>484</v>
      </c>
      <c r="B147" s="23" t="s">
        <v>146</v>
      </c>
      <c r="C147" s="28">
        <v>215918</v>
      </c>
      <c r="D147" s="43"/>
      <c r="E147" s="28">
        <v>269163</v>
      </c>
      <c r="F147" s="47"/>
      <c r="G147" s="27"/>
      <c r="H147" s="27"/>
      <c r="I147" s="27"/>
      <c r="J147" s="27"/>
      <c r="K147" s="27"/>
      <c r="L147" s="27"/>
      <c r="M147" s="27"/>
      <c r="N147" s="25"/>
      <c r="O147" s="15"/>
      <c r="P147" s="76" t="s">
        <v>832</v>
      </c>
      <c r="Q147" s="40"/>
      <c r="R147" s="31">
        <v>77056</v>
      </c>
      <c r="S147" s="80"/>
      <c r="T147" s="24">
        <f>SUM(C147:S147)</f>
        <v>562137</v>
      </c>
    </row>
    <row r="148" spans="1:20" x14ac:dyDescent="0.3">
      <c r="A148" s="22" t="s">
        <v>485</v>
      </c>
      <c r="B148" s="23" t="s">
        <v>147</v>
      </c>
      <c r="C148" s="28">
        <v>4920051</v>
      </c>
      <c r="D148" s="43"/>
      <c r="E148" s="28">
        <v>9830075</v>
      </c>
      <c r="F148" s="48">
        <v>657069</v>
      </c>
      <c r="G148" s="27"/>
      <c r="H148" s="27"/>
      <c r="I148" s="27"/>
      <c r="J148" s="27"/>
      <c r="K148" s="27"/>
      <c r="L148" s="27"/>
      <c r="M148" s="27"/>
      <c r="N148" s="25"/>
      <c r="O148" s="15"/>
      <c r="P148" s="76">
        <v>2649178</v>
      </c>
      <c r="Q148" s="40"/>
      <c r="R148" s="31">
        <v>482288</v>
      </c>
      <c r="S148" s="80">
        <v>395393</v>
      </c>
      <c r="T148" s="24">
        <f>SUM(C148:S148)</f>
        <v>18934054</v>
      </c>
    </row>
    <row r="149" spans="1:20" x14ac:dyDescent="0.3">
      <c r="A149" s="22" t="s">
        <v>486</v>
      </c>
      <c r="B149" s="23" t="s">
        <v>148</v>
      </c>
      <c r="C149" s="28">
        <v>357794</v>
      </c>
      <c r="D149" s="43"/>
      <c r="E149" s="28">
        <v>334997</v>
      </c>
      <c r="F149" s="47"/>
      <c r="G149" s="27"/>
      <c r="H149" s="27"/>
      <c r="I149" s="27"/>
      <c r="J149" s="27"/>
      <c r="K149" s="27"/>
      <c r="L149" s="27"/>
      <c r="M149" s="27"/>
      <c r="N149" s="25"/>
      <c r="O149" s="15"/>
      <c r="P149" s="76">
        <v>34627</v>
      </c>
      <c r="Q149" s="40"/>
      <c r="R149" s="31">
        <v>70864</v>
      </c>
      <c r="S149" s="80">
        <v>3101</v>
      </c>
      <c r="T149" s="24">
        <f>SUM(C149:S149)</f>
        <v>801383</v>
      </c>
    </row>
    <row r="150" spans="1:20" x14ac:dyDescent="0.3">
      <c r="A150" s="22" t="s">
        <v>487</v>
      </c>
      <c r="B150" s="23" t="s">
        <v>149</v>
      </c>
      <c r="C150" s="28">
        <v>109257</v>
      </c>
      <c r="D150" s="43"/>
      <c r="E150" s="28">
        <v>35700</v>
      </c>
      <c r="F150" s="47"/>
      <c r="G150" s="27"/>
      <c r="H150" s="27"/>
      <c r="I150" s="27"/>
      <c r="J150" s="27"/>
      <c r="K150" s="27"/>
      <c r="L150" s="27"/>
      <c r="M150" s="27"/>
      <c r="N150" s="25"/>
      <c r="O150" s="15"/>
      <c r="P150" s="76" t="s">
        <v>832</v>
      </c>
      <c r="Q150" s="40"/>
      <c r="R150" s="31">
        <v>68800</v>
      </c>
      <c r="S150" s="80"/>
      <c r="T150" s="24">
        <f>SUM(C150:S150)</f>
        <v>213757</v>
      </c>
    </row>
    <row r="151" spans="1:20" x14ac:dyDescent="0.3">
      <c r="A151" s="22" t="s">
        <v>481</v>
      </c>
      <c r="B151" s="23" t="s">
        <v>143</v>
      </c>
      <c r="C151" s="28">
        <v>238652</v>
      </c>
      <c r="D151" s="43"/>
      <c r="E151" s="28">
        <v>258498</v>
      </c>
      <c r="F151" s="47"/>
      <c r="G151" s="27"/>
      <c r="H151" s="27"/>
      <c r="I151" s="27"/>
      <c r="J151" s="27"/>
      <c r="K151" s="27"/>
      <c r="L151" s="27"/>
      <c r="M151" s="27"/>
      <c r="N151" s="25"/>
      <c r="O151" s="15"/>
      <c r="P151" s="76" t="s">
        <v>832</v>
      </c>
      <c r="Q151" s="40"/>
      <c r="R151" s="31">
        <v>55040</v>
      </c>
      <c r="S151" s="80">
        <v>7842</v>
      </c>
      <c r="T151" s="24">
        <f>SUM(C151:S151)</f>
        <v>560032</v>
      </c>
    </row>
    <row r="152" spans="1:20" x14ac:dyDescent="0.3">
      <c r="A152" s="22" t="s">
        <v>488</v>
      </c>
      <c r="B152" s="23" t="s">
        <v>150</v>
      </c>
      <c r="C152" s="28">
        <v>99464</v>
      </c>
      <c r="D152" s="43"/>
      <c r="E152" s="28">
        <v>46285</v>
      </c>
      <c r="F152" s="47"/>
      <c r="G152" s="27"/>
      <c r="H152" s="27"/>
      <c r="I152" s="27"/>
      <c r="J152" s="27"/>
      <c r="K152" s="27"/>
      <c r="L152" s="27"/>
      <c r="M152" s="27"/>
      <c r="N152" s="25"/>
      <c r="O152" s="15"/>
      <c r="P152" s="76" t="s">
        <v>832</v>
      </c>
      <c r="Q152" s="40">
        <v>41197</v>
      </c>
      <c r="R152" s="31">
        <v>1376</v>
      </c>
      <c r="S152" s="80"/>
      <c r="T152" s="24">
        <f>SUM(C152:S152)</f>
        <v>188322</v>
      </c>
    </row>
    <row r="153" spans="1:20" x14ac:dyDescent="0.3">
      <c r="A153" s="22" t="s">
        <v>463</v>
      </c>
      <c r="B153" s="23" t="s">
        <v>125</v>
      </c>
      <c r="C153" s="28">
        <v>415439</v>
      </c>
      <c r="D153" s="43"/>
      <c r="E153" s="28">
        <v>448345</v>
      </c>
      <c r="F153" s="47"/>
      <c r="G153" s="27"/>
      <c r="H153" s="25"/>
      <c r="I153" s="27"/>
      <c r="J153" s="27"/>
      <c r="K153" s="27"/>
      <c r="L153" s="27"/>
      <c r="M153" s="27"/>
      <c r="N153" s="25"/>
      <c r="O153" s="15"/>
      <c r="P153" s="76">
        <v>10970</v>
      </c>
      <c r="Q153" s="40"/>
      <c r="R153" s="31">
        <v>105264</v>
      </c>
      <c r="S153" s="80">
        <v>7812</v>
      </c>
      <c r="T153" s="24">
        <f>SUM(C153:S153)</f>
        <v>987830</v>
      </c>
    </row>
    <row r="154" spans="1:20" x14ac:dyDescent="0.3">
      <c r="A154" s="22" t="s">
        <v>489</v>
      </c>
      <c r="B154" s="23" t="s">
        <v>151</v>
      </c>
      <c r="C154" s="28">
        <v>57303</v>
      </c>
      <c r="D154" s="43"/>
      <c r="E154" s="28">
        <v>252651</v>
      </c>
      <c r="F154" s="47"/>
      <c r="G154" s="27"/>
      <c r="H154" s="27"/>
      <c r="I154" s="27"/>
      <c r="J154" s="27"/>
      <c r="K154" s="27"/>
      <c r="L154" s="27"/>
      <c r="M154" s="27"/>
      <c r="N154" s="25"/>
      <c r="O154" s="15"/>
      <c r="P154" s="76" t="s">
        <v>832</v>
      </c>
      <c r="Q154" s="40">
        <v>98672</v>
      </c>
      <c r="R154" s="31"/>
      <c r="S154" s="80">
        <v>15506</v>
      </c>
      <c r="T154" s="24">
        <f>SUM(C154:S154)</f>
        <v>424132</v>
      </c>
    </row>
    <row r="155" spans="1:20" x14ac:dyDescent="0.3">
      <c r="A155" s="22" t="s">
        <v>490</v>
      </c>
      <c r="B155" s="23" t="s">
        <v>152</v>
      </c>
      <c r="C155" s="28">
        <v>1524033</v>
      </c>
      <c r="D155" s="43"/>
      <c r="E155" s="28">
        <v>3283384</v>
      </c>
      <c r="F155" s="47"/>
      <c r="G155" s="27"/>
      <c r="H155" s="27"/>
      <c r="I155" s="27"/>
      <c r="J155" s="27"/>
      <c r="K155" s="27"/>
      <c r="L155" s="27"/>
      <c r="M155" s="27"/>
      <c r="N155" s="25"/>
      <c r="O155" s="15"/>
      <c r="P155" s="76">
        <v>78058</v>
      </c>
      <c r="Q155" s="40"/>
      <c r="R155" s="31">
        <v>725840</v>
      </c>
      <c r="S155" s="80">
        <v>184517</v>
      </c>
      <c r="T155" s="24">
        <f>SUM(C155:S155)</f>
        <v>5795832</v>
      </c>
    </row>
    <row r="156" spans="1:20" x14ac:dyDescent="0.3">
      <c r="A156" s="22" t="s">
        <v>491</v>
      </c>
      <c r="B156" s="23" t="s">
        <v>153</v>
      </c>
      <c r="C156" s="28">
        <v>660033</v>
      </c>
      <c r="D156" s="43"/>
      <c r="E156" s="28">
        <v>0</v>
      </c>
      <c r="F156" s="47"/>
      <c r="G156" s="27"/>
      <c r="H156" s="27"/>
      <c r="I156" s="27"/>
      <c r="J156" s="27"/>
      <c r="K156" s="27"/>
      <c r="L156" s="27"/>
      <c r="M156" s="27"/>
      <c r="N156" s="25"/>
      <c r="O156" s="15"/>
      <c r="P156" s="76">
        <v>30891</v>
      </c>
      <c r="Q156" s="40"/>
      <c r="R156" s="31">
        <v>158240</v>
      </c>
      <c r="S156" s="80"/>
      <c r="T156" s="24">
        <f>SUM(C156:S156)</f>
        <v>849164</v>
      </c>
    </row>
    <row r="157" spans="1:20" x14ac:dyDescent="0.3">
      <c r="A157" s="22" t="s">
        <v>492</v>
      </c>
      <c r="B157" s="23" t="s">
        <v>154</v>
      </c>
      <c r="C157" s="28">
        <v>67862</v>
      </c>
      <c r="D157" s="43"/>
      <c r="E157" s="28">
        <v>0</v>
      </c>
      <c r="F157" s="47"/>
      <c r="G157" s="27"/>
      <c r="H157" s="27"/>
      <c r="I157" s="27"/>
      <c r="J157" s="27"/>
      <c r="K157" s="27"/>
      <c r="L157" s="27"/>
      <c r="M157" s="27"/>
      <c r="N157" s="25"/>
      <c r="O157" s="15"/>
      <c r="P157" s="76" t="s">
        <v>832</v>
      </c>
      <c r="Q157" s="40"/>
      <c r="R157" s="31">
        <v>57792</v>
      </c>
      <c r="S157" s="80"/>
      <c r="T157" s="24">
        <f>SUM(C157:S157)</f>
        <v>125654</v>
      </c>
    </row>
    <row r="158" spans="1:20" x14ac:dyDescent="0.3">
      <c r="A158" s="22" t="s">
        <v>493</v>
      </c>
      <c r="B158" s="23" t="s">
        <v>155</v>
      </c>
      <c r="C158" s="28">
        <v>99154</v>
      </c>
      <c r="D158" s="43"/>
      <c r="E158" s="28">
        <v>61934</v>
      </c>
      <c r="F158" s="47"/>
      <c r="G158" s="27"/>
      <c r="H158" s="27"/>
      <c r="I158" s="27"/>
      <c r="J158" s="27"/>
      <c r="K158" s="27"/>
      <c r="L158" s="27"/>
      <c r="M158" s="27"/>
      <c r="N158" s="25"/>
      <c r="O158" s="15"/>
      <c r="P158" s="76" t="s">
        <v>832</v>
      </c>
      <c r="Q158" s="40">
        <v>57048</v>
      </c>
      <c r="R158" s="31"/>
      <c r="S158" s="80"/>
      <c r="T158" s="24">
        <f>SUM(C158:S158)</f>
        <v>218136</v>
      </c>
    </row>
    <row r="159" spans="1:20" x14ac:dyDescent="0.3">
      <c r="A159" s="22" t="s">
        <v>494</v>
      </c>
      <c r="B159" s="23" t="s">
        <v>156</v>
      </c>
      <c r="C159" s="28">
        <v>390168</v>
      </c>
      <c r="D159" s="43"/>
      <c r="E159" s="28">
        <v>235515</v>
      </c>
      <c r="F159" s="47"/>
      <c r="G159" s="27"/>
      <c r="H159" s="27"/>
      <c r="I159" s="27"/>
      <c r="J159" s="27"/>
      <c r="K159" s="27"/>
      <c r="L159" s="27"/>
      <c r="M159" s="27"/>
      <c r="N159" s="25"/>
      <c r="O159" s="15"/>
      <c r="P159" s="76">
        <v>14556</v>
      </c>
      <c r="Q159" s="40"/>
      <c r="R159" s="31">
        <v>323360</v>
      </c>
      <c r="S159" s="80">
        <v>10854</v>
      </c>
      <c r="T159" s="24">
        <f>SUM(C159:S159)</f>
        <v>974453</v>
      </c>
    </row>
    <row r="160" spans="1:20" x14ac:dyDescent="0.3">
      <c r="A160" s="22" t="s">
        <v>495</v>
      </c>
      <c r="B160" s="23" t="s">
        <v>157</v>
      </c>
      <c r="C160" s="28">
        <v>106533</v>
      </c>
      <c r="D160" s="43"/>
      <c r="E160" s="28">
        <v>204768</v>
      </c>
      <c r="F160" s="47"/>
      <c r="G160" s="27"/>
      <c r="H160" s="27"/>
      <c r="I160" s="27"/>
      <c r="J160" s="27"/>
      <c r="K160" s="27"/>
      <c r="L160" s="27"/>
      <c r="M160" s="27"/>
      <c r="N160" s="25"/>
      <c r="O160" s="15"/>
      <c r="P160" s="76" t="s">
        <v>832</v>
      </c>
      <c r="Q160" s="40">
        <v>29602</v>
      </c>
      <c r="R160" s="31">
        <v>5504</v>
      </c>
      <c r="S160" s="80">
        <v>12404</v>
      </c>
      <c r="T160" s="24">
        <f>SUM(C160:S160)</f>
        <v>358811</v>
      </c>
    </row>
    <row r="161" spans="1:20" x14ac:dyDescent="0.3">
      <c r="A161" s="22" t="s">
        <v>496</v>
      </c>
      <c r="B161" s="23" t="s">
        <v>158</v>
      </c>
      <c r="C161" s="28">
        <v>0</v>
      </c>
      <c r="D161" s="43"/>
      <c r="E161" s="28">
        <v>0</v>
      </c>
      <c r="F161" s="47"/>
      <c r="G161" s="27"/>
      <c r="H161" s="27"/>
      <c r="I161" s="27"/>
      <c r="J161" s="27"/>
      <c r="K161" s="27"/>
      <c r="L161" s="27"/>
      <c r="M161" s="27"/>
      <c r="N161" s="25"/>
      <c r="O161" s="15"/>
      <c r="P161" s="76" t="s">
        <v>832</v>
      </c>
      <c r="Q161" s="40"/>
      <c r="R161" s="31">
        <v>34400</v>
      </c>
      <c r="S161" s="80">
        <v>1551</v>
      </c>
      <c r="T161" s="24">
        <f>SUM(C161:S161)</f>
        <v>35951</v>
      </c>
    </row>
    <row r="162" spans="1:20" x14ac:dyDescent="0.3">
      <c r="A162" s="22" t="s">
        <v>497</v>
      </c>
      <c r="B162" s="23" t="s">
        <v>159</v>
      </c>
      <c r="C162" s="28">
        <v>0</v>
      </c>
      <c r="D162" s="43"/>
      <c r="E162" s="28">
        <v>307930</v>
      </c>
      <c r="F162" s="47"/>
      <c r="G162" s="27"/>
      <c r="H162" s="27"/>
      <c r="I162" s="27"/>
      <c r="J162" s="27"/>
      <c r="K162" s="27"/>
      <c r="L162" s="27"/>
      <c r="M162" s="27"/>
      <c r="N162" s="25"/>
      <c r="O162" s="15"/>
      <c r="P162" s="76" t="s">
        <v>832</v>
      </c>
      <c r="Q162" s="40"/>
      <c r="R162" s="31">
        <v>61920</v>
      </c>
      <c r="S162" s="80"/>
      <c r="T162" s="24">
        <f>SUM(C162:S162)</f>
        <v>369850</v>
      </c>
    </row>
    <row r="163" spans="1:20" x14ac:dyDescent="0.3">
      <c r="A163" s="22" t="s">
        <v>498</v>
      </c>
      <c r="B163" s="23" t="s">
        <v>160</v>
      </c>
      <c r="C163" s="28">
        <v>62028</v>
      </c>
      <c r="D163" s="43"/>
      <c r="E163" s="28">
        <v>65845</v>
      </c>
      <c r="F163" s="47"/>
      <c r="G163" s="27"/>
      <c r="H163" s="27"/>
      <c r="I163" s="27"/>
      <c r="J163" s="27"/>
      <c r="K163" s="27"/>
      <c r="L163" s="27"/>
      <c r="M163" s="27"/>
      <c r="N163" s="25"/>
      <c r="O163" s="15"/>
      <c r="P163" s="76" t="s">
        <v>832</v>
      </c>
      <c r="Q163" s="40"/>
      <c r="R163" s="31">
        <v>61920</v>
      </c>
      <c r="S163" s="80">
        <v>1551</v>
      </c>
      <c r="T163" s="24">
        <f>SUM(C163:S163)</f>
        <v>191344</v>
      </c>
    </row>
    <row r="164" spans="1:20" x14ac:dyDescent="0.3">
      <c r="A164" s="22" t="s">
        <v>499</v>
      </c>
      <c r="B164" s="23" t="s">
        <v>161</v>
      </c>
      <c r="C164" s="28">
        <v>261953</v>
      </c>
      <c r="D164" s="43"/>
      <c r="E164" s="28">
        <v>0</v>
      </c>
      <c r="F164" s="47"/>
      <c r="G164" s="27"/>
      <c r="H164" s="27"/>
      <c r="I164" s="27"/>
      <c r="J164" s="27"/>
      <c r="K164" s="27"/>
      <c r="L164" s="27"/>
      <c r="M164" s="27"/>
      <c r="N164" s="25"/>
      <c r="O164" s="15"/>
      <c r="P164" s="76">
        <v>47071</v>
      </c>
      <c r="Q164" s="40">
        <v>170562</v>
      </c>
      <c r="R164" s="31"/>
      <c r="S164" s="80">
        <v>31011</v>
      </c>
      <c r="T164" s="24">
        <f>SUM(C164:S164)</f>
        <v>510597</v>
      </c>
    </row>
    <row r="165" spans="1:20" x14ac:dyDescent="0.3">
      <c r="A165" s="22" t="s">
        <v>500</v>
      </c>
      <c r="B165" s="23" t="s">
        <v>162</v>
      </c>
      <c r="C165" s="28">
        <v>53345</v>
      </c>
      <c r="D165" s="43"/>
      <c r="E165" s="28">
        <v>256389</v>
      </c>
      <c r="F165" s="47"/>
      <c r="G165" s="27"/>
      <c r="H165" s="27"/>
      <c r="I165" s="27"/>
      <c r="J165" s="27"/>
      <c r="K165" s="27"/>
      <c r="L165" s="27"/>
      <c r="M165" s="27"/>
      <c r="N165" s="25"/>
      <c r="O165" s="15"/>
      <c r="P165" s="76">
        <v>37418</v>
      </c>
      <c r="Q165" s="40">
        <v>87395</v>
      </c>
      <c r="R165" s="31"/>
      <c r="S165" s="80">
        <v>15505</v>
      </c>
      <c r="T165" s="24">
        <f>SUM(C165:S165)</f>
        <v>450052</v>
      </c>
    </row>
    <row r="166" spans="1:20" x14ac:dyDescent="0.3">
      <c r="A166" s="22" t="s">
        <v>501</v>
      </c>
      <c r="B166" s="23" t="s">
        <v>163</v>
      </c>
      <c r="C166" s="28">
        <v>464362</v>
      </c>
      <c r="D166" s="43"/>
      <c r="E166" s="28">
        <v>0</v>
      </c>
      <c r="F166" s="47"/>
      <c r="G166" s="27"/>
      <c r="H166" s="27"/>
      <c r="I166" s="27"/>
      <c r="J166" s="27"/>
      <c r="K166" s="27"/>
      <c r="L166" s="27"/>
      <c r="M166" s="27"/>
      <c r="N166" s="25"/>
      <c r="O166" s="15"/>
      <c r="P166" s="76" t="s">
        <v>832</v>
      </c>
      <c r="Q166" s="40"/>
      <c r="R166" s="31">
        <v>440320</v>
      </c>
      <c r="S166" s="80">
        <v>29461</v>
      </c>
      <c r="T166" s="24">
        <f>SUM(C166:S166)</f>
        <v>934143</v>
      </c>
    </row>
    <row r="167" spans="1:20" x14ac:dyDescent="0.3">
      <c r="A167" s="22" t="s">
        <v>545</v>
      </c>
      <c r="B167" s="23" t="s">
        <v>207</v>
      </c>
      <c r="C167" s="28">
        <v>187874</v>
      </c>
      <c r="D167" s="43"/>
      <c r="E167" s="28">
        <v>303869</v>
      </c>
      <c r="F167" s="47"/>
      <c r="G167" s="27"/>
      <c r="H167" s="27"/>
      <c r="I167" s="27"/>
      <c r="J167" s="27"/>
      <c r="K167" s="27"/>
      <c r="L167" s="27"/>
      <c r="M167" s="27"/>
      <c r="N167" s="25"/>
      <c r="O167" s="15"/>
      <c r="P167" s="76" t="s">
        <v>832</v>
      </c>
      <c r="Q167" s="40"/>
      <c r="R167" s="31">
        <v>178880</v>
      </c>
      <c r="S167" s="80"/>
      <c r="T167" s="24">
        <f>SUM(C167:S167)</f>
        <v>670623</v>
      </c>
    </row>
    <row r="168" spans="1:20" x14ac:dyDescent="0.3">
      <c r="A168" s="22" t="s">
        <v>502</v>
      </c>
      <c r="B168" s="23" t="s">
        <v>164</v>
      </c>
      <c r="C168" s="28">
        <v>1320186</v>
      </c>
      <c r="D168" s="43"/>
      <c r="E168" s="28">
        <v>3049575</v>
      </c>
      <c r="F168" s="47"/>
      <c r="G168" s="27"/>
      <c r="H168" s="25">
        <v>1941540</v>
      </c>
      <c r="I168" s="27"/>
      <c r="J168" s="27"/>
      <c r="K168" s="27"/>
      <c r="L168" s="27"/>
      <c r="M168" s="27"/>
      <c r="N168" s="25"/>
      <c r="O168" s="15"/>
      <c r="P168" s="76">
        <v>334038</v>
      </c>
      <c r="Q168" s="40"/>
      <c r="R168" s="31">
        <v>1248720</v>
      </c>
      <c r="S168" s="80">
        <v>21708</v>
      </c>
      <c r="T168" s="24">
        <f>SUM(C168:S168)</f>
        <v>7915767</v>
      </c>
    </row>
    <row r="169" spans="1:20" x14ac:dyDescent="0.3">
      <c r="A169" s="22" t="s">
        <v>503</v>
      </c>
      <c r="B169" s="23" t="s">
        <v>165</v>
      </c>
      <c r="C169" s="28">
        <v>73098</v>
      </c>
      <c r="D169" s="43"/>
      <c r="E169" s="28">
        <v>174710</v>
      </c>
      <c r="F169" s="47"/>
      <c r="G169" s="27"/>
      <c r="H169" s="27"/>
      <c r="I169" s="27"/>
      <c r="J169" s="27"/>
      <c r="K169" s="27"/>
      <c r="L169" s="27"/>
      <c r="M169" s="27"/>
      <c r="N169" s="25"/>
      <c r="O169" s="15"/>
      <c r="P169" s="76" t="s">
        <v>832</v>
      </c>
      <c r="Q169" s="40">
        <v>107834</v>
      </c>
      <c r="R169" s="31">
        <v>6192</v>
      </c>
      <c r="S169" s="80"/>
      <c r="T169" s="24">
        <f>SUM(C169:S169)</f>
        <v>361834</v>
      </c>
    </row>
    <row r="170" spans="1:20" x14ac:dyDescent="0.3">
      <c r="A170" s="22" t="s">
        <v>504</v>
      </c>
      <c r="B170" s="23" t="s">
        <v>166</v>
      </c>
      <c r="C170" s="28">
        <v>63836</v>
      </c>
      <c r="D170" s="43"/>
      <c r="E170" s="28">
        <v>225425</v>
      </c>
      <c r="F170" s="47"/>
      <c r="G170" s="27"/>
      <c r="H170" s="27"/>
      <c r="I170" s="27"/>
      <c r="J170" s="27"/>
      <c r="K170" s="27"/>
      <c r="L170" s="27"/>
      <c r="M170" s="27"/>
      <c r="N170" s="25"/>
      <c r="O170" s="15"/>
      <c r="P170" s="76" t="s">
        <v>832</v>
      </c>
      <c r="Q170" s="40"/>
      <c r="R170" s="31">
        <v>75680</v>
      </c>
      <c r="S170" s="80">
        <v>1551</v>
      </c>
      <c r="T170" s="24">
        <f>SUM(C170:S170)</f>
        <v>366492</v>
      </c>
    </row>
    <row r="171" spans="1:20" x14ac:dyDescent="0.3">
      <c r="A171" s="22" t="s">
        <v>505</v>
      </c>
      <c r="B171" s="23" t="s">
        <v>167</v>
      </c>
      <c r="C171" s="28">
        <v>83732</v>
      </c>
      <c r="D171" s="43"/>
      <c r="E171" s="28">
        <v>0</v>
      </c>
      <c r="F171" s="47"/>
      <c r="G171" s="27"/>
      <c r="H171" s="27"/>
      <c r="I171" s="27"/>
      <c r="J171" s="27"/>
      <c r="K171" s="27"/>
      <c r="L171" s="27"/>
      <c r="M171" s="27"/>
      <c r="N171" s="25"/>
      <c r="O171" s="15"/>
      <c r="P171" s="76">
        <v>6856</v>
      </c>
      <c r="Q171" s="40">
        <v>6343</v>
      </c>
      <c r="R171" s="31">
        <v>64672</v>
      </c>
      <c r="S171" s="80">
        <v>1551</v>
      </c>
      <c r="T171" s="24">
        <f>SUM(C171:S171)</f>
        <v>163154</v>
      </c>
    </row>
    <row r="172" spans="1:20" x14ac:dyDescent="0.3">
      <c r="A172" s="22" t="s">
        <v>506</v>
      </c>
      <c r="B172" s="23" t="s">
        <v>168</v>
      </c>
      <c r="C172" s="28">
        <v>191044</v>
      </c>
      <c r="D172" s="43"/>
      <c r="E172" s="28">
        <v>0</v>
      </c>
      <c r="F172" s="47"/>
      <c r="G172" s="27"/>
      <c r="H172" s="27"/>
      <c r="I172" s="27"/>
      <c r="J172" s="27"/>
      <c r="K172" s="27"/>
      <c r="L172" s="27"/>
      <c r="M172" s="27"/>
      <c r="N172" s="25"/>
      <c r="O172" s="15"/>
      <c r="P172" s="76" t="s">
        <v>832</v>
      </c>
      <c r="Q172" s="40"/>
      <c r="R172" s="31">
        <v>71552</v>
      </c>
      <c r="S172" s="80"/>
      <c r="T172" s="24">
        <f>SUM(C172:S172)</f>
        <v>262596</v>
      </c>
    </row>
    <row r="173" spans="1:20" x14ac:dyDescent="0.3">
      <c r="A173" s="22" t="s">
        <v>507</v>
      </c>
      <c r="B173" s="23" t="s">
        <v>169</v>
      </c>
      <c r="C173" s="28">
        <v>0</v>
      </c>
      <c r="D173" s="43"/>
      <c r="E173" s="28">
        <v>356796</v>
      </c>
      <c r="F173" s="47"/>
      <c r="G173" s="27"/>
      <c r="H173" s="27"/>
      <c r="I173" s="27"/>
      <c r="J173" s="27"/>
      <c r="K173" s="27"/>
      <c r="L173" s="27"/>
      <c r="M173" s="27"/>
      <c r="N173" s="25"/>
      <c r="O173" s="15"/>
      <c r="P173" s="76" t="s">
        <v>832</v>
      </c>
      <c r="Q173" s="40">
        <v>87877</v>
      </c>
      <c r="R173" s="31">
        <v>75680</v>
      </c>
      <c r="S173" s="80">
        <v>1585</v>
      </c>
      <c r="T173" s="24">
        <f>SUM(C173:S173)</f>
        <v>521938</v>
      </c>
    </row>
    <row r="174" spans="1:20" x14ac:dyDescent="0.3">
      <c r="A174" s="22" t="s">
        <v>508</v>
      </c>
      <c r="B174" s="23" t="s">
        <v>170</v>
      </c>
      <c r="C174" s="28">
        <v>93396</v>
      </c>
      <c r="D174" s="43"/>
      <c r="E174" s="28">
        <v>144064</v>
      </c>
      <c r="F174" s="47"/>
      <c r="G174" s="27"/>
      <c r="H174" s="27"/>
      <c r="I174" s="27"/>
      <c r="J174" s="27"/>
      <c r="K174" s="27"/>
      <c r="L174" s="27"/>
      <c r="M174" s="27"/>
      <c r="N174" s="25"/>
      <c r="O174" s="15"/>
      <c r="P174" s="76" t="s">
        <v>832</v>
      </c>
      <c r="Q174" s="40"/>
      <c r="R174" s="31">
        <v>68800</v>
      </c>
      <c r="S174" s="80"/>
      <c r="T174" s="24">
        <f>SUM(C174:S174)</f>
        <v>306260</v>
      </c>
    </row>
    <row r="175" spans="1:20" x14ac:dyDescent="0.3">
      <c r="A175" s="22" t="s">
        <v>509</v>
      </c>
      <c r="B175" s="23" t="s">
        <v>171</v>
      </c>
      <c r="C175" s="28">
        <v>82329</v>
      </c>
      <c r="D175" s="43"/>
      <c r="E175" s="28">
        <v>0</v>
      </c>
      <c r="F175" s="47"/>
      <c r="G175" s="27"/>
      <c r="H175" s="27"/>
      <c r="I175" s="27"/>
      <c r="J175" s="27"/>
      <c r="K175" s="27"/>
      <c r="L175" s="27"/>
      <c r="M175" s="27"/>
      <c r="N175" s="25"/>
      <c r="O175" s="15"/>
      <c r="P175" s="76" t="s">
        <v>832</v>
      </c>
      <c r="Q175" s="40"/>
      <c r="R175" s="31">
        <v>82560</v>
      </c>
      <c r="S175" s="80"/>
      <c r="T175" s="24">
        <f>SUM(C175:S175)</f>
        <v>164889</v>
      </c>
    </row>
    <row r="176" spans="1:20" x14ac:dyDescent="0.3">
      <c r="A176" s="22" t="s">
        <v>435</v>
      </c>
      <c r="B176" s="23" t="s">
        <v>97</v>
      </c>
      <c r="C176" s="28">
        <v>127968</v>
      </c>
      <c r="D176" s="43"/>
      <c r="E176" s="28">
        <v>294587</v>
      </c>
      <c r="F176" s="47"/>
      <c r="G176" s="27"/>
      <c r="H176" s="27"/>
      <c r="I176" s="27"/>
      <c r="J176" s="27"/>
      <c r="K176" s="27"/>
      <c r="L176" s="27"/>
      <c r="M176" s="27"/>
      <c r="N176" s="25"/>
      <c r="O176" s="15"/>
      <c r="P176" s="76" t="s">
        <v>832</v>
      </c>
      <c r="Q176" s="40">
        <v>35460</v>
      </c>
      <c r="R176" s="31">
        <v>261440</v>
      </c>
      <c r="S176" s="80"/>
      <c r="T176" s="24">
        <f>SUM(C176:S176)</f>
        <v>719455</v>
      </c>
    </row>
    <row r="177" spans="1:20" x14ac:dyDescent="0.3">
      <c r="A177" s="22" t="s">
        <v>510</v>
      </c>
      <c r="B177" s="23" t="s">
        <v>172</v>
      </c>
      <c r="C177" s="28">
        <v>222453</v>
      </c>
      <c r="D177" s="43"/>
      <c r="E177" s="28">
        <v>59383</v>
      </c>
      <c r="F177" s="47"/>
      <c r="G177" s="27"/>
      <c r="H177" s="27"/>
      <c r="I177" s="27"/>
      <c r="J177" s="27"/>
      <c r="K177" s="27"/>
      <c r="L177" s="27"/>
      <c r="M177" s="27"/>
      <c r="N177" s="25"/>
      <c r="O177" s="15"/>
      <c r="P177" s="76" t="s">
        <v>832</v>
      </c>
      <c r="Q177" s="40">
        <v>70880</v>
      </c>
      <c r="R177" s="31"/>
      <c r="S177" s="80"/>
      <c r="T177" s="24">
        <f>SUM(C177:S177)</f>
        <v>352716</v>
      </c>
    </row>
    <row r="178" spans="1:20" x14ac:dyDescent="0.3">
      <c r="A178" s="22" t="s">
        <v>511</v>
      </c>
      <c r="B178" s="23" t="s">
        <v>173</v>
      </c>
      <c r="C178" s="28">
        <v>209589</v>
      </c>
      <c r="D178" s="43"/>
      <c r="E178" s="28">
        <v>60998</v>
      </c>
      <c r="F178" s="47"/>
      <c r="G178" s="27"/>
      <c r="H178" s="27"/>
      <c r="I178" s="27"/>
      <c r="J178" s="27"/>
      <c r="K178" s="27"/>
      <c r="L178" s="27"/>
      <c r="M178" s="27"/>
      <c r="N178" s="25"/>
      <c r="O178" s="15"/>
      <c r="P178" s="76" t="s">
        <v>832</v>
      </c>
      <c r="Q178" s="40"/>
      <c r="R178" s="31">
        <v>86688</v>
      </c>
      <c r="S178" s="80"/>
      <c r="T178" s="24">
        <f>SUM(C178:S178)</f>
        <v>357275</v>
      </c>
    </row>
    <row r="179" spans="1:20" x14ac:dyDescent="0.3">
      <c r="A179" s="22" t="s">
        <v>512</v>
      </c>
      <c r="B179" s="23" t="s">
        <v>174</v>
      </c>
      <c r="C179" s="28">
        <v>216858</v>
      </c>
      <c r="D179" s="43"/>
      <c r="E179" s="28">
        <v>174760</v>
      </c>
      <c r="F179" s="47"/>
      <c r="G179" s="27"/>
      <c r="H179" s="27"/>
      <c r="I179" s="27"/>
      <c r="J179" s="27"/>
      <c r="K179" s="27"/>
      <c r="L179" s="27"/>
      <c r="M179" s="27"/>
      <c r="N179" s="25"/>
      <c r="O179" s="15"/>
      <c r="P179" s="76">
        <v>67367</v>
      </c>
      <c r="Q179" s="40"/>
      <c r="R179" s="31">
        <v>242864</v>
      </c>
      <c r="S179" s="80">
        <v>4651</v>
      </c>
      <c r="T179" s="24">
        <f>SUM(C179:S179)</f>
        <v>706500</v>
      </c>
    </row>
    <row r="180" spans="1:20" x14ac:dyDescent="0.3">
      <c r="A180" s="22" t="s">
        <v>513</v>
      </c>
      <c r="B180" s="23" t="s">
        <v>175</v>
      </c>
      <c r="C180" s="28">
        <v>179030</v>
      </c>
      <c r="D180" s="43"/>
      <c r="E180" s="28">
        <v>160912</v>
      </c>
      <c r="F180" s="47"/>
      <c r="G180" s="27"/>
      <c r="H180" s="27"/>
      <c r="I180" s="27"/>
      <c r="J180" s="27"/>
      <c r="K180" s="27"/>
      <c r="L180" s="27"/>
      <c r="M180" s="27"/>
      <c r="N180" s="25"/>
      <c r="O180" s="15"/>
      <c r="P180" s="76" t="s">
        <v>832</v>
      </c>
      <c r="Q180" s="40"/>
      <c r="R180" s="31">
        <v>77744</v>
      </c>
      <c r="S180" s="80"/>
      <c r="T180" s="24">
        <f>SUM(C180:S180)</f>
        <v>417686</v>
      </c>
    </row>
    <row r="181" spans="1:20" x14ac:dyDescent="0.3">
      <c r="A181" s="22" t="s">
        <v>514</v>
      </c>
      <c r="B181" s="23" t="s">
        <v>176</v>
      </c>
      <c r="C181" s="28">
        <v>109798</v>
      </c>
      <c r="D181" s="43"/>
      <c r="E181" s="28">
        <v>137086</v>
      </c>
      <c r="F181" s="47"/>
      <c r="G181" s="27"/>
      <c r="H181" s="27"/>
      <c r="I181" s="27"/>
      <c r="J181" s="27"/>
      <c r="K181" s="27"/>
      <c r="L181" s="27"/>
      <c r="M181" s="27"/>
      <c r="N181" s="25"/>
      <c r="O181" s="15"/>
      <c r="P181" s="76" t="s">
        <v>832</v>
      </c>
      <c r="Q181" s="40"/>
      <c r="R181" s="31">
        <v>103200</v>
      </c>
      <c r="S181" s="80"/>
      <c r="T181" s="24">
        <f>SUM(C181:S181)</f>
        <v>350084</v>
      </c>
    </row>
    <row r="182" spans="1:20" x14ac:dyDescent="0.3">
      <c r="A182" s="22" t="s">
        <v>515</v>
      </c>
      <c r="B182" s="23" t="s">
        <v>177</v>
      </c>
      <c r="C182" s="28">
        <v>333087</v>
      </c>
      <c r="D182" s="43"/>
      <c r="E182" s="28">
        <v>575975</v>
      </c>
      <c r="F182" s="47"/>
      <c r="G182" s="27"/>
      <c r="H182" s="27"/>
      <c r="I182" s="27"/>
      <c r="J182" s="27"/>
      <c r="K182" s="27"/>
      <c r="L182" s="27"/>
      <c r="M182" s="27"/>
      <c r="N182" s="25"/>
      <c r="O182" s="15"/>
      <c r="P182" s="76">
        <v>60089</v>
      </c>
      <c r="Q182" s="40">
        <v>7843</v>
      </c>
      <c r="R182" s="31">
        <v>365328</v>
      </c>
      <c r="S182" s="80">
        <v>6274</v>
      </c>
      <c r="T182" s="24">
        <f>SUM(C182:S182)</f>
        <v>1348596</v>
      </c>
    </row>
    <row r="183" spans="1:20" x14ac:dyDescent="0.3">
      <c r="A183" s="22" t="s">
        <v>516</v>
      </c>
      <c r="B183" s="23" t="s">
        <v>178</v>
      </c>
      <c r="C183" s="28">
        <v>1574352</v>
      </c>
      <c r="D183" s="43"/>
      <c r="E183" s="28">
        <v>1814556</v>
      </c>
      <c r="F183" s="47"/>
      <c r="G183" s="27"/>
      <c r="H183" s="27"/>
      <c r="I183" s="27"/>
      <c r="J183" s="27"/>
      <c r="K183" s="27"/>
      <c r="L183" s="27"/>
      <c r="M183" s="27"/>
      <c r="N183" s="25"/>
      <c r="O183" s="15"/>
      <c r="P183" s="76" t="s">
        <v>832</v>
      </c>
      <c r="Q183" s="40"/>
      <c r="R183" s="31">
        <v>537328</v>
      </c>
      <c r="S183" s="80">
        <v>1004646</v>
      </c>
      <c r="T183" s="24">
        <f>SUM(C183:S183)</f>
        <v>4930882</v>
      </c>
    </row>
    <row r="184" spans="1:20" x14ac:dyDescent="0.3">
      <c r="A184" s="22" t="s">
        <v>517</v>
      </c>
      <c r="B184" s="23" t="s">
        <v>179</v>
      </c>
      <c r="C184" s="28">
        <v>125685</v>
      </c>
      <c r="D184" s="43"/>
      <c r="E184" s="28">
        <v>67919</v>
      </c>
      <c r="F184" s="47"/>
      <c r="G184" s="27"/>
      <c r="H184" s="27"/>
      <c r="I184" s="27"/>
      <c r="J184" s="27"/>
      <c r="K184" s="27"/>
      <c r="L184" s="27"/>
      <c r="M184" s="27"/>
      <c r="N184" s="25"/>
      <c r="O184" s="15"/>
      <c r="P184" s="76" t="s">
        <v>832</v>
      </c>
      <c r="Q184" s="40"/>
      <c r="R184" s="31">
        <v>111456</v>
      </c>
      <c r="S184" s="80"/>
      <c r="T184" s="24">
        <f>SUM(C184:S184)</f>
        <v>305060</v>
      </c>
    </row>
    <row r="185" spans="1:20" x14ac:dyDescent="0.3">
      <c r="A185" s="22" t="s">
        <v>518</v>
      </c>
      <c r="B185" s="23" t="s">
        <v>180</v>
      </c>
      <c r="C185" s="28">
        <v>1258099</v>
      </c>
      <c r="D185" s="43"/>
      <c r="E185" s="28">
        <v>3593621</v>
      </c>
      <c r="F185" s="47"/>
      <c r="G185" s="27"/>
      <c r="H185" s="27"/>
      <c r="I185" s="27"/>
      <c r="J185" s="27"/>
      <c r="K185" s="27"/>
      <c r="L185" s="27"/>
      <c r="M185" s="27"/>
      <c r="N185" s="25"/>
      <c r="O185" s="15"/>
      <c r="P185" s="76">
        <v>125048</v>
      </c>
      <c r="Q185" s="40"/>
      <c r="R185" s="31">
        <v>405920</v>
      </c>
      <c r="S185" s="80">
        <v>12496</v>
      </c>
      <c r="T185" s="24">
        <f>SUM(C185:S185)</f>
        <v>5395184</v>
      </c>
    </row>
    <row r="186" spans="1:20" x14ac:dyDescent="0.3">
      <c r="A186" s="22" t="s">
        <v>525</v>
      </c>
      <c r="B186" s="23" t="s">
        <v>187</v>
      </c>
      <c r="C186" s="28">
        <v>371363</v>
      </c>
      <c r="D186" s="43"/>
      <c r="E186" s="28">
        <v>84010</v>
      </c>
      <c r="F186" s="47"/>
      <c r="G186" s="27"/>
      <c r="H186" s="27"/>
      <c r="I186" s="27"/>
      <c r="J186" s="27"/>
      <c r="K186" s="27"/>
      <c r="L186" s="27"/>
      <c r="M186" s="27"/>
      <c r="N186" s="25"/>
      <c r="O186" s="15"/>
      <c r="P186" s="76">
        <v>64729</v>
      </c>
      <c r="Q186" s="40">
        <v>81282</v>
      </c>
      <c r="R186" s="31">
        <v>10320</v>
      </c>
      <c r="S186" s="80">
        <v>41984</v>
      </c>
      <c r="T186" s="24">
        <f>SUM(C186:S186)</f>
        <v>653688</v>
      </c>
    </row>
    <row r="187" spans="1:20" x14ac:dyDescent="0.3">
      <c r="A187" s="22" t="s">
        <v>519</v>
      </c>
      <c r="B187" s="23" t="s">
        <v>181</v>
      </c>
      <c r="C187" s="28">
        <v>173098</v>
      </c>
      <c r="D187" s="43"/>
      <c r="E187" s="28">
        <v>86039</v>
      </c>
      <c r="F187" s="47"/>
      <c r="G187" s="27"/>
      <c r="H187" s="27"/>
      <c r="I187" s="27"/>
      <c r="J187" s="27"/>
      <c r="K187" s="27"/>
      <c r="L187" s="27"/>
      <c r="M187" s="27"/>
      <c r="N187" s="25"/>
      <c r="O187" s="15"/>
      <c r="P187" s="76" t="s">
        <v>832</v>
      </c>
      <c r="Q187" s="40">
        <v>83871</v>
      </c>
      <c r="R187" s="31">
        <v>7568</v>
      </c>
      <c r="S187" s="80"/>
      <c r="T187" s="24">
        <f>SUM(C187:S187)</f>
        <v>350576</v>
      </c>
    </row>
    <row r="188" spans="1:20" x14ac:dyDescent="0.3">
      <c r="A188" s="22" t="s">
        <v>520</v>
      </c>
      <c r="B188" s="23" t="s">
        <v>182</v>
      </c>
      <c r="C188" s="28">
        <v>114552</v>
      </c>
      <c r="D188" s="43"/>
      <c r="E188" s="28">
        <v>0</v>
      </c>
      <c r="F188" s="47"/>
      <c r="G188" s="27"/>
      <c r="H188" s="27"/>
      <c r="I188" s="27"/>
      <c r="J188" s="27"/>
      <c r="K188" s="27"/>
      <c r="L188" s="27"/>
      <c r="M188" s="27"/>
      <c r="N188" s="25"/>
      <c r="O188" s="15"/>
      <c r="P188" s="76" t="s">
        <v>832</v>
      </c>
      <c r="Q188" s="40"/>
      <c r="R188" s="31">
        <v>27520</v>
      </c>
      <c r="S188" s="80"/>
      <c r="T188" s="24">
        <f>SUM(C188:S188)</f>
        <v>142072</v>
      </c>
    </row>
    <row r="189" spans="1:20" x14ac:dyDescent="0.3">
      <c r="A189" s="22" t="s">
        <v>522</v>
      </c>
      <c r="B189" s="23" t="s">
        <v>184</v>
      </c>
      <c r="C189" s="28">
        <v>144803</v>
      </c>
      <c r="D189" s="43"/>
      <c r="E189" s="28">
        <v>23197</v>
      </c>
      <c r="F189" s="47"/>
      <c r="G189" s="27"/>
      <c r="H189" s="27"/>
      <c r="I189" s="27"/>
      <c r="J189" s="27"/>
      <c r="K189" s="27"/>
      <c r="L189" s="27"/>
      <c r="M189" s="27"/>
      <c r="N189" s="25"/>
      <c r="O189" s="15"/>
      <c r="P189" s="76" t="s">
        <v>832</v>
      </c>
      <c r="Q189" s="40"/>
      <c r="R189" s="31">
        <v>158240</v>
      </c>
      <c r="S189" s="80"/>
      <c r="T189" s="24">
        <f>SUM(C189:S189)</f>
        <v>326240</v>
      </c>
    </row>
    <row r="190" spans="1:20" x14ac:dyDescent="0.3">
      <c r="A190" s="22" t="s">
        <v>523</v>
      </c>
      <c r="B190" s="23" t="s">
        <v>185</v>
      </c>
      <c r="C190" s="28">
        <v>246367</v>
      </c>
      <c r="D190" s="43"/>
      <c r="E190" s="28">
        <v>271387</v>
      </c>
      <c r="F190" s="47"/>
      <c r="G190" s="27"/>
      <c r="H190" s="27"/>
      <c r="I190" s="27"/>
      <c r="J190" s="27"/>
      <c r="K190" s="27"/>
      <c r="L190" s="27"/>
      <c r="M190" s="27"/>
      <c r="N190" s="25"/>
      <c r="O190" s="15"/>
      <c r="P190" s="76">
        <v>11502</v>
      </c>
      <c r="Q190" s="40"/>
      <c r="R190" s="31">
        <v>79808</v>
      </c>
      <c r="S190" s="80">
        <v>7757</v>
      </c>
      <c r="T190" s="24">
        <f>SUM(C190:S190)</f>
        <v>616821</v>
      </c>
    </row>
    <row r="191" spans="1:20" x14ac:dyDescent="0.3">
      <c r="A191" s="22" t="s">
        <v>524</v>
      </c>
      <c r="B191" s="23" t="s">
        <v>186</v>
      </c>
      <c r="C191" s="28">
        <v>154786</v>
      </c>
      <c r="D191" s="43"/>
      <c r="E191" s="28">
        <v>213904</v>
      </c>
      <c r="F191" s="47"/>
      <c r="G191" s="27"/>
      <c r="H191" s="27"/>
      <c r="I191" s="27"/>
      <c r="J191" s="27"/>
      <c r="K191" s="27"/>
      <c r="L191" s="27"/>
      <c r="M191" s="27"/>
      <c r="N191" s="25"/>
      <c r="O191" s="15"/>
      <c r="P191" s="76" t="s">
        <v>832</v>
      </c>
      <c r="Q191" s="40"/>
      <c r="R191" s="31">
        <v>123840</v>
      </c>
      <c r="S191" s="80"/>
      <c r="T191" s="24">
        <f>SUM(C191:S191)</f>
        <v>492530</v>
      </c>
    </row>
    <row r="192" spans="1:20" x14ac:dyDescent="0.3">
      <c r="A192" s="22" t="s">
        <v>521</v>
      </c>
      <c r="B192" s="23" t="s">
        <v>183</v>
      </c>
      <c r="C192" s="28">
        <v>254520</v>
      </c>
      <c r="D192" s="43"/>
      <c r="E192" s="28">
        <v>380391</v>
      </c>
      <c r="F192" s="47"/>
      <c r="G192" s="27"/>
      <c r="H192" s="27"/>
      <c r="I192" s="27"/>
      <c r="J192" s="27"/>
      <c r="K192" s="27"/>
      <c r="L192" s="27"/>
      <c r="M192" s="27"/>
      <c r="N192" s="25"/>
      <c r="O192" s="15"/>
      <c r="P192" s="76" t="s">
        <v>832</v>
      </c>
      <c r="Q192" s="40">
        <v>183690</v>
      </c>
      <c r="R192" s="31"/>
      <c r="S192" s="80"/>
      <c r="T192" s="24">
        <f>SUM(C192:S192)</f>
        <v>818601</v>
      </c>
    </row>
    <row r="193" spans="1:20" x14ac:dyDescent="0.3">
      <c r="A193" s="22" t="s">
        <v>526</v>
      </c>
      <c r="B193" s="23" t="s">
        <v>188</v>
      </c>
      <c r="C193" s="28">
        <v>163672</v>
      </c>
      <c r="D193" s="43"/>
      <c r="E193" s="28">
        <v>0</v>
      </c>
      <c r="F193" s="47"/>
      <c r="G193" s="27"/>
      <c r="H193" s="27"/>
      <c r="I193" s="27"/>
      <c r="J193" s="27"/>
      <c r="K193" s="27"/>
      <c r="L193" s="27"/>
      <c r="M193" s="27"/>
      <c r="N193" s="25"/>
      <c r="O193" s="15"/>
      <c r="P193" s="76" t="s">
        <v>832</v>
      </c>
      <c r="Q193" s="40"/>
      <c r="R193" s="31">
        <v>66048</v>
      </c>
      <c r="S193" s="80"/>
      <c r="T193" s="24">
        <f>SUM(C193:S193)</f>
        <v>229720</v>
      </c>
    </row>
    <row r="194" spans="1:20" x14ac:dyDescent="0.3">
      <c r="A194" s="22" t="s">
        <v>527</v>
      </c>
      <c r="B194" s="23" t="s">
        <v>189</v>
      </c>
      <c r="C194" s="28">
        <v>274167</v>
      </c>
      <c r="D194" s="43"/>
      <c r="E194" s="28">
        <v>23501</v>
      </c>
      <c r="F194" s="47"/>
      <c r="G194" s="27"/>
      <c r="H194" s="27"/>
      <c r="I194" s="27"/>
      <c r="J194" s="27"/>
      <c r="K194" s="27"/>
      <c r="L194" s="27"/>
      <c r="M194" s="27"/>
      <c r="N194" s="25"/>
      <c r="O194" s="15"/>
      <c r="P194" s="76">
        <v>77888</v>
      </c>
      <c r="Q194" s="40"/>
      <c r="R194" s="31">
        <v>50224</v>
      </c>
      <c r="S194" s="80">
        <v>3101</v>
      </c>
      <c r="T194" s="24">
        <f>SUM(C194:S194)</f>
        <v>428881</v>
      </c>
    </row>
    <row r="195" spans="1:20" x14ac:dyDescent="0.3">
      <c r="A195" s="22" t="s">
        <v>528</v>
      </c>
      <c r="B195" s="23" t="s">
        <v>190</v>
      </c>
      <c r="C195" s="28">
        <v>115093</v>
      </c>
      <c r="D195" s="43"/>
      <c r="E195" s="28">
        <v>1586</v>
      </c>
      <c r="F195" s="47"/>
      <c r="G195" s="27"/>
      <c r="H195" s="27"/>
      <c r="I195" s="27"/>
      <c r="J195" s="27"/>
      <c r="K195" s="27"/>
      <c r="L195" s="27"/>
      <c r="M195" s="27"/>
      <c r="N195" s="25"/>
      <c r="O195" s="15"/>
      <c r="P195" s="76" t="s">
        <v>832</v>
      </c>
      <c r="Q195" s="40">
        <v>52155</v>
      </c>
      <c r="R195" s="31">
        <v>27520</v>
      </c>
      <c r="S195" s="80"/>
      <c r="T195" s="24">
        <f>SUM(C195:S195)</f>
        <v>196354</v>
      </c>
    </row>
    <row r="196" spans="1:20" x14ac:dyDescent="0.3">
      <c r="A196" s="22" t="s">
        <v>529</v>
      </c>
      <c r="B196" s="23" t="s">
        <v>191</v>
      </c>
      <c r="C196" s="28">
        <v>0</v>
      </c>
      <c r="D196" s="43"/>
      <c r="E196" s="28">
        <v>53215</v>
      </c>
      <c r="F196" s="47"/>
      <c r="G196" s="27"/>
      <c r="H196" s="27"/>
      <c r="I196" s="27"/>
      <c r="J196" s="27"/>
      <c r="K196" s="27"/>
      <c r="L196" s="27"/>
      <c r="M196" s="27"/>
      <c r="N196" s="25"/>
      <c r="O196" s="15"/>
      <c r="P196" s="76" t="s">
        <v>832</v>
      </c>
      <c r="Q196" s="40"/>
      <c r="R196" s="31">
        <v>57104</v>
      </c>
      <c r="S196" s="80"/>
      <c r="T196" s="24">
        <f>SUM(C196:S196)</f>
        <v>110319</v>
      </c>
    </row>
    <row r="197" spans="1:20" x14ac:dyDescent="0.3">
      <c r="A197" s="22" t="s">
        <v>530</v>
      </c>
      <c r="B197" s="23" t="s">
        <v>192</v>
      </c>
      <c r="C197" s="28">
        <v>35948</v>
      </c>
      <c r="D197" s="43"/>
      <c r="E197" s="28">
        <v>172881</v>
      </c>
      <c r="F197" s="47"/>
      <c r="G197" s="27"/>
      <c r="H197" s="27"/>
      <c r="I197" s="27"/>
      <c r="J197" s="27"/>
      <c r="K197" s="27"/>
      <c r="L197" s="27"/>
      <c r="M197" s="27"/>
      <c r="N197" s="25"/>
      <c r="O197" s="15"/>
      <c r="P197" s="76" t="s">
        <v>832</v>
      </c>
      <c r="Q197" s="40"/>
      <c r="R197" s="31">
        <v>6880</v>
      </c>
      <c r="S197" s="80"/>
      <c r="T197" s="24">
        <f>SUM(C197:S197)</f>
        <v>215709</v>
      </c>
    </row>
    <row r="198" spans="1:20" x14ac:dyDescent="0.3">
      <c r="A198" s="22" t="s">
        <v>531</v>
      </c>
      <c r="B198" s="23" t="s">
        <v>193</v>
      </c>
      <c r="C198" s="28">
        <v>58302</v>
      </c>
      <c r="D198" s="43"/>
      <c r="E198" s="28">
        <v>0</v>
      </c>
      <c r="F198" s="47"/>
      <c r="G198" s="27"/>
      <c r="H198" s="27"/>
      <c r="I198" s="27"/>
      <c r="J198" s="27"/>
      <c r="K198" s="27"/>
      <c r="L198" s="27"/>
      <c r="M198" s="27"/>
      <c r="N198" s="25"/>
      <c r="O198" s="15"/>
      <c r="P198" s="76" t="s">
        <v>832</v>
      </c>
      <c r="Q198" s="40"/>
      <c r="R198" s="31">
        <v>83936</v>
      </c>
      <c r="S198" s="80"/>
      <c r="T198" s="24">
        <f>SUM(C198:S198)</f>
        <v>142238</v>
      </c>
    </row>
    <row r="199" spans="1:20" x14ac:dyDescent="0.3">
      <c r="A199" s="22" t="s">
        <v>532</v>
      </c>
      <c r="B199" s="23" t="s">
        <v>194</v>
      </c>
      <c r="C199" s="28">
        <v>187664</v>
      </c>
      <c r="D199" s="43"/>
      <c r="E199" s="28">
        <v>0</v>
      </c>
      <c r="F199" s="47"/>
      <c r="G199" s="27"/>
      <c r="H199" s="27"/>
      <c r="I199" s="27"/>
      <c r="J199" s="27"/>
      <c r="K199" s="27"/>
      <c r="L199" s="27"/>
      <c r="M199" s="27"/>
      <c r="N199" s="25"/>
      <c r="O199" s="15"/>
      <c r="P199" s="76" t="s">
        <v>832</v>
      </c>
      <c r="Q199" s="40"/>
      <c r="R199" s="31">
        <v>27520</v>
      </c>
      <c r="S199" s="80"/>
      <c r="T199" s="24">
        <f>SUM(C199:S199)</f>
        <v>215184</v>
      </c>
    </row>
    <row r="200" spans="1:20" x14ac:dyDescent="0.3">
      <c r="A200" s="22" t="s">
        <v>533</v>
      </c>
      <c r="B200" s="23" t="s">
        <v>195</v>
      </c>
      <c r="C200" s="28">
        <v>327282</v>
      </c>
      <c r="D200" s="43"/>
      <c r="E200" s="28">
        <v>306214</v>
      </c>
      <c r="F200" s="47"/>
      <c r="G200" s="27"/>
      <c r="H200" s="27"/>
      <c r="I200" s="27"/>
      <c r="J200" s="27"/>
      <c r="K200" s="27"/>
      <c r="L200" s="27"/>
      <c r="M200" s="27"/>
      <c r="N200" s="25"/>
      <c r="O200" s="15"/>
      <c r="P200" s="76">
        <v>161183</v>
      </c>
      <c r="Q200" s="40"/>
      <c r="R200" s="31">
        <v>247680</v>
      </c>
      <c r="S200" s="80">
        <v>54269</v>
      </c>
      <c r="T200" s="24">
        <f>SUM(C200:S200)</f>
        <v>1096628</v>
      </c>
    </row>
    <row r="201" spans="1:20" x14ac:dyDescent="0.3">
      <c r="A201" s="22" t="s">
        <v>534</v>
      </c>
      <c r="B201" s="23" t="s">
        <v>196</v>
      </c>
      <c r="C201" s="28">
        <v>289754</v>
      </c>
      <c r="D201" s="43"/>
      <c r="E201" s="28">
        <v>442914</v>
      </c>
      <c r="F201" s="47"/>
      <c r="G201" s="27"/>
      <c r="H201" s="27"/>
      <c r="I201" s="27"/>
      <c r="J201" s="27"/>
      <c r="K201" s="27"/>
      <c r="L201" s="27"/>
      <c r="M201" s="27"/>
      <c r="N201" s="25"/>
      <c r="O201" s="15"/>
      <c r="P201" s="76">
        <v>11076</v>
      </c>
      <c r="Q201" s="40">
        <v>99376</v>
      </c>
      <c r="R201" s="31">
        <v>125904</v>
      </c>
      <c r="S201" s="80">
        <v>1550</v>
      </c>
      <c r="T201" s="24">
        <f>SUM(C201:S201)</f>
        <v>970574</v>
      </c>
    </row>
    <row r="202" spans="1:20" x14ac:dyDescent="0.3">
      <c r="A202" s="22" t="s">
        <v>535</v>
      </c>
      <c r="B202" s="23" t="s">
        <v>197</v>
      </c>
      <c r="C202" s="28">
        <v>10425</v>
      </c>
      <c r="D202" s="43"/>
      <c r="E202" s="28">
        <v>0</v>
      </c>
      <c r="F202" s="47"/>
      <c r="G202" s="27"/>
      <c r="H202" s="27"/>
      <c r="I202" s="27"/>
      <c r="J202" s="27"/>
      <c r="K202" s="27"/>
      <c r="L202" s="27"/>
      <c r="M202" s="27"/>
      <c r="N202" s="25"/>
      <c r="O202" s="15"/>
      <c r="P202" s="76">
        <v>3197</v>
      </c>
      <c r="Q202" s="40"/>
      <c r="R202" s="31">
        <v>27520</v>
      </c>
      <c r="S202" s="80"/>
      <c r="T202" s="24">
        <f>SUM(C202:S202)</f>
        <v>41142</v>
      </c>
    </row>
    <row r="203" spans="1:20" x14ac:dyDescent="0.3">
      <c r="A203" s="22" t="s">
        <v>536</v>
      </c>
      <c r="B203" s="23" t="s">
        <v>198</v>
      </c>
      <c r="C203" s="28">
        <v>809869</v>
      </c>
      <c r="D203" s="43"/>
      <c r="E203" s="28">
        <v>488672</v>
      </c>
      <c r="F203" s="47"/>
      <c r="G203" s="27"/>
      <c r="H203" s="27"/>
      <c r="I203" s="27"/>
      <c r="J203" s="27"/>
      <c r="K203" s="27"/>
      <c r="L203" s="27"/>
      <c r="M203" s="27"/>
      <c r="N203" s="25"/>
      <c r="O203" s="15"/>
      <c r="P203" s="76">
        <v>548430</v>
      </c>
      <c r="Q203" s="40"/>
      <c r="R203" s="31">
        <v>289648</v>
      </c>
      <c r="S203" s="80">
        <v>165909</v>
      </c>
      <c r="T203" s="24">
        <f>SUM(C203:S203)</f>
        <v>2302528</v>
      </c>
    </row>
    <row r="204" spans="1:20" x14ac:dyDescent="0.3">
      <c r="A204" s="22" t="s">
        <v>537</v>
      </c>
      <c r="B204" s="23" t="s">
        <v>199</v>
      </c>
      <c r="C204" s="28">
        <v>74231</v>
      </c>
      <c r="D204" s="43"/>
      <c r="E204" s="28">
        <v>0</v>
      </c>
      <c r="F204" s="47"/>
      <c r="G204" s="27"/>
      <c r="H204" s="27"/>
      <c r="I204" s="27"/>
      <c r="J204" s="27"/>
      <c r="K204" s="27"/>
      <c r="L204" s="27"/>
      <c r="M204" s="27"/>
      <c r="N204" s="25"/>
      <c r="O204" s="15"/>
      <c r="P204" s="76" t="s">
        <v>832</v>
      </c>
      <c r="Q204" s="40">
        <v>74256</v>
      </c>
      <c r="R204" s="31">
        <v>19952</v>
      </c>
      <c r="S204" s="80"/>
      <c r="T204" s="24">
        <f>SUM(C204:S204)</f>
        <v>168439</v>
      </c>
    </row>
    <row r="205" spans="1:20" x14ac:dyDescent="0.3">
      <c r="A205" s="22" t="s">
        <v>538</v>
      </c>
      <c r="B205" s="23" t="s">
        <v>200</v>
      </c>
      <c r="C205" s="28">
        <v>512113</v>
      </c>
      <c r="D205" s="43"/>
      <c r="E205" s="28">
        <v>258034</v>
      </c>
      <c r="F205" s="47"/>
      <c r="G205" s="27"/>
      <c r="H205" s="27"/>
      <c r="I205" s="27"/>
      <c r="J205" s="27"/>
      <c r="K205" s="27"/>
      <c r="L205" s="27"/>
      <c r="M205" s="27"/>
      <c r="N205" s="25"/>
      <c r="O205" s="15"/>
      <c r="P205" s="76" t="s">
        <v>832</v>
      </c>
      <c r="Q205" s="40"/>
      <c r="R205" s="31">
        <v>213968</v>
      </c>
      <c r="S205" s="80">
        <v>27910</v>
      </c>
      <c r="T205" s="24">
        <f>SUM(C205:S205)</f>
        <v>1012025</v>
      </c>
    </row>
    <row r="206" spans="1:20" x14ac:dyDescent="0.3">
      <c r="A206" s="22" t="s">
        <v>541</v>
      </c>
      <c r="B206" s="23" t="s">
        <v>203</v>
      </c>
      <c r="C206" s="28">
        <v>78480</v>
      </c>
      <c r="D206" s="43"/>
      <c r="E206" s="28">
        <v>94321</v>
      </c>
      <c r="F206" s="47"/>
      <c r="G206" s="27"/>
      <c r="H206" s="27"/>
      <c r="I206" s="27"/>
      <c r="J206" s="27"/>
      <c r="K206" s="27"/>
      <c r="L206" s="27"/>
      <c r="M206" s="27"/>
      <c r="N206" s="25"/>
      <c r="O206" s="15"/>
      <c r="P206" s="76">
        <v>42038</v>
      </c>
      <c r="Q206" s="40">
        <v>128817</v>
      </c>
      <c r="R206" s="31"/>
      <c r="S206" s="80">
        <v>7828</v>
      </c>
      <c r="T206" s="24">
        <f>SUM(C206:S206)</f>
        <v>351484</v>
      </c>
    </row>
    <row r="207" spans="1:20" x14ac:dyDescent="0.3">
      <c r="A207" s="22" t="s">
        <v>539</v>
      </c>
      <c r="B207" s="23" t="s">
        <v>201</v>
      </c>
      <c r="C207" s="28">
        <v>314752</v>
      </c>
      <c r="D207" s="43"/>
      <c r="E207" s="28">
        <v>342732</v>
      </c>
      <c r="F207" s="47"/>
      <c r="G207" s="27"/>
      <c r="H207" s="27"/>
      <c r="I207" s="27"/>
      <c r="J207" s="27"/>
      <c r="K207" s="27"/>
      <c r="L207" s="27"/>
      <c r="M207" s="27"/>
      <c r="N207" s="25"/>
      <c r="O207" s="15"/>
      <c r="P207" s="76">
        <v>55550</v>
      </c>
      <c r="Q207" s="40">
        <v>92328</v>
      </c>
      <c r="R207" s="31"/>
      <c r="S207" s="80">
        <v>35662</v>
      </c>
      <c r="T207" s="24">
        <f>SUM(C207:S207)</f>
        <v>841024</v>
      </c>
    </row>
    <row r="208" spans="1:20" x14ac:dyDescent="0.3">
      <c r="A208" s="22" t="s">
        <v>540</v>
      </c>
      <c r="B208" s="23" t="s">
        <v>202</v>
      </c>
      <c r="C208" s="28">
        <v>111738</v>
      </c>
      <c r="D208" s="43"/>
      <c r="E208" s="28">
        <v>118066</v>
      </c>
      <c r="F208" s="47"/>
      <c r="G208" s="27"/>
      <c r="H208" s="27"/>
      <c r="I208" s="27"/>
      <c r="J208" s="27"/>
      <c r="K208" s="27"/>
      <c r="L208" s="27"/>
      <c r="M208" s="27"/>
      <c r="N208" s="25"/>
      <c r="O208" s="15"/>
      <c r="P208" s="76" t="s">
        <v>832</v>
      </c>
      <c r="Q208" s="40">
        <v>56384</v>
      </c>
      <c r="R208" s="31"/>
      <c r="S208" s="80"/>
      <c r="T208" s="24">
        <f>SUM(C208:S208)</f>
        <v>286188</v>
      </c>
    </row>
    <row r="209" spans="1:20" x14ac:dyDescent="0.3">
      <c r="A209" s="22" t="s">
        <v>542</v>
      </c>
      <c r="B209" s="23" t="s">
        <v>204</v>
      </c>
      <c r="C209" s="28">
        <v>900668</v>
      </c>
      <c r="D209" s="43"/>
      <c r="E209" s="28">
        <v>0</v>
      </c>
      <c r="F209" s="47"/>
      <c r="G209" s="27"/>
      <c r="H209" s="27"/>
      <c r="I209" s="27"/>
      <c r="J209" s="27"/>
      <c r="K209" s="27"/>
      <c r="L209" s="27"/>
      <c r="M209" s="27"/>
      <c r="N209" s="25"/>
      <c r="O209" s="15"/>
      <c r="P209" s="76">
        <v>35555</v>
      </c>
      <c r="Q209" s="40"/>
      <c r="R209" s="31">
        <v>251120</v>
      </c>
      <c r="S209" s="80">
        <v>26359</v>
      </c>
      <c r="T209" s="24">
        <f>SUM(C209:S209)</f>
        <v>1213702</v>
      </c>
    </row>
    <row r="210" spans="1:20" x14ac:dyDescent="0.3">
      <c r="A210" s="22" t="s">
        <v>395</v>
      </c>
      <c r="B210" s="23" t="s">
        <v>56</v>
      </c>
      <c r="C210" s="28">
        <v>4537</v>
      </c>
      <c r="D210" s="43"/>
      <c r="E210" s="28">
        <v>494816</v>
      </c>
      <c r="F210" s="47"/>
      <c r="G210" s="27"/>
      <c r="H210" s="27"/>
      <c r="I210" s="27"/>
      <c r="J210" s="27"/>
      <c r="K210" s="27"/>
      <c r="L210" s="27"/>
      <c r="M210" s="27"/>
      <c r="N210" s="25"/>
      <c r="O210" s="15"/>
      <c r="P210" s="76" t="s">
        <v>832</v>
      </c>
      <c r="Q210" s="40"/>
      <c r="R210" s="31">
        <v>165120</v>
      </c>
      <c r="S210" s="80"/>
      <c r="T210" s="24">
        <f>SUM(C210:S210)</f>
        <v>664473</v>
      </c>
    </row>
    <row r="211" spans="1:20" x14ac:dyDescent="0.3">
      <c r="A211" s="22" t="s">
        <v>556</v>
      </c>
      <c r="B211" s="23" t="s">
        <v>218</v>
      </c>
      <c r="C211" s="28">
        <v>139635</v>
      </c>
      <c r="D211" s="43"/>
      <c r="E211" s="28">
        <v>529141</v>
      </c>
      <c r="F211" s="47"/>
      <c r="G211" s="27"/>
      <c r="H211" s="27"/>
      <c r="I211" s="27"/>
      <c r="J211" s="27"/>
      <c r="K211" s="27"/>
      <c r="L211" s="27"/>
      <c r="M211" s="27"/>
      <c r="N211" s="25"/>
      <c r="O211" s="15"/>
      <c r="P211" s="76">
        <v>40269</v>
      </c>
      <c r="Q211" s="40"/>
      <c r="R211" s="31">
        <v>82560</v>
      </c>
      <c r="S211" s="80">
        <v>7863</v>
      </c>
      <c r="T211" s="24">
        <f>SUM(C211:S211)</f>
        <v>799468</v>
      </c>
    </row>
    <row r="212" spans="1:20" x14ac:dyDescent="0.3">
      <c r="A212" s="22" t="s">
        <v>546</v>
      </c>
      <c r="B212" s="23" t="s">
        <v>699</v>
      </c>
      <c r="C212" s="28">
        <v>375285</v>
      </c>
      <c r="D212" s="43"/>
      <c r="E212" s="28">
        <v>286541</v>
      </c>
      <c r="F212" s="47"/>
      <c r="G212" s="27"/>
      <c r="H212" s="27"/>
      <c r="I212" s="27"/>
      <c r="J212" s="27"/>
      <c r="K212" s="27"/>
      <c r="L212" s="27"/>
      <c r="M212" s="27"/>
      <c r="N212" s="25"/>
      <c r="O212" s="15"/>
      <c r="P212" s="76">
        <v>5969</v>
      </c>
      <c r="Q212" s="40"/>
      <c r="R212" s="31">
        <v>128656</v>
      </c>
      <c r="S212" s="80">
        <v>15657</v>
      </c>
      <c r="T212" s="24">
        <f>SUM(C212:S212)</f>
        <v>812108</v>
      </c>
    </row>
    <row r="213" spans="1:20" x14ac:dyDescent="0.3">
      <c r="A213" s="22" t="s">
        <v>550</v>
      </c>
      <c r="B213" s="23" t="s">
        <v>212</v>
      </c>
      <c r="C213" s="28">
        <v>130681</v>
      </c>
      <c r="D213" s="43"/>
      <c r="E213" s="28">
        <v>208076</v>
      </c>
      <c r="F213" s="47"/>
      <c r="G213" s="27"/>
      <c r="H213" s="27"/>
      <c r="I213" s="27"/>
      <c r="J213" s="27"/>
      <c r="K213" s="27"/>
      <c r="L213" s="27"/>
      <c r="M213" s="27"/>
      <c r="N213" s="25"/>
      <c r="O213" s="15"/>
      <c r="P213" s="76" t="s">
        <v>832</v>
      </c>
      <c r="Q213" s="40"/>
      <c r="R213" s="31">
        <v>76368</v>
      </c>
      <c r="S213" s="80"/>
      <c r="T213" s="24">
        <f>SUM(C213:S213)</f>
        <v>415125</v>
      </c>
    </row>
    <row r="214" spans="1:20" x14ac:dyDescent="0.3">
      <c r="A214" s="22" t="s">
        <v>549</v>
      </c>
      <c r="B214" s="23" t="s">
        <v>211</v>
      </c>
      <c r="C214" s="28">
        <v>100752</v>
      </c>
      <c r="D214" s="43"/>
      <c r="E214" s="28">
        <v>0</v>
      </c>
      <c r="F214" s="47"/>
      <c r="G214" s="27"/>
      <c r="H214" s="27"/>
      <c r="I214" s="27"/>
      <c r="J214" s="27"/>
      <c r="K214" s="27"/>
      <c r="L214" s="27"/>
      <c r="M214" s="27"/>
      <c r="N214" s="25"/>
      <c r="O214" s="15"/>
      <c r="P214" s="76" t="s">
        <v>832</v>
      </c>
      <c r="Q214" s="40"/>
      <c r="R214" s="31">
        <v>187136</v>
      </c>
      <c r="S214" s="80"/>
      <c r="T214" s="24">
        <f>SUM(C214:S214)</f>
        <v>287888</v>
      </c>
    </row>
    <row r="215" spans="1:20" x14ac:dyDescent="0.3">
      <c r="A215" s="22" t="s">
        <v>548</v>
      </c>
      <c r="B215" s="23" t="s">
        <v>210</v>
      </c>
      <c r="C215" s="28">
        <v>93970</v>
      </c>
      <c r="D215" s="43"/>
      <c r="E215" s="28">
        <v>156073</v>
      </c>
      <c r="F215" s="47"/>
      <c r="G215" s="27"/>
      <c r="H215" s="27"/>
      <c r="I215" s="27"/>
      <c r="J215" s="27"/>
      <c r="K215" s="27"/>
      <c r="L215" s="27"/>
      <c r="M215" s="27"/>
      <c r="N215" s="25"/>
      <c r="O215" s="15"/>
      <c r="P215" s="76" t="s">
        <v>832</v>
      </c>
      <c r="Q215" s="40"/>
      <c r="R215" s="31">
        <v>80496</v>
      </c>
      <c r="S215" s="80"/>
      <c r="T215" s="24">
        <f>SUM(C215:S215)</f>
        <v>330539</v>
      </c>
    </row>
    <row r="216" spans="1:20" x14ac:dyDescent="0.3">
      <c r="A216" s="22" t="s">
        <v>551</v>
      </c>
      <c r="B216" s="23" t="s">
        <v>213</v>
      </c>
      <c r="C216" s="28">
        <v>505178</v>
      </c>
      <c r="D216" s="43"/>
      <c r="E216" s="28">
        <v>808591</v>
      </c>
      <c r="F216" s="47"/>
      <c r="G216" s="27"/>
      <c r="H216" s="27"/>
      <c r="I216" s="27"/>
      <c r="J216" s="27"/>
      <c r="K216" s="27"/>
      <c r="L216" s="27"/>
      <c r="M216" s="27"/>
      <c r="N216" s="25"/>
      <c r="O216" s="15"/>
      <c r="P216" s="76" t="s">
        <v>832</v>
      </c>
      <c r="Q216" s="40">
        <v>485607</v>
      </c>
      <c r="R216" s="31"/>
      <c r="S216" s="80">
        <v>1551</v>
      </c>
      <c r="T216" s="24">
        <f>SUM(C216:S216)</f>
        <v>1800927</v>
      </c>
    </row>
    <row r="217" spans="1:20" x14ac:dyDescent="0.3">
      <c r="A217" s="22" t="s">
        <v>552</v>
      </c>
      <c r="B217" s="23" t="s">
        <v>214</v>
      </c>
      <c r="C217" s="28">
        <v>1042182</v>
      </c>
      <c r="D217" s="43"/>
      <c r="E217" s="28">
        <v>397239</v>
      </c>
      <c r="F217" s="47"/>
      <c r="G217" s="27"/>
      <c r="H217" s="27"/>
      <c r="I217" s="27"/>
      <c r="J217" s="27"/>
      <c r="K217" s="27"/>
      <c r="L217" s="27"/>
      <c r="M217" s="27"/>
      <c r="N217" s="25"/>
      <c r="O217" s="15"/>
      <c r="P217" s="76">
        <v>51685</v>
      </c>
      <c r="Q217" s="40">
        <v>291787</v>
      </c>
      <c r="R217" s="31"/>
      <c r="S217" s="80">
        <v>3101</v>
      </c>
      <c r="T217" s="24">
        <f>SUM(C217:S217)</f>
        <v>1785994</v>
      </c>
    </row>
    <row r="218" spans="1:20" x14ac:dyDescent="0.3">
      <c r="A218" s="22" t="s">
        <v>553</v>
      </c>
      <c r="B218" s="23" t="s">
        <v>215</v>
      </c>
      <c r="C218" s="28">
        <v>153424</v>
      </c>
      <c r="D218" s="43"/>
      <c r="E218" s="28">
        <v>0</v>
      </c>
      <c r="F218" s="47"/>
      <c r="G218" s="27"/>
      <c r="H218" s="27"/>
      <c r="I218" s="27"/>
      <c r="J218" s="27"/>
      <c r="K218" s="27"/>
      <c r="L218" s="27"/>
      <c r="M218" s="27"/>
      <c r="N218" s="25"/>
      <c r="O218" s="15"/>
      <c r="P218" s="76" t="s">
        <v>832</v>
      </c>
      <c r="Q218" s="40"/>
      <c r="R218" s="31">
        <v>20640</v>
      </c>
      <c r="S218" s="80"/>
      <c r="T218" s="24">
        <f>SUM(C218:S218)</f>
        <v>174064</v>
      </c>
    </row>
    <row r="219" spans="1:20" x14ac:dyDescent="0.3">
      <c r="A219" s="22" t="s">
        <v>558</v>
      </c>
      <c r="B219" s="23" t="s">
        <v>220</v>
      </c>
      <c r="C219" s="28">
        <v>131704</v>
      </c>
      <c r="D219" s="43"/>
      <c r="E219" s="28">
        <v>0</v>
      </c>
      <c r="F219" s="47"/>
      <c r="G219" s="27"/>
      <c r="H219" s="27"/>
      <c r="I219" s="27"/>
      <c r="J219" s="27"/>
      <c r="K219" s="27"/>
      <c r="L219" s="27"/>
      <c r="M219" s="27"/>
      <c r="N219" s="25"/>
      <c r="O219" s="15"/>
      <c r="P219" s="76" t="s">
        <v>832</v>
      </c>
      <c r="Q219" s="40"/>
      <c r="R219" s="31">
        <v>41280</v>
      </c>
      <c r="S219" s="80"/>
      <c r="T219" s="24">
        <f>SUM(C219:S219)</f>
        <v>172984</v>
      </c>
    </row>
    <row r="220" spans="1:20" x14ac:dyDescent="0.3">
      <c r="A220" s="22" t="s">
        <v>559</v>
      </c>
      <c r="B220" s="23" t="s">
        <v>221</v>
      </c>
      <c r="C220" s="28">
        <v>755245</v>
      </c>
      <c r="D220" s="43"/>
      <c r="E220" s="28">
        <v>888348</v>
      </c>
      <c r="F220" s="48">
        <v>91088</v>
      </c>
      <c r="G220" s="27"/>
      <c r="H220" s="27"/>
      <c r="I220" s="27"/>
      <c r="J220" s="27"/>
      <c r="K220" s="27"/>
      <c r="L220" s="27"/>
      <c r="M220" s="27"/>
      <c r="N220" s="25"/>
      <c r="O220" s="15"/>
      <c r="P220" s="76">
        <v>30683</v>
      </c>
      <c r="Q220" s="40">
        <v>377773</v>
      </c>
      <c r="R220" s="31"/>
      <c r="S220" s="80">
        <v>18606</v>
      </c>
      <c r="T220" s="24">
        <f>SUM(C220:S220)</f>
        <v>2161743</v>
      </c>
    </row>
    <row r="221" spans="1:20" x14ac:dyDescent="0.3">
      <c r="A221" s="22" t="s">
        <v>560</v>
      </c>
      <c r="B221" s="23" t="s">
        <v>698</v>
      </c>
      <c r="C221" s="28">
        <v>253236</v>
      </c>
      <c r="D221" s="43"/>
      <c r="E221" s="28">
        <v>9504</v>
      </c>
      <c r="F221" s="47"/>
      <c r="G221" s="27"/>
      <c r="H221" s="27"/>
      <c r="I221" s="27"/>
      <c r="J221" s="27"/>
      <c r="K221" s="27"/>
      <c r="L221" s="27"/>
      <c r="M221" s="27"/>
      <c r="N221" s="25"/>
      <c r="O221" s="15"/>
      <c r="P221" s="76" t="s">
        <v>832</v>
      </c>
      <c r="Q221" s="40"/>
      <c r="R221" s="31">
        <v>61920</v>
      </c>
      <c r="S221" s="80">
        <v>7753</v>
      </c>
      <c r="T221" s="24">
        <f>SUM(C221:S221)</f>
        <v>332413</v>
      </c>
    </row>
    <row r="222" spans="1:20" x14ac:dyDescent="0.3">
      <c r="A222" s="22" t="s">
        <v>561</v>
      </c>
      <c r="B222" s="23" t="s">
        <v>223</v>
      </c>
      <c r="C222" s="28">
        <v>236615</v>
      </c>
      <c r="D222" s="43"/>
      <c r="E222" s="28">
        <v>91849</v>
      </c>
      <c r="F222" s="47"/>
      <c r="G222" s="27"/>
      <c r="H222" s="27"/>
      <c r="I222" s="27"/>
      <c r="J222" s="27"/>
      <c r="K222" s="27"/>
      <c r="L222" s="27"/>
      <c r="M222" s="27"/>
      <c r="N222" s="25"/>
      <c r="O222" s="15"/>
      <c r="P222" s="76" t="s">
        <v>832</v>
      </c>
      <c r="Q222" s="40">
        <v>159759</v>
      </c>
      <c r="R222" s="31">
        <v>19264</v>
      </c>
      <c r="S222" s="80">
        <v>3110</v>
      </c>
      <c r="T222" s="24">
        <f>SUM(C222:S222)</f>
        <v>510597</v>
      </c>
    </row>
    <row r="223" spans="1:20" x14ac:dyDescent="0.3">
      <c r="A223" s="22" t="s">
        <v>562</v>
      </c>
      <c r="B223" s="23" t="s">
        <v>224</v>
      </c>
      <c r="C223" s="28">
        <v>215447</v>
      </c>
      <c r="D223" s="43"/>
      <c r="E223" s="28">
        <v>43996</v>
      </c>
      <c r="F223" s="47"/>
      <c r="G223" s="27"/>
      <c r="H223" s="27"/>
      <c r="I223" s="27"/>
      <c r="J223" s="27"/>
      <c r="K223" s="27"/>
      <c r="L223" s="27"/>
      <c r="M223" s="27"/>
      <c r="N223" s="25"/>
      <c r="O223" s="15"/>
      <c r="P223" s="76" t="s">
        <v>832</v>
      </c>
      <c r="Q223" s="40"/>
      <c r="R223" s="31">
        <v>84624</v>
      </c>
      <c r="S223" s="80"/>
      <c r="T223" s="24">
        <f>SUM(C223:S223)</f>
        <v>344067</v>
      </c>
    </row>
    <row r="224" spans="1:20" x14ac:dyDescent="0.3">
      <c r="A224" s="22" t="s">
        <v>563</v>
      </c>
      <c r="B224" s="23" t="s">
        <v>225</v>
      </c>
      <c r="C224" s="28">
        <v>342511</v>
      </c>
      <c r="D224" s="43"/>
      <c r="E224" s="28">
        <v>454544</v>
      </c>
      <c r="F224" s="47"/>
      <c r="G224" s="27"/>
      <c r="H224" s="27"/>
      <c r="I224" s="27"/>
      <c r="J224" s="27"/>
      <c r="K224" s="27"/>
      <c r="L224" s="27"/>
      <c r="M224" s="27"/>
      <c r="N224" s="25"/>
      <c r="O224" s="15"/>
      <c r="P224" s="76">
        <v>8669</v>
      </c>
      <c r="Q224" s="40">
        <v>124045</v>
      </c>
      <c r="R224" s="31">
        <v>16512</v>
      </c>
      <c r="S224" s="80">
        <v>4651</v>
      </c>
      <c r="T224" s="24">
        <f>SUM(C224:S224)</f>
        <v>950932</v>
      </c>
    </row>
    <row r="225" spans="1:20" x14ac:dyDescent="0.3">
      <c r="A225" s="22" t="s">
        <v>564</v>
      </c>
      <c r="B225" s="23" t="s">
        <v>226</v>
      </c>
      <c r="C225" s="28">
        <v>42621</v>
      </c>
      <c r="D225" s="43"/>
      <c r="E225" s="28">
        <v>175406</v>
      </c>
      <c r="F225" s="47"/>
      <c r="G225" s="27"/>
      <c r="H225" s="27"/>
      <c r="I225" s="27"/>
      <c r="J225" s="27"/>
      <c r="K225" s="27"/>
      <c r="L225" s="27"/>
      <c r="M225" s="27"/>
      <c r="N225" s="25"/>
      <c r="O225" s="15"/>
      <c r="P225" s="76" t="s">
        <v>832</v>
      </c>
      <c r="Q225" s="40"/>
      <c r="R225" s="31">
        <v>75680</v>
      </c>
      <c r="S225" s="80"/>
      <c r="T225" s="24">
        <f>SUM(C225:S225)</f>
        <v>293707</v>
      </c>
    </row>
    <row r="226" spans="1:20" x14ac:dyDescent="0.3">
      <c r="A226" s="22" t="s">
        <v>565</v>
      </c>
      <c r="B226" s="23" t="s">
        <v>227</v>
      </c>
      <c r="C226" s="28">
        <v>51146</v>
      </c>
      <c r="D226" s="43"/>
      <c r="E226" s="28">
        <v>174785</v>
      </c>
      <c r="F226" s="47"/>
      <c r="G226" s="27"/>
      <c r="H226" s="27"/>
      <c r="I226" s="27"/>
      <c r="J226" s="27"/>
      <c r="K226" s="27"/>
      <c r="L226" s="27"/>
      <c r="M226" s="27"/>
      <c r="N226" s="25"/>
      <c r="O226" s="15"/>
      <c r="P226" s="76" t="s">
        <v>832</v>
      </c>
      <c r="Q226" s="40"/>
      <c r="R226" s="31">
        <v>68800</v>
      </c>
      <c r="S226" s="80"/>
      <c r="T226" s="24">
        <f>SUM(C226:S226)</f>
        <v>294731</v>
      </c>
    </row>
    <row r="227" spans="1:20" x14ac:dyDescent="0.3">
      <c r="A227" s="22" t="s">
        <v>566</v>
      </c>
      <c r="B227" s="23" t="s">
        <v>228</v>
      </c>
      <c r="C227" s="28">
        <v>139512</v>
      </c>
      <c r="D227" s="43"/>
      <c r="E227" s="28">
        <v>230736</v>
      </c>
      <c r="F227" s="47"/>
      <c r="G227" s="27"/>
      <c r="H227" s="27"/>
      <c r="I227" s="27"/>
      <c r="J227" s="27"/>
      <c r="K227" s="27"/>
      <c r="L227" s="27"/>
      <c r="M227" s="27"/>
      <c r="N227" s="25"/>
      <c r="O227" s="15"/>
      <c r="P227" s="76" t="s">
        <v>832</v>
      </c>
      <c r="Q227" s="40"/>
      <c r="R227" s="31">
        <v>58480</v>
      </c>
      <c r="S227" s="80">
        <v>3117</v>
      </c>
      <c r="T227" s="24">
        <f>SUM(C227:S227)</f>
        <v>431845</v>
      </c>
    </row>
    <row r="228" spans="1:20" x14ac:dyDescent="0.3">
      <c r="A228" s="22" t="s">
        <v>567</v>
      </c>
      <c r="B228" s="23" t="s">
        <v>229</v>
      </c>
      <c r="C228" s="28">
        <v>546943</v>
      </c>
      <c r="D228" s="43"/>
      <c r="E228" s="28">
        <v>0</v>
      </c>
      <c r="F228" s="47"/>
      <c r="G228" s="27"/>
      <c r="H228" s="27"/>
      <c r="I228" s="27"/>
      <c r="J228" s="27"/>
      <c r="K228" s="27"/>
      <c r="L228" s="27"/>
      <c r="M228" s="27"/>
      <c r="N228" s="25"/>
      <c r="O228" s="15"/>
      <c r="P228" s="76">
        <v>35204</v>
      </c>
      <c r="Q228" s="40"/>
      <c r="R228" s="31">
        <v>360512</v>
      </c>
      <c r="S228" s="80">
        <v>6202</v>
      </c>
      <c r="T228" s="24">
        <f>SUM(C228:S228)</f>
        <v>948861</v>
      </c>
    </row>
    <row r="229" spans="1:20" x14ac:dyDescent="0.3">
      <c r="A229" s="22" t="s">
        <v>568</v>
      </c>
      <c r="B229" s="23" t="s">
        <v>230</v>
      </c>
      <c r="C229" s="28">
        <v>819167</v>
      </c>
      <c r="D229" s="43"/>
      <c r="E229" s="28">
        <v>0</v>
      </c>
      <c r="F229" s="47"/>
      <c r="G229" s="27"/>
      <c r="H229" s="27"/>
      <c r="I229" s="27"/>
      <c r="J229" s="27"/>
      <c r="K229" s="27"/>
      <c r="L229" s="27"/>
      <c r="M229" s="27"/>
      <c r="N229" s="25"/>
      <c r="O229" s="15"/>
      <c r="P229" s="76" t="s">
        <v>832</v>
      </c>
      <c r="Q229" s="40">
        <v>150827</v>
      </c>
      <c r="R229" s="31">
        <v>416240</v>
      </c>
      <c r="S229" s="80"/>
      <c r="T229" s="24">
        <f>SUM(C229:S229)</f>
        <v>1386234</v>
      </c>
    </row>
    <row r="230" spans="1:20" x14ac:dyDescent="0.3">
      <c r="A230" s="22" t="s">
        <v>569</v>
      </c>
      <c r="B230" s="23" t="s">
        <v>231</v>
      </c>
      <c r="C230" s="28">
        <v>217641</v>
      </c>
      <c r="D230" s="43"/>
      <c r="E230" s="28">
        <v>251813</v>
      </c>
      <c r="F230" s="47"/>
      <c r="G230" s="27"/>
      <c r="H230" s="27"/>
      <c r="I230" s="27"/>
      <c r="J230" s="27"/>
      <c r="K230" s="27"/>
      <c r="L230" s="27"/>
      <c r="M230" s="27"/>
      <c r="N230" s="25"/>
      <c r="O230" s="15"/>
      <c r="P230" s="76" t="s">
        <v>832</v>
      </c>
      <c r="Q230" s="40"/>
      <c r="R230" s="31">
        <v>95632</v>
      </c>
      <c r="S230" s="80"/>
      <c r="T230" s="24">
        <f>SUM(C230:S230)</f>
        <v>565086</v>
      </c>
    </row>
    <row r="231" spans="1:20" x14ac:dyDescent="0.3">
      <c r="A231" s="22" t="s">
        <v>570</v>
      </c>
      <c r="B231" s="23" t="s">
        <v>232</v>
      </c>
      <c r="C231" s="28">
        <v>72340</v>
      </c>
      <c r="D231" s="43"/>
      <c r="E231" s="28">
        <v>57008</v>
      </c>
      <c r="F231" s="47"/>
      <c r="G231" s="27"/>
      <c r="H231" s="27"/>
      <c r="I231" s="27"/>
      <c r="J231" s="27"/>
      <c r="K231" s="27"/>
      <c r="L231" s="27"/>
      <c r="M231" s="27"/>
      <c r="N231" s="25"/>
      <c r="O231" s="15"/>
      <c r="P231" s="76" t="s">
        <v>832</v>
      </c>
      <c r="Q231" s="40"/>
      <c r="R231" s="31">
        <v>68800</v>
      </c>
      <c r="S231" s="80"/>
      <c r="T231" s="24">
        <f>SUM(C231:S231)</f>
        <v>198148</v>
      </c>
    </row>
    <row r="232" spans="1:20" x14ac:dyDescent="0.3">
      <c r="A232" s="22" t="s">
        <v>693</v>
      </c>
      <c r="B232" s="23" t="s">
        <v>233</v>
      </c>
      <c r="C232" s="28">
        <v>208339</v>
      </c>
      <c r="D232" s="43"/>
      <c r="E232" s="28">
        <v>245859</v>
      </c>
      <c r="F232" s="47"/>
      <c r="G232" s="27"/>
      <c r="H232" s="27"/>
      <c r="I232" s="27"/>
      <c r="J232" s="27"/>
      <c r="K232" s="27"/>
      <c r="L232" s="27"/>
      <c r="M232" s="27"/>
      <c r="N232" s="25"/>
      <c r="O232" s="15"/>
      <c r="P232" s="76" t="s">
        <v>832</v>
      </c>
      <c r="Q232" s="40"/>
      <c r="R232" s="31">
        <v>41280</v>
      </c>
      <c r="S232" s="80">
        <v>1551</v>
      </c>
      <c r="T232" s="24">
        <f>SUM(C232:S232)</f>
        <v>497029</v>
      </c>
    </row>
    <row r="233" spans="1:20" x14ac:dyDescent="0.3">
      <c r="A233" s="22" t="s">
        <v>571</v>
      </c>
      <c r="B233" s="23" t="s">
        <v>234</v>
      </c>
      <c r="C233" s="28">
        <v>75164</v>
      </c>
      <c r="D233" s="43"/>
      <c r="E233" s="28">
        <v>323691</v>
      </c>
      <c r="F233" s="47"/>
      <c r="G233" s="27"/>
      <c r="H233" s="27"/>
      <c r="I233" s="27"/>
      <c r="J233" s="27"/>
      <c r="K233" s="27"/>
      <c r="L233" s="27"/>
      <c r="M233" s="27"/>
      <c r="N233" s="25"/>
      <c r="O233" s="15"/>
      <c r="P233" s="76" t="s">
        <v>832</v>
      </c>
      <c r="Q233" s="40"/>
      <c r="R233" s="31">
        <v>112144</v>
      </c>
      <c r="S233" s="80">
        <v>1550</v>
      </c>
      <c r="T233" s="24">
        <f>SUM(C233:S233)</f>
        <v>512549</v>
      </c>
    </row>
    <row r="234" spans="1:20" s="11" customFormat="1" x14ac:dyDescent="0.3">
      <c r="A234" s="22" t="s">
        <v>572</v>
      </c>
      <c r="B234" s="23" t="s">
        <v>235</v>
      </c>
      <c r="C234" s="28">
        <v>376164</v>
      </c>
      <c r="D234" s="43"/>
      <c r="E234" s="28">
        <v>480273</v>
      </c>
      <c r="F234" s="47"/>
      <c r="G234" s="27"/>
      <c r="H234" s="27"/>
      <c r="I234" s="27"/>
      <c r="J234" s="27"/>
      <c r="K234" s="27"/>
      <c r="L234" s="27"/>
      <c r="M234" s="27"/>
      <c r="N234" s="25"/>
      <c r="O234" s="15"/>
      <c r="P234" s="76">
        <v>56793</v>
      </c>
      <c r="Q234" s="40"/>
      <c r="R234" s="31">
        <v>178880</v>
      </c>
      <c r="S234" s="80">
        <v>1551</v>
      </c>
      <c r="T234" s="24">
        <f>SUM(C234:S234)</f>
        <v>1093661</v>
      </c>
    </row>
    <row r="235" spans="1:20" x14ac:dyDescent="0.3">
      <c r="A235" s="22" t="s">
        <v>573</v>
      </c>
      <c r="B235" s="23" t="s">
        <v>236</v>
      </c>
      <c r="C235" s="28">
        <v>610828</v>
      </c>
      <c r="D235" s="43"/>
      <c r="E235" s="28">
        <v>1197477</v>
      </c>
      <c r="F235" s="47"/>
      <c r="G235" s="27"/>
      <c r="H235" s="27"/>
      <c r="I235" s="27"/>
      <c r="J235" s="27"/>
      <c r="K235" s="27"/>
      <c r="L235" s="27"/>
      <c r="M235" s="27"/>
      <c r="N235" s="25"/>
      <c r="O235" s="15"/>
      <c r="P235" s="76">
        <v>30173</v>
      </c>
      <c r="Q235" s="40">
        <v>45812</v>
      </c>
      <c r="R235" s="31">
        <v>134160</v>
      </c>
      <c r="S235" s="80">
        <v>195370</v>
      </c>
      <c r="T235" s="24">
        <f>SUM(C235:S235)</f>
        <v>2213820</v>
      </c>
    </row>
    <row r="236" spans="1:20" x14ac:dyDescent="0.3">
      <c r="A236" s="22" t="s">
        <v>574</v>
      </c>
      <c r="B236" s="23" t="s">
        <v>237</v>
      </c>
      <c r="C236" s="28">
        <v>929905</v>
      </c>
      <c r="D236" s="43"/>
      <c r="E236" s="28">
        <v>767750</v>
      </c>
      <c r="F236" s="47"/>
      <c r="G236" s="27"/>
      <c r="H236" s="27"/>
      <c r="I236" s="27"/>
      <c r="J236" s="27"/>
      <c r="K236" s="27"/>
      <c r="L236" s="27"/>
      <c r="M236" s="27"/>
      <c r="N236" s="25"/>
      <c r="O236" s="15"/>
      <c r="P236" s="76">
        <v>69948</v>
      </c>
      <c r="Q236" s="40">
        <v>829244</v>
      </c>
      <c r="R236" s="31"/>
      <c r="S236" s="80">
        <v>7877</v>
      </c>
      <c r="T236" s="24">
        <f>SUM(C236:S236)</f>
        <v>2604724</v>
      </c>
    </row>
    <row r="237" spans="1:20" x14ac:dyDescent="0.3">
      <c r="A237" s="22" t="s">
        <v>575</v>
      </c>
      <c r="B237" s="23" t="s">
        <v>238</v>
      </c>
      <c r="C237" s="28">
        <v>170301</v>
      </c>
      <c r="D237" s="43"/>
      <c r="E237" s="28">
        <v>254669</v>
      </c>
      <c r="F237" s="47"/>
      <c r="G237" s="27"/>
      <c r="H237" s="27"/>
      <c r="I237" s="27"/>
      <c r="J237" s="27"/>
      <c r="K237" s="27"/>
      <c r="L237" s="27"/>
      <c r="M237" s="27"/>
      <c r="N237" s="25"/>
      <c r="O237" s="15"/>
      <c r="P237" s="76" t="s">
        <v>832</v>
      </c>
      <c r="Q237" s="40"/>
      <c r="R237" s="31">
        <v>102512</v>
      </c>
      <c r="S237" s="80"/>
      <c r="T237" s="24">
        <f>SUM(C237:S237)</f>
        <v>527482</v>
      </c>
    </row>
    <row r="238" spans="1:20" x14ac:dyDescent="0.3">
      <c r="A238" s="22" t="s">
        <v>576</v>
      </c>
      <c r="B238" s="23" t="s">
        <v>239</v>
      </c>
      <c r="C238" s="28">
        <v>176990</v>
      </c>
      <c r="D238" s="43"/>
      <c r="E238" s="28">
        <v>180447</v>
      </c>
      <c r="F238" s="47"/>
      <c r="G238" s="27"/>
      <c r="H238" s="27"/>
      <c r="I238" s="27"/>
      <c r="J238" s="27"/>
      <c r="K238" s="27"/>
      <c r="L238" s="27"/>
      <c r="M238" s="27"/>
      <c r="N238" s="25"/>
      <c r="O238" s="15"/>
      <c r="P238" s="76" t="s">
        <v>832</v>
      </c>
      <c r="Q238" s="40"/>
      <c r="R238" s="31">
        <v>85312</v>
      </c>
      <c r="S238" s="80">
        <v>4728</v>
      </c>
      <c r="T238" s="24">
        <f>SUM(C238:S238)</f>
        <v>447477</v>
      </c>
    </row>
    <row r="239" spans="1:20" x14ac:dyDescent="0.3">
      <c r="A239" s="22" t="s">
        <v>577</v>
      </c>
      <c r="B239" s="23" t="s">
        <v>240</v>
      </c>
      <c r="C239" s="28">
        <v>228816</v>
      </c>
      <c r="D239" s="43"/>
      <c r="E239" s="28">
        <v>95156</v>
      </c>
      <c r="F239" s="47"/>
      <c r="G239" s="27"/>
      <c r="H239" s="27"/>
      <c r="I239" s="27"/>
      <c r="J239" s="27"/>
      <c r="K239" s="27"/>
      <c r="L239" s="27"/>
      <c r="M239" s="27"/>
      <c r="N239" s="25"/>
      <c r="O239" s="15"/>
      <c r="P239" s="76" t="s">
        <v>832</v>
      </c>
      <c r="Q239" s="40"/>
      <c r="R239" s="31">
        <v>20640</v>
      </c>
      <c r="S239" s="80">
        <v>96135</v>
      </c>
      <c r="T239" s="24">
        <f>SUM(C239:S239)</f>
        <v>440747</v>
      </c>
    </row>
    <row r="240" spans="1:20" x14ac:dyDescent="0.3">
      <c r="A240" s="22" t="s">
        <v>695</v>
      </c>
      <c r="B240" s="23" t="s">
        <v>241</v>
      </c>
      <c r="C240" s="28">
        <v>131136</v>
      </c>
      <c r="D240" s="43"/>
      <c r="E240" s="28">
        <v>275326</v>
      </c>
      <c r="F240" s="47"/>
      <c r="G240" s="27"/>
      <c r="H240" s="27"/>
      <c r="I240" s="27"/>
      <c r="J240" s="25">
        <v>88439</v>
      </c>
      <c r="K240" s="23"/>
      <c r="L240" s="32"/>
      <c r="M240" s="32"/>
      <c r="N240" s="25"/>
      <c r="O240" s="15"/>
      <c r="P240" s="76" t="s">
        <v>832</v>
      </c>
      <c r="Q240" s="40">
        <v>51465</v>
      </c>
      <c r="R240" s="31">
        <v>53664</v>
      </c>
      <c r="S240" s="80"/>
      <c r="T240" s="24">
        <f>SUM(C240:S240)</f>
        <v>600030</v>
      </c>
    </row>
    <row r="241" spans="1:20" x14ac:dyDescent="0.3">
      <c r="A241" s="22" t="s">
        <v>578</v>
      </c>
      <c r="B241" s="23" t="s">
        <v>242</v>
      </c>
      <c r="C241" s="28">
        <v>316478</v>
      </c>
      <c r="D241" s="43"/>
      <c r="E241" s="28">
        <v>0</v>
      </c>
      <c r="F241" s="47"/>
      <c r="G241" s="27"/>
      <c r="H241" s="27"/>
      <c r="I241" s="27"/>
      <c r="J241" s="27"/>
      <c r="K241" s="27"/>
      <c r="L241" s="27"/>
      <c r="M241" s="27"/>
      <c r="N241" s="25"/>
      <c r="O241" s="15"/>
      <c r="P241" s="76">
        <v>21912</v>
      </c>
      <c r="Q241" s="40"/>
      <c r="R241" s="31">
        <v>158240</v>
      </c>
      <c r="S241" s="80">
        <v>20157</v>
      </c>
      <c r="T241" s="24">
        <f>SUM(C241:S241)</f>
        <v>516787</v>
      </c>
    </row>
    <row r="242" spans="1:20" x14ac:dyDescent="0.3">
      <c r="A242" s="22" t="s">
        <v>579</v>
      </c>
      <c r="B242" s="23" t="s">
        <v>243</v>
      </c>
      <c r="C242" s="28">
        <v>45394</v>
      </c>
      <c r="D242" s="43"/>
      <c r="E242" s="28">
        <v>149817</v>
      </c>
      <c r="F242" s="47"/>
      <c r="G242" s="27"/>
      <c r="H242" s="27"/>
      <c r="I242" s="27"/>
      <c r="J242" s="27"/>
      <c r="K242" s="27"/>
      <c r="L242" s="27"/>
      <c r="M242" s="27"/>
      <c r="N242" s="25"/>
      <c r="O242" s="15"/>
      <c r="P242" s="76" t="s">
        <v>832</v>
      </c>
      <c r="Q242" s="40"/>
      <c r="R242" s="31">
        <v>48160</v>
      </c>
      <c r="S242" s="80"/>
      <c r="T242" s="24">
        <f>SUM(C242:S242)</f>
        <v>243371</v>
      </c>
    </row>
    <row r="243" spans="1:20" x14ac:dyDescent="0.3">
      <c r="A243" s="22" t="s">
        <v>580</v>
      </c>
      <c r="B243" s="23" t="s">
        <v>244</v>
      </c>
      <c r="C243" s="28">
        <v>80942</v>
      </c>
      <c r="D243" s="43"/>
      <c r="E243" s="28">
        <v>29952</v>
      </c>
      <c r="F243" s="47"/>
      <c r="G243" s="27"/>
      <c r="H243" s="27"/>
      <c r="I243" s="27"/>
      <c r="J243" s="27"/>
      <c r="K243" s="27"/>
      <c r="L243" s="27"/>
      <c r="M243" s="27"/>
      <c r="N243" s="25"/>
      <c r="O243" s="15"/>
      <c r="P243" s="76" t="s">
        <v>832</v>
      </c>
      <c r="Q243" s="40">
        <v>47926</v>
      </c>
      <c r="R243" s="31"/>
      <c r="S243" s="80"/>
      <c r="T243" s="24">
        <f>SUM(C243:S243)</f>
        <v>158820</v>
      </c>
    </row>
    <row r="244" spans="1:20" x14ac:dyDescent="0.3">
      <c r="A244" s="22" t="s">
        <v>692</v>
      </c>
      <c r="B244" s="23" t="s">
        <v>246</v>
      </c>
      <c r="C244" s="28">
        <v>242520</v>
      </c>
      <c r="D244" s="43"/>
      <c r="E244" s="28">
        <v>697785</v>
      </c>
      <c r="F244" s="47"/>
      <c r="G244" s="27"/>
      <c r="H244" s="27"/>
      <c r="I244" s="27"/>
      <c r="J244" s="27"/>
      <c r="K244" s="27"/>
      <c r="L244" s="27"/>
      <c r="M244" s="27"/>
      <c r="N244" s="25"/>
      <c r="O244" s="15"/>
      <c r="P244" s="76">
        <v>18879</v>
      </c>
      <c r="Q244" s="40"/>
      <c r="R244" s="31">
        <v>82560</v>
      </c>
      <c r="S244" s="80">
        <v>1551</v>
      </c>
      <c r="T244" s="24">
        <f>SUM(C244:S244)</f>
        <v>1043295</v>
      </c>
    </row>
    <row r="245" spans="1:20" x14ac:dyDescent="0.3">
      <c r="A245" s="22" t="s">
        <v>582</v>
      </c>
      <c r="B245" s="23" t="s">
        <v>247</v>
      </c>
      <c r="C245" s="28">
        <v>176932</v>
      </c>
      <c r="D245" s="43"/>
      <c r="E245" s="28">
        <v>78522</v>
      </c>
      <c r="F245" s="47"/>
      <c r="G245" s="27"/>
      <c r="H245" s="27"/>
      <c r="I245" s="27"/>
      <c r="J245" s="27"/>
      <c r="K245" s="27"/>
      <c r="L245" s="27"/>
      <c r="M245" s="27"/>
      <c r="N245" s="25"/>
      <c r="O245" s="15"/>
      <c r="P245" s="76" t="s">
        <v>832</v>
      </c>
      <c r="Q245" s="40"/>
      <c r="R245" s="31">
        <v>55040</v>
      </c>
      <c r="S245" s="80">
        <v>80869</v>
      </c>
      <c r="T245" s="24">
        <f>SUM(C245:S245)</f>
        <v>391363</v>
      </c>
    </row>
    <row r="246" spans="1:20" x14ac:dyDescent="0.3">
      <c r="A246" s="22" t="s">
        <v>583</v>
      </c>
      <c r="B246" s="23" t="s">
        <v>248</v>
      </c>
      <c r="C246" s="28">
        <v>241980</v>
      </c>
      <c r="D246" s="43"/>
      <c r="E246" s="28">
        <v>297912</v>
      </c>
      <c r="F246" s="47"/>
      <c r="G246" s="27"/>
      <c r="H246" s="27"/>
      <c r="I246" s="27"/>
      <c r="J246" s="27"/>
      <c r="K246" s="27"/>
      <c r="L246" s="27"/>
      <c r="M246" s="27"/>
      <c r="N246" s="25"/>
      <c r="O246" s="15"/>
      <c r="P246" s="76">
        <v>17603</v>
      </c>
      <c r="Q246" s="40"/>
      <c r="R246" s="31">
        <v>96320</v>
      </c>
      <c r="S246" s="80">
        <v>6202</v>
      </c>
      <c r="T246" s="24">
        <f>SUM(C246:S246)</f>
        <v>660017</v>
      </c>
    </row>
    <row r="247" spans="1:20" x14ac:dyDescent="0.3">
      <c r="A247" s="22" t="s">
        <v>584</v>
      </c>
      <c r="B247" s="23" t="s">
        <v>249</v>
      </c>
      <c r="C247" s="28">
        <v>60450</v>
      </c>
      <c r="D247" s="43"/>
      <c r="E247" s="28">
        <v>69116</v>
      </c>
      <c r="F247" s="47"/>
      <c r="G247" s="27"/>
      <c r="H247" s="27"/>
      <c r="I247" s="27"/>
      <c r="J247" s="27"/>
      <c r="K247" s="27"/>
      <c r="L247" s="27"/>
      <c r="M247" s="27"/>
      <c r="N247" s="25"/>
      <c r="O247" s="15"/>
      <c r="P247" s="76" t="s">
        <v>832</v>
      </c>
      <c r="Q247" s="40"/>
      <c r="R247" s="31">
        <v>82560</v>
      </c>
      <c r="S247" s="80"/>
      <c r="T247" s="24">
        <f>SUM(C247:S247)</f>
        <v>212126</v>
      </c>
    </row>
    <row r="248" spans="1:20" s="11" customFormat="1" x14ac:dyDescent="0.3">
      <c r="A248" s="22" t="s">
        <v>585</v>
      </c>
      <c r="B248" s="23" t="s">
        <v>250</v>
      </c>
      <c r="C248" s="28">
        <v>0</v>
      </c>
      <c r="D248" s="43"/>
      <c r="E248" s="28">
        <v>19722</v>
      </c>
      <c r="F248" s="47"/>
      <c r="G248" s="27"/>
      <c r="H248" s="27"/>
      <c r="I248" s="27"/>
      <c r="J248" s="27"/>
      <c r="K248" s="27"/>
      <c r="L248" s="27"/>
      <c r="M248" s="27"/>
      <c r="N248" s="25"/>
      <c r="O248" s="15"/>
      <c r="P248" s="76" t="s">
        <v>832</v>
      </c>
      <c r="Q248" s="40"/>
      <c r="R248" s="31">
        <v>75680</v>
      </c>
      <c r="S248" s="80"/>
      <c r="T248" s="24">
        <f>SUM(C248:S248)</f>
        <v>95402</v>
      </c>
    </row>
    <row r="249" spans="1:20" x14ac:dyDescent="0.3">
      <c r="A249" s="22" t="s">
        <v>610</v>
      </c>
      <c r="B249" s="23" t="s">
        <v>277</v>
      </c>
      <c r="C249" s="28">
        <v>25489</v>
      </c>
      <c r="D249" s="43"/>
      <c r="E249" s="28">
        <v>240310</v>
      </c>
      <c r="F249" s="47"/>
      <c r="G249" s="27"/>
      <c r="H249" s="27"/>
      <c r="I249" s="27"/>
      <c r="J249" s="27"/>
      <c r="K249" s="27"/>
      <c r="L249" s="27"/>
      <c r="M249" s="27"/>
      <c r="N249" s="25"/>
      <c r="O249" s="15"/>
      <c r="P249" s="76" t="s">
        <v>832</v>
      </c>
      <c r="Q249" s="40">
        <v>74067</v>
      </c>
      <c r="R249" s="31"/>
      <c r="S249" s="80"/>
      <c r="T249" s="24">
        <f>SUM(C249:S249)</f>
        <v>339866</v>
      </c>
    </row>
    <row r="250" spans="1:20" x14ac:dyDescent="0.3">
      <c r="A250" s="22" t="s">
        <v>586</v>
      </c>
      <c r="B250" s="23" t="s">
        <v>251</v>
      </c>
      <c r="C250" s="28">
        <v>395674</v>
      </c>
      <c r="D250" s="43"/>
      <c r="E250" s="28">
        <v>554123</v>
      </c>
      <c r="F250" s="47"/>
      <c r="G250" s="27"/>
      <c r="H250" s="27"/>
      <c r="I250" s="27"/>
      <c r="J250" s="27"/>
      <c r="K250" s="27"/>
      <c r="L250" s="27"/>
      <c r="M250" s="27"/>
      <c r="N250" s="25"/>
      <c r="O250" s="15"/>
      <c r="P250" s="76">
        <v>96884</v>
      </c>
      <c r="Q250" s="40"/>
      <c r="R250" s="31">
        <v>364640</v>
      </c>
      <c r="S250" s="80">
        <v>32784</v>
      </c>
      <c r="T250" s="24">
        <f>SUM(C250:S250)</f>
        <v>1444105</v>
      </c>
    </row>
    <row r="251" spans="1:20" x14ac:dyDescent="0.3">
      <c r="A251" s="22" t="s">
        <v>587</v>
      </c>
      <c r="B251" s="23" t="s">
        <v>252</v>
      </c>
      <c r="C251" s="28">
        <v>96257</v>
      </c>
      <c r="D251" s="43"/>
      <c r="E251" s="28">
        <v>12878</v>
      </c>
      <c r="F251" s="47"/>
      <c r="G251" s="27"/>
      <c r="H251" s="27"/>
      <c r="I251" s="27"/>
      <c r="J251" s="27"/>
      <c r="K251" s="27"/>
      <c r="L251" s="27"/>
      <c r="M251" s="27"/>
      <c r="N251" s="25"/>
      <c r="O251" s="15"/>
      <c r="P251" s="76">
        <v>5053</v>
      </c>
      <c r="Q251" s="40">
        <v>35475</v>
      </c>
      <c r="R251" s="31">
        <v>103200</v>
      </c>
      <c r="S251" s="80">
        <v>9365</v>
      </c>
      <c r="T251" s="24">
        <f>SUM(C251:S251)</f>
        <v>262228</v>
      </c>
    </row>
    <row r="252" spans="1:20" x14ac:dyDescent="0.3">
      <c r="A252" s="22" t="s">
        <v>588</v>
      </c>
      <c r="B252" s="23" t="s">
        <v>253</v>
      </c>
      <c r="C252" s="28">
        <v>0</v>
      </c>
      <c r="D252" s="43"/>
      <c r="E252" s="28">
        <v>131379</v>
      </c>
      <c r="F252" s="47"/>
      <c r="G252" s="27"/>
      <c r="H252" s="27"/>
      <c r="I252" s="27"/>
      <c r="J252" s="27"/>
      <c r="K252" s="27"/>
      <c r="L252" s="27"/>
      <c r="M252" s="27"/>
      <c r="N252" s="25"/>
      <c r="O252" s="15"/>
      <c r="P252" s="76" t="s">
        <v>832</v>
      </c>
      <c r="Q252" s="40"/>
      <c r="R252" s="31">
        <v>55040</v>
      </c>
      <c r="S252" s="80"/>
      <c r="T252" s="24">
        <f>SUM(C252:S252)</f>
        <v>186419</v>
      </c>
    </row>
    <row r="253" spans="1:20" x14ac:dyDescent="0.3">
      <c r="A253" s="22" t="s">
        <v>589</v>
      </c>
      <c r="B253" s="23" t="s">
        <v>254</v>
      </c>
      <c r="C253" s="28">
        <v>391527</v>
      </c>
      <c r="D253" s="43"/>
      <c r="E253" s="28">
        <v>246752</v>
      </c>
      <c r="F253" s="47"/>
      <c r="G253" s="27"/>
      <c r="H253" s="27"/>
      <c r="I253" s="27"/>
      <c r="J253" s="27"/>
      <c r="K253" s="27"/>
      <c r="L253" s="27"/>
      <c r="M253" s="27"/>
      <c r="N253" s="25"/>
      <c r="O253" s="15"/>
      <c r="P253" s="76">
        <v>12830</v>
      </c>
      <c r="Q253" s="40"/>
      <c r="R253" s="31">
        <v>192640</v>
      </c>
      <c r="S253" s="80">
        <v>10853</v>
      </c>
      <c r="T253" s="24">
        <f>SUM(C253:S253)</f>
        <v>854602</v>
      </c>
    </row>
    <row r="254" spans="1:20" x14ac:dyDescent="0.3">
      <c r="A254" s="22" t="s">
        <v>590</v>
      </c>
      <c r="B254" s="23" t="s">
        <v>255</v>
      </c>
      <c r="C254" s="28">
        <v>45890</v>
      </c>
      <c r="D254" s="43"/>
      <c r="E254" s="28">
        <v>0</v>
      </c>
      <c r="F254" s="47"/>
      <c r="G254" s="27"/>
      <c r="H254" s="27"/>
      <c r="I254" s="27"/>
      <c r="J254" s="27"/>
      <c r="K254" s="27"/>
      <c r="L254" s="27"/>
      <c r="M254" s="27"/>
      <c r="N254" s="25"/>
      <c r="O254" s="15"/>
      <c r="P254" s="76" t="s">
        <v>832</v>
      </c>
      <c r="Q254" s="40"/>
      <c r="R254" s="31">
        <v>46784</v>
      </c>
      <c r="S254" s="80"/>
      <c r="T254" s="24">
        <f>SUM(C254:S254)</f>
        <v>92674</v>
      </c>
    </row>
    <row r="255" spans="1:20" x14ac:dyDescent="0.3">
      <c r="A255" s="22" t="s">
        <v>648</v>
      </c>
      <c r="B255" s="23" t="s">
        <v>316</v>
      </c>
      <c r="C255" s="28">
        <v>163968</v>
      </c>
      <c r="D255" s="43"/>
      <c r="E255" s="28">
        <v>301903</v>
      </c>
      <c r="F255" s="47"/>
      <c r="G255" s="27"/>
      <c r="H255" s="27"/>
      <c r="I255" s="27"/>
      <c r="J255" s="27"/>
      <c r="K255" s="27"/>
      <c r="L255" s="27"/>
      <c r="M255" s="27"/>
      <c r="N255" s="25"/>
      <c r="O255" s="15"/>
      <c r="P255" s="76" t="s">
        <v>832</v>
      </c>
      <c r="Q255" s="40">
        <v>65881</v>
      </c>
      <c r="R255" s="31">
        <v>11696</v>
      </c>
      <c r="S255" s="80">
        <v>1558</v>
      </c>
      <c r="T255" s="24">
        <f>SUM(C255:S255)</f>
        <v>545006</v>
      </c>
    </row>
    <row r="256" spans="1:20" x14ac:dyDescent="0.3">
      <c r="A256" s="22" t="s">
        <v>591</v>
      </c>
      <c r="B256" s="23" t="s">
        <v>256</v>
      </c>
      <c r="C256" s="28">
        <v>331891</v>
      </c>
      <c r="D256" s="43"/>
      <c r="E256" s="28">
        <v>163880</v>
      </c>
      <c r="F256" s="47"/>
      <c r="G256" s="27"/>
      <c r="H256" s="27"/>
      <c r="I256" s="27"/>
      <c r="J256" s="27"/>
      <c r="K256" s="27"/>
      <c r="L256" s="27"/>
      <c r="M256" s="27"/>
      <c r="N256" s="25"/>
      <c r="O256" s="15"/>
      <c r="P256" s="76">
        <v>64940</v>
      </c>
      <c r="Q256" s="40">
        <v>169152</v>
      </c>
      <c r="R256" s="31"/>
      <c r="S256" s="80">
        <v>43416</v>
      </c>
      <c r="T256" s="24">
        <f>SUM(C256:S256)</f>
        <v>773279</v>
      </c>
    </row>
    <row r="257" spans="1:20" x14ac:dyDescent="0.3">
      <c r="A257" s="22" t="s">
        <v>592</v>
      </c>
      <c r="B257" s="23" t="s">
        <v>257</v>
      </c>
      <c r="C257" s="28">
        <v>269426</v>
      </c>
      <c r="D257" s="43"/>
      <c r="E257" s="28">
        <v>263953</v>
      </c>
      <c r="F257" s="47"/>
      <c r="G257" s="27"/>
      <c r="H257" s="27"/>
      <c r="I257" s="27"/>
      <c r="J257" s="27"/>
      <c r="K257" s="27"/>
      <c r="L257" s="27"/>
      <c r="M257" s="27"/>
      <c r="N257" s="25"/>
      <c r="O257" s="15"/>
      <c r="P257" s="76">
        <v>68719</v>
      </c>
      <c r="Q257" s="40"/>
      <c r="R257" s="31">
        <v>165120</v>
      </c>
      <c r="S257" s="80">
        <v>3101</v>
      </c>
      <c r="T257" s="24">
        <f>SUM(C257:S257)</f>
        <v>770319</v>
      </c>
    </row>
    <row r="258" spans="1:20" x14ac:dyDescent="0.3">
      <c r="A258" s="22" t="s">
        <v>593</v>
      </c>
      <c r="B258" s="23" t="s">
        <v>258</v>
      </c>
      <c r="C258" s="28">
        <v>121100</v>
      </c>
      <c r="D258" s="43"/>
      <c r="E258" s="28">
        <v>88505</v>
      </c>
      <c r="F258" s="47"/>
      <c r="G258" s="27"/>
      <c r="H258" s="27"/>
      <c r="I258" s="27"/>
      <c r="J258" s="27"/>
      <c r="K258" s="27"/>
      <c r="L258" s="27"/>
      <c r="M258" s="27"/>
      <c r="N258" s="25"/>
      <c r="O258" s="15"/>
      <c r="P258" s="76" t="s">
        <v>832</v>
      </c>
      <c r="Q258" s="40"/>
      <c r="R258" s="31">
        <v>48160</v>
      </c>
      <c r="S258" s="80">
        <v>26396</v>
      </c>
      <c r="T258" s="24">
        <f>SUM(C258:S258)</f>
        <v>284161</v>
      </c>
    </row>
    <row r="259" spans="1:20" x14ac:dyDescent="0.3">
      <c r="A259" s="22" t="s">
        <v>594</v>
      </c>
      <c r="B259" s="23" t="s">
        <v>259</v>
      </c>
      <c r="C259" s="28">
        <v>78068</v>
      </c>
      <c r="D259" s="43"/>
      <c r="E259" s="28">
        <v>54398</v>
      </c>
      <c r="F259" s="47"/>
      <c r="G259" s="27"/>
      <c r="H259" s="27"/>
      <c r="I259" s="27"/>
      <c r="J259" s="27"/>
      <c r="K259" s="27"/>
      <c r="L259" s="27"/>
      <c r="M259" s="27"/>
      <c r="N259" s="25"/>
      <c r="O259" s="15"/>
      <c r="P259" s="76" t="s">
        <v>832</v>
      </c>
      <c r="Q259" s="40"/>
      <c r="R259" s="31">
        <v>75680</v>
      </c>
      <c r="S259" s="80"/>
      <c r="T259" s="24">
        <f>SUM(C259:S259)</f>
        <v>208146</v>
      </c>
    </row>
    <row r="260" spans="1:20" x14ac:dyDescent="0.3">
      <c r="A260" s="22" t="s">
        <v>595</v>
      </c>
      <c r="B260" s="23" t="s">
        <v>260</v>
      </c>
      <c r="C260" s="28">
        <v>107839</v>
      </c>
      <c r="D260" s="43"/>
      <c r="E260" s="28">
        <v>18951</v>
      </c>
      <c r="F260" s="47"/>
      <c r="G260" s="27"/>
      <c r="H260" s="27"/>
      <c r="I260" s="27"/>
      <c r="J260" s="27"/>
      <c r="K260" s="27"/>
      <c r="L260" s="27"/>
      <c r="M260" s="27"/>
      <c r="N260" s="25"/>
      <c r="O260" s="15"/>
      <c r="P260" s="76" t="s">
        <v>832</v>
      </c>
      <c r="Q260" s="40"/>
      <c r="R260" s="31">
        <v>81872</v>
      </c>
      <c r="S260" s="80"/>
      <c r="T260" s="24">
        <f>SUM(C260:S260)</f>
        <v>208662</v>
      </c>
    </row>
    <row r="261" spans="1:20" x14ac:dyDescent="0.3">
      <c r="A261" s="22" t="s">
        <v>596</v>
      </c>
      <c r="B261" s="23" t="s">
        <v>261</v>
      </c>
      <c r="C261" s="28">
        <v>488686</v>
      </c>
      <c r="D261" s="43"/>
      <c r="E261" s="28">
        <v>32183</v>
      </c>
      <c r="F261" s="47"/>
      <c r="G261" s="27"/>
      <c r="H261" s="27"/>
      <c r="I261" s="27"/>
      <c r="J261" s="27"/>
      <c r="K261" s="25">
        <v>1500000</v>
      </c>
      <c r="L261" s="25"/>
      <c r="M261" s="27"/>
      <c r="N261" s="25"/>
      <c r="O261" s="15"/>
      <c r="P261" s="76">
        <v>41106</v>
      </c>
      <c r="Q261" s="40"/>
      <c r="R261" s="31">
        <v>48160</v>
      </c>
      <c r="S261" s="80">
        <v>85280</v>
      </c>
      <c r="T261" s="24">
        <f>SUM(C261:S261)</f>
        <v>2195415</v>
      </c>
    </row>
    <row r="262" spans="1:20" x14ac:dyDescent="0.3">
      <c r="A262" s="22" t="s">
        <v>696</v>
      </c>
      <c r="B262" s="23" t="s">
        <v>262</v>
      </c>
      <c r="C262" s="28">
        <v>47836</v>
      </c>
      <c r="D262" s="43"/>
      <c r="E262" s="28">
        <v>0</v>
      </c>
      <c r="F262" s="47"/>
      <c r="G262" s="27"/>
      <c r="H262" s="27"/>
      <c r="I262" s="27"/>
      <c r="J262" s="27"/>
      <c r="K262" s="32"/>
      <c r="L262" s="32"/>
      <c r="M262" s="27"/>
      <c r="N262" s="25"/>
      <c r="O262" s="15"/>
      <c r="P262" s="76">
        <v>715</v>
      </c>
      <c r="Q262" s="40"/>
      <c r="R262" s="26">
        <v>34400</v>
      </c>
      <c r="S262" s="81">
        <v>7753</v>
      </c>
      <c r="T262" s="24">
        <f>SUM(C262:S262)</f>
        <v>90704</v>
      </c>
    </row>
    <row r="263" spans="1:20" x14ac:dyDescent="0.3">
      <c r="A263" s="22" t="s">
        <v>597</v>
      </c>
      <c r="B263" s="23" t="s">
        <v>263</v>
      </c>
      <c r="C263" s="28">
        <v>3733605</v>
      </c>
      <c r="D263" s="43"/>
      <c r="E263" s="28">
        <v>1187495</v>
      </c>
      <c r="F263" s="47"/>
      <c r="G263" s="27"/>
      <c r="H263" s="27"/>
      <c r="I263" s="27"/>
      <c r="J263" s="27"/>
      <c r="K263" s="27"/>
      <c r="L263" s="27"/>
      <c r="M263" s="27"/>
      <c r="N263" s="25"/>
      <c r="O263" s="15"/>
      <c r="P263" s="76" t="s">
        <v>832</v>
      </c>
      <c r="Q263" s="40"/>
      <c r="R263" s="31">
        <v>665984</v>
      </c>
      <c r="S263" s="80">
        <v>1200133</v>
      </c>
      <c r="T263" s="24">
        <f>SUM(C263:S263)</f>
        <v>6787217</v>
      </c>
    </row>
    <row r="264" spans="1:20" x14ac:dyDescent="0.3">
      <c r="A264" s="22" t="s">
        <v>599</v>
      </c>
      <c r="B264" s="23" t="s">
        <v>265</v>
      </c>
      <c r="C264" s="28">
        <v>323129</v>
      </c>
      <c r="D264" s="43"/>
      <c r="E264" s="28">
        <v>181435</v>
      </c>
      <c r="F264" s="48">
        <v>28576</v>
      </c>
      <c r="G264" s="27"/>
      <c r="H264" s="27"/>
      <c r="I264" s="27"/>
      <c r="J264" s="27"/>
      <c r="K264" s="27"/>
      <c r="L264" s="27"/>
      <c r="M264" s="27"/>
      <c r="N264" s="25"/>
      <c r="O264" s="15"/>
      <c r="P264" s="76">
        <v>6920</v>
      </c>
      <c r="Q264" s="40"/>
      <c r="R264" s="31">
        <v>166496</v>
      </c>
      <c r="S264" s="80"/>
      <c r="T264" s="24">
        <f>SUM(C264:S264)</f>
        <v>706556</v>
      </c>
    </row>
    <row r="265" spans="1:20" x14ac:dyDescent="0.3">
      <c r="A265" s="22" t="s">
        <v>598</v>
      </c>
      <c r="B265" s="23" t="s">
        <v>264</v>
      </c>
      <c r="C265" s="28">
        <v>94545</v>
      </c>
      <c r="D265" s="43"/>
      <c r="E265" s="28">
        <v>207718</v>
      </c>
      <c r="F265" s="47"/>
      <c r="G265" s="27"/>
      <c r="H265" s="27"/>
      <c r="I265" s="27"/>
      <c r="J265" s="27"/>
      <c r="K265" s="27"/>
      <c r="L265" s="27"/>
      <c r="M265" s="27"/>
      <c r="N265" s="25"/>
      <c r="O265" s="15"/>
      <c r="P265" s="76" t="s">
        <v>832</v>
      </c>
      <c r="Q265" s="40">
        <v>128274</v>
      </c>
      <c r="R265" s="31"/>
      <c r="S265" s="80"/>
      <c r="T265" s="24">
        <f>SUM(C265:S265)</f>
        <v>430537</v>
      </c>
    </row>
    <row r="266" spans="1:20" x14ac:dyDescent="0.3">
      <c r="A266" s="22" t="s">
        <v>605</v>
      </c>
      <c r="B266" s="23" t="s">
        <v>272</v>
      </c>
      <c r="C266" s="28">
        <v>183627</v>
      </c>
      <c r="D266" s="43"/>
      <c r="E266" s="28">
        <v>133059</v>
      </c>
      <c r="F266" s="47"/>
      <c r="G266" s="27"/>
      <c r="H266" s="27"/>
      <c r="I266" s="27"/>
      <c r="J266" s="27"/>
      <c r="K266" s="27"/>
      <c r="L266" s="27"/>
      <c r="M266" s="27"/>
      <c r="N266" s="25"/>
      <c r="O266" s="15"/>
      <c r="P266" s="76" t="s">
        <v>832</v>
      </c>
      <c r="Q266" s="40">
        <v>21144</v>
      </c>
      <c r="R266" s="31">
        <v>176128</v>
      </c>
      <c r="S266" s="80">
        <v>1551</v>
      </c>
      <c r="T266" s="24">
        <f>SUM(C266:S266)</f>
        <v>515509</v>
      </c>
    </row>
    <row r="267" spans="1:20" x14ac:dyDescent="0.3">
      <c r="A267" s="22" t="s">
        <v>600</v>
      </c>
      <c r="B267" s="23" t="s">
        <v>266</v>
      </c>
      <c r="C267" s="28">
        <v>206716</v>
      </c>
      <c r="D267" s="43"/>
      <c r="E267" s="28">
        <v>109255</v>
      </c>
      <c r="F267" s="47"/>
      <c r="G267" s="27"/>
      <c r="H267" s="27"/>
      <c r="I267" s="27"/>
      <c r="J267" s="27"/>
      <c r="K267" s="27"/>
      <c r="L267" s="27"/>
      <c r="M267" s="27"/>
      <c r="N267" s="25"/>
      <c r="O267" s="15"/>
      <c r="P267" s="76" t="s">
        <v>832</v>
      </c>
      <c r="Q267" s="40"/>
      <c r="R267" s="31">
        <v>138976</v>
      </c>
      <c r="S267" s="80">
        <v>12478</v>
      </c>
      <c r="T267" s="24">
        <f>SUM(C267:S267)</f>
        <v>467425</v>
      </c>
    </row>
    <row r="268" spans="1:20" x14ac:dyDescent="0.3">
      <c r="A268" s="22" t="s">
        <v>606</v>
      </c>
      <c r="B268" s="23" t="s">
        <v>273</v>
      </c>
      <c r="C268" s="28">
        <v>131424</v>
      </c>
      <c r="D268" s="43"/>
      <c r="E268" s="28">
        <v>256085</v>
      </c>
      <c r="F268" s="48">
        <v>76945</v>
      </c>
      <c r="G268" s="27"/>
      <c r="H268" s="27"/>
      <c r="I268" s="27"/>
      <c r="J268" s="27"/>
      <c r="K268" s="25"/>
      <c r="L268" s="25"/>
      <c r="M268" s="25"/>
      <c r="N268" s="25"/>
      <c r="O268" s="15"/>
      <c r="P268" s="76" t="s">
        <v>832</v>
      </c>
      <c r="Q268" s="40"/>
      <c r="R268" s="31">
        <v>96320</v>
      </c>
      <c r="S268" s="80"/>
      <c r="T268" s="24">
        <f>SUM(C268:S268)</f>
        <v>560774</v>
      </c>
    </row>
    <row r="269" spans="1:20" x14ac:dyDescent="0.3">
      <c r="A269" s="22" t="s">
        <v>601</v>
      </c>
      <c r="B269" s="23" t="s">
        <v>268</v>
      </c>
      <c r="C269" s="28">
        <v>58200</v>
      </c>
      <c r="D269" s="43"/>
      <c r="E269" s="28">
        <v>27431</v>
      </c>
      <c r="F269" s="47"/>
      <c r="G269" s="27"/>
      <c r="H269" s="27"/>
      <c r="I269" s="27"/>
      <c r="J269" s="27"/>
      <c r="K269" s="27"/>
      <c r="L269" s="27"/>
      <c r="M269" s="27"/>
      <c r="N269" s="25"/>
      <c r="O269" s="15"/>
      <c r="P269" s="76" t="s">
        <v>832</v>
      </c>
      <c r="Q269" s="40">
        <v>50041</v>
      </c>
      <c r="R269" s="31">
        <v>48160</v>
      </c>
      <c r="S269" s="80"/>
      <c r="T269" s="24">
        <f>SUM(C269:S269)</f>
        <v>183832</v>
      </c>
    </row>
    <row r="270" spans="1:20" x14ac:dyDescent="0.3">
      <c r="A270" s="22" t="s">
        <v>602</v>
      </c>
      <c r="B270" s="23" t="s">
        <v>269</v>
      </c>
      <c r="C270" s="28">
        <v>185298</v>
      </c>
      <c r="D270" s="43"/>
      <c r="E270" s="28">
        <v>0</v>
      </c>
      <c r="F270" s="47"/>
      <c r="G270" s="27"/>
      <c r="H270" s="27"/>
      <c r="I270" s="27"/>
      <c r="J270" s="27"/>
      <c r="K270" s="27"/>
      <c r="L270" s="27"/>
      <c r="M270" s="27"/>
      <c r="N270" s="25"/>
      <c r="O270" s="15"/>
      <c r="P270" s="76">
        <v>186725</v>
      </c>
      <c r="Q270" s="40"/>
      <c r="R270" s="31">
        <v>97008</v>
      </c>
      <c r="S270" s="80">
        <v>114741</v>
      </c>
      <c r="T270" s="24">
        <f>SUM(C270:S270)</f>
        <v>583772</v>
      </c>
    </row>
    <row r="271" spans="1:20" x14ac:dyDescent="0.3">
      <c r="A271" s="22" t="s">
        <v>694</v>
      </c>
      <c r="B271" s="23" t="s">
        <v>267</v>
      </c>
      <c r="C271" s="28">
        <v>209802</v>
      </c>
      <c r="D271" s="43"/>
      <c r="E271" s="28">
        <v>220844</v>
      </c>
      <c r="F271" s="47"/>
      <c r="G271" s="27"/>
      <c r="H271" s="27"/>
      <c r="I271" s="27"/>
      <c r="J271" s="27"/>
      <c r="K271" s="27"/>
      <c r="L271" s="27"/>
      <c r="M271" s="27"/>
      <c r="N271" s="25"/>
      <c r="O271" s="15"/>
      <c r="P271" s="76" t="s">
        <v>832</v>
      </c>
      <c r="Q271" s="40"/>
      <c r="R271" s="31">
        <v>59168</v>
      </c>
      <c r="S271" s="80">
        <v>3115</v>
      </c>
      <c r="T271" s="24">
        <f>SUM(C271:S271)</f>
        <v>492929</v>
      </c>
    </row>
    <row r="272" spans="1:20" x14ac:dyDescent="0.3">
      <c r="A272" s="22" t="s">
        <v>603</v>
      </c>
      <c r="B272" s="23" t="s">
        <v>270</v>
      </c>
      <c r="C272" s="28">
        <v>78670</v>
      </c>
      <c r="D272" s="43"/>
      <c r="E272" s="28">
        <v>231692</v>
      </c>
      <c r="F272" s="47"/>
      <c r="G272" s="27"/>
      <c r="H272" s="27"/>
      <c r="I272" s="27"/>
      <c r="J272" s="27"/>
      <c r="K272" s="27"/>
      <c r="L272" s="27"/>
      <c r="M272" s="27"/>
      <c r="N272" s="25"/>
      <c r="O272" s="15"/>
      <c r="P272" s="76" t="s">
        <v>832</v>
      </c>
      <c r="Q272" s="40"/>
      <c r="R272" s="31">
        <v>55040</v>
      </c>
      <c r="S272" s="80">
        <v>6202</v>
      </c>
      <c r="T272" s="24">
        <f>SUM(C272:S272)</f>
        <v>371604</v>
      </c>
    </row>
    <row r="273" spans="1:20" x14ac:dyDescent="0.3">
      <c r="A273" s="22" t="s">
        <v>604</v>
      </c>
      <c r="B273" s="23" t="s">
        <v>271</v>
      </c>
      <c r="C273" s="28">
        <v>2309596</v>
      </c>
      <c r="D273" s="43"/>
      <c r="E273" s="28">
        <v>2510526</v>
      </c>
      <c r="F273" s="47"/>
      <c r="G273" s="27"/>
      <c r="H273" s="27"/>
      <c r="I273" s="27"/>
      <c r="J273" s="27"/>
      <c r="K273" s="27"/>
      <c r="L273" s="27"/>
      <c r="M273" s="27"/>
      <c r="N273" s="25"/>
      <c r="O273" s="15"/>
      <c r="P273" s="76">
        <v>432313</v>
      </c>
      <c r="Q273" s="40"/>
      <c r="R273" s="31">
        <v>637776</v>
      </c>
      <c r="S273" s="80">
        <v>52719</v>
      </c>
      <c r="T273" s="24">
        <f>SUM(C273:S273)</f>
        <v>5942930</v>
      </c>
    </row>
    <row r="274" spans="1:20" x14ac:dyDescent="0.3">
      <c r="A274" s="22" t="s">
        <v>607</v>
      </c>
      <c r="B274" s="23" t="s">
        <v>274</v>
      </c>
      <c r="C274" s="28">
        <v>673277</v>
      </c>
      <c r="D274" s="43"/>
      <c r="E274" s="28">
        <v>467940</v>
      </c>
      <c r="F274" s="47"/>
      <c r="G274" s="27"/>
      <c r="H274" s="27"/>
      <c r="I274" s="27"/>
      <c r="J274" s="27"/>
      <c r="K274" s="27"/>
      <c r="L274" s="27"/>
      <c r="M274" s="27"/>
      <c r="N274" s="25"/>
      <c r="O274" s="15"/>
      <c r="P274" s="76">
        <v>58541</v>
      </c>
      <c r="Q274" s="40">
        <v>80347</v>
      </c>
      <c r="R274" s="31">
        <v>31648</v>
      </c>
      <c r="S274" s="80">
        <v>7753</v>
      </c>
      <c r="T274" s="24">
        <f>SUM(C274:S274)</f>
        <v>1319506</v>
      </c>
    </row>
    <row r="275" spans="1:20" s="11" customFormat="1" x14ac:dyDescent="0.3">
      <c r="A275" s="22" t="s">
        <v>608</v>
      </c>
      <c r="B275" s="23" t="s">
        <v>275</v>
      </c>
      <c r="C275" s="28">
        <v>380421</v>
      </c>
      <c r="D275" s="43"/>
      <c r="E275" s="28">
        <v>482252</v>
      </c>
      <c r="F275" s="47"/>
      <c r="G275" s="27"/>
      <c r="H275" s="27"/>
      <c r="I275" s="27"/>
      <c r="J275" s="27"/>
      <c r="K275" s="27"/>
      <c r="L275" s="27"/>
      <c r="M275" s="27"/>
      <c r="N275" s="25"/>
      <c r="O275" s="15"/>
      <c r="P275" s="76" t="s">
        <v>832</v>
      </c>
      <c r="Q275" s="40">
        <v>195934</v>
      </c>
      <c r="R275" s="31"/>
      <c r="S275" s="80">
        <v>1551</v>
      </c>
      <c r="T275" s="24">
        <f>SUM(C275:S275)</f>
        <v>1060158</v>
      </c>
    </row>
    <row r="276" spans="1:20" x14ac:dyDescent="0.3">
      <c r="A276" s="22" t="s">
        <v>609</v>
      </c>
      <c r="B276" s="23" t="s">
        <v>276</v>
      </c>
      <c r="C276" s="28">
        <v>56707</v>
      </c>
      <c r="D276" s="43"/>
      <c r="E276" s="28">
        <v>0</v>
      </c>
      <c r="F276" s="47"/>
      <c r="G276" s="27"/>
      <c r="H276" s="27"/>
      <c r="I276" s="27"/>
      <c r="J276" s="27"/>
      <c r="K276" s="27"/>
      <c r="L276" s="27"/>
      <c r="M276" s="27"/>
      <c r="N276" s="25"/>
      <c r="O276" s="15"/>
      <c r="P276" s="76" t="s">
        <v>832</v>
      </c>
      <c r="Q276" s="40">
        <v>138572</v>
      </c>
      <c r="R276" s="31"/>
      <c r="S276" s="80">
        <v>3111</v>
      </c>
      <c r="T276" s="24">
        <f>SUM(C276:S276)</f>
        <v>198390</v>
      </c>
    </row>
    <row r="277" spans="1:20" x14ac:dyDescent="0.3">
      <c r="A277" s="22" t="s">
        <v>611</v>
      </c>
      <c r="B277" s="23" t="s">
        <v>278</v>
      </c>
      <c r="C277" s="28">
        <v>25161</v>
      </c>
      <c r="D277" s="43"/>
      <c r="E277" s="28">
        <v>92572</v>
      </c>
      <c r="F277" s="47"/>
      <c r="G277" s="27"/>
      <c r="H277" s="27"/>
      <c r="I277" s="27"/>
      <c r="J277" s="27"/>
      <c r="K277" s="27"/>
      <c r="L277" s="27"/>
      <c r="M277" s="27"/>
      <c r="N277" s="25"/>
      <c r="O277" s="15"/>
      <c r="P277" s="76" t="s">
        <v>832</v>
      </c>
      <c r="Q277" s="40">
        <v>120520</v>
      </c>
      <c r="R277" s="31"/>
      <c r="S277" s="80"/>
      <c r="T277" s="24">
        <f>SUM(C277:S277)</f>
        <v>238253</v>
      </c>
    </row>
    <row r="278" spans="1:20" x14ac:dyDescent="0.3">
      <c r="A278" s="22" t="s">
        <v>612</v>
      </c>
      <c r="B278" s="23" t="s">
        <v>279</v>
      </c>
      <c r="C278" s="28">
        <v>133762</v>
      </c>
      <c r="D278" s="43"/>
      <c r="E278" s="28">
        <v>0</v>
      </c>
      <c r="F278" s="47"/>
      <c r="G278" s="27"/>
      <c r="H278" s="27"/>
      <c r="I278" s="27"/>
      <c r="J278" s="27"/>
      <c r="K278" s="27"/>
      <c r="L278" s="27"/>
      <c r="M278" s="27"/>
      <c r="N278" s="25"/>
      <c r="O278" s="15"/>
      <c r="P278" s="76" t="s">
        <v>832</v>
      </c>
      <c r="Q278" s="40"/>
      <c r="R278" s="31">
        <v>82560</v>
      </c>
      <c r="S278" s="80"/>
      <c r="T278" s="24">
        <f>SUM(C278:S278)</f>
        <v>216322</v>
      </c>
    </row>
    <row r="279" spans="1:20" x14ac:dyDescent="0.3">
      <c r="A279" s="22" t="s">
        <v>613</v>
      </c>
      <c r="B279" s="23" t="s">
        <v>280</v>
      </c>
      <c r="C279" s="28">
        <v>562500</v>
      </c>
      <c r="D279" s="43"/>
      <c r="E279" s="28">
        <v>372300</v>
      </c>
      <c r="F279" s="47"/>
      <c r="G279" s="27"/>
      <c r="H279" s="27"/>
      <c r="I279" s="27"/>
      <c r="J279" s="27"/>
      <c r="K279" s="27"/>
      <c r="L279" s="27"/>
      <c r="M279" s="27"/>
      <c r="N279" s="25"/>
      <c r="O279" s="15"/>
      <c r="P279" s="76" t="s">
        <v>832</v>
      </c>
      <c r="Q279" s="40">
        <v>515914</v>
      </c>
      <c r="R279" s="31"/>
      <c r="S279" s="80">
        <v>500831</v>
      </c>
      <c r="T279" s="24">
        <f>SUM(C279:S279)</f>
        <v>1951545</v>
      </c>
    </row>
    <row r="280" spans="1:20" x14ac:dyDescent="0.3">
      <c r="A280" s="22" t="s">
        <v>614</v>
      </c>
      <c r="B280" s="23" t="s">
        <v>281</v>
      </c>
      <c r="C280" s="28">
        <v>48575</v>
      </c>
      <c r="D280" s="43"/>
      <c r="E280" s="28">
        <v>148329</v>
      </c>
      <c r="F280" s="47"/>
      <c r="G280" s="27"/>
      <c r="H280" s="27"/>
      <c r="I280" s="27"/>
      <c r="J280" s="27"/>
      <c r="K280" s="27"/>
      <c r="L280" s="27"/>
      <c r="M280" s="27"/>
      <c r="N280" s="25"/>
      <c r="O280" s="15"/>
      <c r="P280" s="76" t="s">
        <v>832</v>
      </c>
      <c r="Q280" s="40"/>
      <c r="R280" s="31">
        <v>27520</v>
      </c>
      <c r="S280" s="80"/>
      <c r="T280" s="24">
        <f>SUM(C280:S280)</f>
        <v>224424</v>
      </c>
    </row>
    <row r="281" spans="1:20" x14ac:dyDescent="0.3">
      <c r="A281" s="22" t="s">
        <v>645</v>
      </c>
      <c r="B281" s="23" t="s">
        <v>313</v>
      </c>
      <c r="C281" s="28">
        <v>196479</v>
      </c>
      <c r="D281" s="43"/>
      <c r="E281" s="28">
        <v>213434</v>
      </c>
      <c r="F281" s="47"/>
      <c r="G281" s="27"/>
      <c r="H281" s="27"/>
      <c r="I281" s="27"/>
      <c r="J281" s="27"/>
      <c r="K281" s="27"/>
      <c r="L281" s="27"/>
      <c r="M281" s="27"/>
      <c r="N281" s="25"/>
      <c r="O281" s="15"/>
      <c r="P281" s="76" t="s">
        <v>832</v>
      </c>
      <c r="Q281" s="40">
        <v>8512</v>
      </c>
      <c r="R281" s="31">
        <v>135536</v>
      </c>
      <c r="S281" s="80">
        <v>1560</v>
      </c>
      <c r="T281" s="24">
        <f>SUM(C281:S281)</f>
        <v>555521</v>
      </c>
    </row>
    <row r="282" spans="1:20" x14ac:dyDescent="0.3">
      <c r="A282" s="22" t="s">
        <v>615</v>
      </c>
      <c r="B282" s="23" t="s">
        <v>282</v>
      </c>
      <c r="C282" s="28">
        <v>230388</v>
      </c>
      <c r="D282" s="43"/>
      <c r="E282" s="28">
        <v>0</v>
      </c>
      <c r="F282" s="47"/>
      <c r="G282" s="27"/>
      <c r="H282" s="27"/>
      <c r="I282" s="27"/>
      <c r="J282" s="27"/>
      <c r="K282" s="27"/>
      <c r="L282" s="27"/>
      <c r="M282" s="27"/>
      <c r="N282" s="25"/>
      <c r="O282" s="15"/>
      <c r="P282" s="76">
        <v>4436</v>
      </c>
      <c r="Q282" s="40"/>
      <c r="R282" s="31">
        <v>75680</v>
      </c>
      <c r="S282" s="80">
        <v>3101</v>
      </c>
      <c r="T282" s="24">
        <f>SUM(C282:S282)</f>
        <v>313605</v>
      </c>
    </row>
    <row r="283" spans="1:20" x14ac:dyDescent="0.3">
      <c r="A283" s="22" t="s">
        <v>616</v>
      </c>
      <c r="B283" s="23" t="s">
        <v>283</v>
      </c>
      <c r="C283" s="28">
        <v>117000</v>
      </c>
      <c r="D283" s="43"/>
      <c r="E283" s="28">
        <v>248013</v>
      </c>
      <c r="F283" s="47"/>
      <c r="G283" s="27"/>
      <c r="H283" s="27"/>
      <c r="I283" s="27"/>
      <c r="J283" s="27"/>
      <c r="K283" s="27"/>
      <c r="L283" s="27"/>
      <c r="M283" s="27"/>
      <c r="N283" s="25"/>
      <c r="O283" s="15"/>
      <c r="P283" s="76">
        <v>13848</v>
      </c>
      <c r="Q283" s="40">
        <v>2124</v>
      </c>
      <c r="R283" s="31">
        <v>135536</v>
      </c>
      <c r="S283" s="80"/>
      <c r="T283" s="24">
        <f>SUM(C283:S283)</f>
        <v>516521</v>
      </c>
    </row>
    <row r="284" spans="1:20" x14ac:dyDescent="0.3">
      <c r="A284" s="22" t="s">
        <v>617</v>
      </c>
      <c r="B284" s="23" t="s">
        <v>284</v>
      </c>
      <c r="C284" s="28">
        <v>101877</v>
      </c>
      <c r="D284" s="43"/>
      <c r="E284" s="28">
        <v>187246</v>
      </c>
      <c r="F284" s="47"/>
      <c r="G284" s="27"/>
      <c r="H284" s="27"/>
      <c r="I284" s="27"/>
      <c r="J284" s="27"/>
      <c r="K284" s="27"/>
      <c r="L284" s="27"/>
      <c r="M284" s="27"/>
      <c r="N284" s="25"/>
      <c r="O284" s="15"/>
      <c r="P284" s="76" t="s">
        <v>832</v>
      </c>
      <c r="Q284" s="40"/>
      <c r="R284" s="31"/>
      <c r="S284" s="80"/>
      <c r="T284" s="24">
        <f>SUM(C284:S284)</f>
        <v>289123</v>
      </c>
    </row>
    <row r="285" spans="1:20" x14ac:dyDescent="0.3">
      <c r="A285" s="22" t="s">
        <v>618</v>
      </c>
      <c r="B285" s="23" t="s">
        <v>285</v>
      </c>
      <c r="C285" s="28">
        <v>226510</v>
      </c>
      <c r="D285" s="43"/>
      <c r="E285" s="28">
        <v>204253</v>
      </c>
      <c r="F285" s="47"/>
      <c r="G285" s="27"/>
      <c r="H285" s="27"/>
      <c r="I285" s="27"/>
      <c r="J285" s="27"/>
      <c r="K285" s="27"/>
      <c r="L285" s="27"/>
      <c r="M285" s="27"/>
      <c r="N285" s="25"/>
      <c r="O285" s="15"/>
      <c r="P285" s="76" t="s">
        <v>832</v>
      </c>
      <c r="Q285" s="40">
        <v>41654</v>
      </c>
      <c r="R285" s="31">
        <v>28208</v>
      </c>
      <c r="S285" s="80"/>
      <c r="T285" s="24">
        <f>SUM(C285:S285)</f>
        <v>500625</v>
      </c>
    </row>
    <row r="286" spans="1:20" x14ac:dyDescent="0.3">
      <c r="A286" s="22" t="s">
        <v>619</v>
      </c>
      <c r="B286" s="23" t="s">
        <v>286</v>
      </c>
      <c r="C286" s="28">
        <v>43779</v>
      </c>
      <c r="D286" s="43"/>
      <c r="E286" s="28">
        <v>0</v>
      </c>
      <c r="F286" s="47"/>
      <c r="G286" s="27"/>
      <c r="H286" s="27"/>
      <c r="I286" s="27"/>
      <c r="J286" s="27"/>
      <c r="K286" s="27"/>
      <c r="L286" s="27"/>
      <c r="M286" s="27"/>
      <c r="N286" s="25"/>
      <c r="O286" s="15"/>
      <c r="P286" s="76" t="s">
        <v>832</v>
      </c>
      <c r="Q286" s="40"/>
      <c r="R286" s="31">
        <v>82560</v>
      </c>
      <c r="S286" s="80"/>
      <c r="T286" s="24">
        <f>SUM(C286:S286)</f>
        <v>126339</v>
      </c>
    </row>
    <row r="287" spans="1:20" x14ac:dyDescent="0.3">
      <c r="A287" s="22" t="s">
        <v>620</v>
      </c>
      <c r="B287" s="23" t="s">
        <v>287</v>
      </c>
      <c r="C287" s="28">
        <v>53442</v>
      </c>
      <c r="D287" s="43"/>
      <c r="E287" s="28">
        <v>176843</v>
      </c>
      <c r="F287" s="47"/>
      <c r="G287" s="27"/>
      <c r="H287" s="27"/>
      <c r="I287" s="27"/>
      <c r="J287" s="27"/>
      <c r="K287" s="27"/>
      <c r="L287" s="27"/>
      <c r="M287" s="27"/>
      <c r="N287" s="25"/>
      <c r="O287" s="15"/>
      <c r="P287" s="76" t="s">
        <v>832</v>
      </c>
      <c r="Q287" s="40"/>
      <c r="R287" s="31">
        <v>48160</v>
      </c>
      <c r="S287" s="80">
        <v>4664</v>
      </c>
      <c r="T287" s="24">
        <f>SUM(C287:S287)</f>
        <v>283109</v>
      </c>
    </row>
    <row r="288" spans="1:20" x14ac:dyDescent="0.3">
      <c r="A288" s="22" t="s">
        <v>621</v>
      </c>
      <c r="B288" s="23" t="s">
        <v>288</v>
      </c>
      <c r="C288" s="28">
        <v>124118</v>
      </c>
      <c r="D288" s="43"/>
      <c r="E288" s="28">
        <v>0</v>
      </c>
      <c r="F288" s="47"/>
      <c r="G288" s="27"/>
      <c r="H288" s="27"/>
      <c r="I288" s="27"/>
      <c r="J288" s="27"/>
      <c r="K288" s="25"/>
      <c r="L288" s="25"/>
      <c r="M288" s="25"/>
      <c r="N288" s="25"/>
      <c r="O288" s="15"/>
      <c r="P288" s="76" t="s">
        <v>832</v>
      </c>
      <c r="Q288" s="40"/>
      <c r="R288" s="31">
        <v>63984</v>
      </c>
      <c r="S288" s="80">
        <v>9497</v>
      </c>
      <c r="T288" s="24">
        <f>SUM(C288:S288)</f>
        <v>197599</v>
      </c>
    </row>
    <row r="289" spans="1:20" x14ac:dyDescent="0.3">
      <c r="A289" s="22" t="s">
        <v>622</v>
      </c>
      <c r="B289" s="23" t="s">
        <v>289</v>
      </c>
      <c r="C289" s="28">
        <v>96290</v>
      </c>
      <c r="D289" s="43"/>
      <c r="E289" s="28">
        <v>0</v>
      </c>
      <c r="F289" s="47"/>
      <c r="G289" s="27"/>
      <c r="H289" s="27"/>
      <c r="I289" s="27"/>
      <c r="J289" s="27"/>
      <c r="K289" s="27"/>
      <c r="L289" s="27"/>
      <c r="M289" s="27"/>
      <c r="N289" s="25"/>
      <c r="O289" s="15"/>
      <c r="P289" s="76" t="s">
        <v>832</v>
      </c>
      <c r="Q289" s="40"/>
      <c r="R289" s="31">
        <v>55728</v>
      </c>
      <c r="S289" s="80"/>
      <c r="T289" s="24">
        <f>SUM(C289:S289)</f>
        <v>152018</v>
      </c>
    </row>
    <row r="290" spans="1:20" x14ac:dyDescent="0.3">
      <c r="A290" s="22" t="s">
        <v>623</v>
      </c>
      <c r="B290" s="23" t="s">
        <v>290</v>
      </c>
      <c r="C290" s="28">
        <v>0</v>
      </c>
      <c r="D290" s="43"/>
      <c r="E290" s="28">
        <v>253391</v>
      </c>
      <c r="F290" s="47"/>
      <c r="G290" s="27"/>
      <c r="H290" s="27"/>
      <c r="I290" s="27"/>
      <c r="J290" s="27"/>
      <c r="K290" s="27"/>
      <c r="L290" s="27"/>
      <c r="M290" s="27"/>
      <c r="N290" s="25"/>
      <c r="O290" s="15"/>
      <c r="P290" s="76" t="s">
        <v>832</v>
      </c>
      <c r="Q290" s="40">
        <v>64827</v>
      </c>
      <c r="R290" s="31">
        <v>6880</v>
      </c>
      <c r="S290" s="80"/>
      <c r="T290" s="24">
        <f>SUM(C290:S290)</f>
        <v>325098</v>
      </c>
    </row>
    <row r="291" spans="1:20" x14ac:dyDescent="0.3">
      <c r="A291" s="22" t="s">
        <v>624</v>
      </c>
      <c r="B291" s="23" t="s">
        <v>291</v>
      </c>
      <c r="C291" s="28">
        <v>237360</v>
      </c>
      <c r="D291" s="43"/>
      <c r="E291" s="28">
        <v>345032</v>
      </c>
      <c r="F291" s="47"/>
      <c r="G291" s="27"/>
      <c r="H291" s="27"/>
      <c r="I291" s="27"/>
      <c r="J291" s="27"/>
      <c r="K291" s="27"/>
      <c r="L291" s="27"/>
      <c r="M291" s="27"/>
      <c r="N291" s="25"/>
      <c r="O291" s="15"/>
      <c r="P291" s="76" t="s">
        <v>832</v>
      </c>
      <c r="Q291" s="40">
        <v>254433</v>
      </c>
      <c r="R291" s="31"/>
      <c r="S291" s="80"/>
      <c r="T291" s="24">
        <f>SUM(C291:S291)</f>
        <v>836825</v>
      </c>
    </row>
    <row r="292" spans="1:20" x14ac:dyDescent="0.3">
      <c r="A292" s="22" t="s">
        <v>691</v>
      </c>
      <c r="B292" s="23" t="s">
        <v>292</v>
      </c>
      <c r="C292" s="28">
        <v>323977</v>
      </c>
      <c r="D292" s="43"/>
      <c r="E292" s="28">
        <v>506629</v>
      </c>
      <c r="F292" s="47"/>
      <c r="G292" s="27"/>
      <c r="H292" s="27"/>
      <c r="I292" s="27"/>
      <c r="J292" s="27"/>
      <c r="K292" s="27"/>
      <c r="L292" s="27"/>
      <c r="M292" s="27"/>
      <c r="N292" s="25"/>
      <c r="O292" s="15"/>
      <c r="P292" s="76" t="s">
        <v>832</v>
      </c>
      <c r="Q292" s="40"/>
      <c r="R292" s="31">
        <v>89440</v>
      </c>
      <c r="S292" s="80"/>
      <c r="T292" s="24">
        <f>SUM(C292:S292)</f>
        <v>920046</v>
      </c>
    </row>
    <row r="293" spans="1:20" x14ac:dyDescent="0.3">
      <c r="A293" s="22" t="s">
        <v>625</v>
      </c>
      <c r="B293" s="23" t="s">
        <v>293</v>
      </c>
      <c r="C293" s="28">
        <v>39022</v>
      </c>
      <c r="D293" s="43"/>
      <c r="E293" s="28">
        <v>279386</v>
      </c>
      <c r="F293" s="47"/>
      <c r="G293" s="27"/>
      <c r="H293" s="27"/>
      <c r="I293" s="27"/>
      <c r="J293" s="27"/>
      <c r="K293" s="27"/>
      <c r="L293" s="27"/>
      <c r="M293" s="27"/>
      <c r="N293" s="25"/>
      <c r="O293" s="15"/>
      <c r="P293" s="76" t="s">
        <v>832</v>
      </c>
      <c r="Q293" s="40"/>
      <c r="R293" s="31">
        <v>207776</v>
      </c>
      <c r="S293" s="80"/>
      <c r="T293" s="24">
        <f>SUM(C293:S293)</f>
        <v>526184</v>
      </c>
    </row>
    <row r="294" spans="1:20" x14ac:dyDescent="0.3">
      <c r="A294" s="22" t="s">
        <v>626</v>
      </c>
      <c r="B294" s="23" t="s">
        <v>294</v>
      </c>
      <c r="C294" s="28">
        <v>1182672</v>
      </c>
      <c r="D294" s="43"/>
      <c r="E294" s="28">
        <v>1701311</v>
      </c>
      <c r="F294" s="47"/>
      <c r="G294" s="27"/>
      <c r="H294" s="27"/>
      <c r="I294" s="27"/>
      <c r="J294" s="27"/>
      <c r="K294" s="27"/>
      <c r="L294" s="27"/>
      <c r="M294" s="27"/>
      <c r="N294" s="25"/>
      <c r="O294" s="15"/>
      <c r="P294" s="76">
        <v>1020116</v>
      </c>
      <c r="Q294" s="40"/>
      <c r="R294" s="31">
        <v>435504</v>
      </c>
      <c r="S294" s="80">
        <v>122494</v>
      </c>
      <c r="T294" s="24">
        <f>SUM(C294:S294)</f>
        <v>4462097</v>
      </c>
    </row>
    <row r="295" spans="1:20" x14ac:dyDescent="0.3">
      <c r="A295" s="22" t="s">
        <v>628</v>
      </c>
      <c r="B295" s="23" t="s">
        <v>700</v>
      </c>
      <c r="C295" s="28">
        <v>87492</v>
      </c>
      <c r="D295" s="43"/>
      <c r="E295" s="28">
        <v>215435</v>
      </c>
      <c r="F295" s="47"/>
      <c r="G295" s="27"/>
      <c r="H295" s="27"/>
      <c r="I295" s="27"/>
      <c r="J295" s="27"/>
      <c r="K295" s="27"/>
      <c r="L295" s="27"/>
      <c r="M295" s="27"/>
      <c r="N295" s="25"/>
      <c r="O295" s="15"/>
      <c r="P295" s="76" t="s">
        <v>832</v>
      </c>
      <c r="Q295" s="40"/>
      <c r="R295" s="31">
        <v>200896</v>
      </c>
      <c r="S295" s="80"/>
      <c r="T295" s="24">
        <f>SUM(C295:S295)</f>
        <v>503823</v>
      </c>
    </row>
    <row r="296" spans="1:20" s="11" customFormat="1" x14ac:dyDescent="0.3">
      <c r="A296" s="22" t="s">
        <v>629</v>
      </c>
      <c r="B296" s="23" t="s">
        <v>297</v>
      </c>
      <c r="C296" s="28">
        <v>176446</v>
      </c>
      <c r="D296" s="43"/>
      <c r="E296" s="28">
        <v>202191</v>
      </c>
      <c r="F296" s="47"/>
      <c r="G296" s="27"/>
      <c r="H296" s="27"/>
      <c r="I296" s="27"/>
      <c r="J296" s="27"/>
      <c r="K296" s="27"/>
      <c r="L296" s="27"/>
      <c r="M296" s="27"/>
      <c r="N296" s="25"/>
      <c r="O296" s="15"/>
      <c r="P296" s="76" t="s">
        <v>832</v>
      </c>
      <c r="Q296" s="40">
        <v>176200</v>
      </c>
      <c r="R296" s="31"/>
      <c r="S296" s="80">
        <v>3101</v>
      </c>
      <c r="T296" s="24">
        <f>SUM(C296:S296)</f>
        <v>557938</v>
      </c>
    </row>
    <row r="297" spans="1:20" x14ac:dyDescent="0.3">
      <c r="A297" s="22" t="s">
        <v>630</v>
      </c>
      <c r="B297" s="23" t="s">
        <v>298</v>
      </c>
      <c r="C297" s="28">
        <v>73873</v>
      </c>
      <c r="D297" s="43"/>
      <c r="E297" s="28">
        <v>98055</v>
      </c>
      <c r="F297" s="47"/>
      <c r="G297" s="27"/>
      <c r="H297" s="27"/>
      <c r="I297" s="27"/>
      <c r="J297" s="27"/>
      <c r="K297" s="27"/>
      <c r="L297" s="27"/>
      <c r="M297" s="27"/>
      <c r="N297" s="25"/>
      <c r="O297" s="15"/>
      <c r="P297" s="76" t="s">
        <v>832</v>
      </c>
      <c r="Q297" s="40"/>
      <c r="R297" s="31">
        <v>89440</v>
      </c>
      <c r="S297" s="80"/>
      <c r="T297" s="24">
        <f>SUM(C297:S297)</f>
        <v>261368</v>
      </c>
    </row>
    <row r="298" spans="1:20" x14ac:dyDescent="0.3">
      <c r="A298" s="22" t="s">
        <v>631</v>
      </c>
      <c r="B298" s="23" t="s">
        <v>299</v>
      </c>
      <c r="C298" s="28">
        <v>298569</v>
      </c>
      <c r="D298" s="43"/>
      <c r="E298" s="28">
        <v>939931</v>
      </c>
      <c r="F298" s="47"/>
      <c r="G298" s="27"/>
      <c r="H298" s="27"/>
      <c r="I298" s="27"/>
      <c r="J298" s="27"/>
      <c r="K298" s="27"/>
      <c r="L298" s="27"/>
      <c r="M298" s="27"/>
      <c r="N298" s="25"/>
      <c r="O298" s="15"/>
      <c r="P298" s="76">
        <v>3588</v>
      </c>
      <c r="Q298" s="40">
        <v>179019</v>
      </c>
      <c r="R298" s="31">
        <v>51600</v>
      </c>
      <c r="S298" s="80">
        <v>3101</v>
      </c>
      <c r="T298" s="24">
        <f>SUM(C298:S298)</f>
        <v>1475808</v>
      </c>
    </row>
    <row r="299" spans="1:20" x14ac:dyDescent="0.3">
      <c r="A299" s="22" t="s">
        <v>632</v>
      </c>
      <c r="B299" s="23" t="s">
        <v>300</v>
      </c>
      <c r="C299" s="28">
        <v>122858</v>
      </c>
      <c r="D299" s="43"/>
      <c r="E299" s="28">
        <v>203886</v>
      </c>
      <c r="F299" s="47"/>
      <c r="G299" s="27"/>
      <c r="H299" s="27"/>
      <c r="I299" s="27"/>
      <c r="J299" s="27"/>
      <c r="K299" s="27"/>
      <c r="L299" s="27"/>
      <c r="M299" s="27"/>
      <c r="N299" s="25"/>
      <c r="O299" s="15"/>
      <c r="P299" s="76" t="s">
        <v>832</v>
      </c>
      <c r="Q299" s="40"/>
      <c r="R299" s="31">
        <v>84624</v>
      </c>
      <c r="S299" s="80">
        <v>4720</v>
      </c>
      <c r="T299" s="24">
        <f>SUM(C299:S299)</f>
        <v>416088</v>
      </c>
    </row>
    <row r="300" spans="1:20" x14ac:dyDescent="0.3">
      <c r="A300" s="22" t="s">
        <v>436</v>
      </c>
      <c r="B300" s="23" t="s">
        <v>98</v>
      </c>
      <c r="C300" s="28">
        <v>268431</v>
      </c>
      <c r="D300" s="43"/>
      <c r="E300" s="28">
        <v>0</v>
      </c>
      <c r="F300" s="47"/>
      <c r="G300" s="27"/>
      <c r="H300" s="27"/>
      <c r="I300" s="27"/>
      <c r="J300" s="27"/>
      <c r="K300" s="27"/>
      <c r="L300" s="27"/>
      <c r="M300" s="27"/>
      <c r="N300" s="25"/>
      <c r="O300" s="15"/>
      <c r="P300" s="76" t="s">
        <v>832</v>
      </c>
      <c r="Q300" s="40"/>
      <c r="R300" s="31">
        <v>131408</v>
      </c>
      <c r="S300" s="80">
        <v>3101</v>
      </c>
      <c r="T300" s="24">
        <f>SUM(C300:S300)</f>
        <v>402940</v>
      </c>
    </row>
    <row r="301" spans="1:20" x14ac:dyDescent="0.3">
      <c r="A301" s="22" t="s">
        <v>633</v>
      </c>
      <c r="B301" s="23" t="s">
        <v>301</v>
      </c>
      <c r="C301" s="28">
        <v>0</v>
      </c>
      <c r="D301" s="43"/>
      <c r="E301" s="28">
        <v>30884</v>
      </c>
      <c r="F301" s="47"/>
      <c r="G301" s="27"/>
      <c r="H301" s="27"/>
      <c r="I301" s="27"/>
      <c r="J301" s="27"/>
      <c r="K301" s="27"/>
      <c r="L301" s="27"/>
      <c r="M301" s="27"/>
      <c r="N301" s="25"/>
      <c r="O301" s="15"/>
      <c r="P301" s="76">
        <v>30273</v>
      </c>
      <c r="Q301" s="40"/>
      <c r="R301" s="31">
        <v>208464</v>
      </c>
      <c r="S301" s="80">
        <v>21717</v>
      </c>
      <c r="T301" s="24">
        <f>SUM(C301:S301)</f>
        <v>291338</v>
      </c>
    </row>
    <row r="302" spans="1:20" x14ac:dyDescent="0.3">
      <c r="A302" s="22" t="s">
        <v>634</v>
      </c>
      <c r="B302" s="23" t="s">
        <v>302</v>
      </c>
      <c r="C302" s="28">
        <v>117676</v>
      </c>
      <c r="D302" s="43"/>
      <c r="E302" s="28">
        <v>173821</v>
      </c>
      <c r="F302" s="47"/>
      <c r="G302" s="27"/>
      <c r="H302" s="27"/>
      <c r="I302" s="27"/>
      <c r="J302" s="27"/>
      <c r="K302" s="27"/>
      <c r="L302" s="27"/>
      <c r="M302" s="27"/>
      <c r="N302" s="25"/>
      <c r="O302" s="15"/>
      <c r="P302" s="76" t="s">
        <v>832</v>
      </c>
      <c r="Q302" s="40"/>
      <c r="R302" s="31">
        <v>75680</v>
      </c>
      <c r="S302" s="80">
        <v>12450</v>
      </c>
      <c r="T302" s="24">
        <f>SUM(C302:S302)</f>
        <v>379627</v>
      </c>
    </row>
    <row r="303" spans="1:20" x14ac:dyDescent="0.3">
      <c r="A303" s="22" t="s">
        <v>635</v>
      </c>
      <c r="B303" s="23" t="s">
        <v>303</v>
      </c>
      <c r="C303" s="28">
        <v>385225</v>
      </c>
      <c r="D303" s="43"/>
      <c r="E303" s="28">
        <v>500479</v>
      </c>
      <c r="F303" s="47"/>
      <c r="G303" s="27"/>
      <c r="H303" s="27"/>
      <c r="I303" s="27"/>
      <c r="J303" s="27"/>
      <c r="K303" s="27"/>
      <c r="L303" s="27"/>
      <c r="M303" s="27"/>
      <c r="N303" s="25"/>
      <c r="O303" s="15"/>
      <c r="P303" s="76" t="s">
        <v>832</v>
      </c>
      <c r="Q303" s="40"/>
      <c r="R303" s="31">
        <v>208464</v>
      </c>
      <c r="S303" s="80">
        <v>49618</v>
      </c>
      <c r="T303" s="24">
        <f>SUM(C303:S303)</f>
        <v>1143786</v>
      </c>
    </row>
    <row r="304" spans="1:20" x14ac:dyDescent="0.3">
      <c r="A304" s="22" t="s">
        <v>636</v>
      </c>
      <c r="B304" s="23" t="s">
        <v>304</v>
      </c>
      <c r="C304" s="28">
        <v>3737732</v>
      </c>
      <c r="D304" s="43"/>
      <c r="E304" s="28">
        <v>0</v>
      </c>
      <c r="F304" s="48">
        <v>133671</v>
      </c>
      <c r="G304" s="27"/>
      <c r="H304" s="27"/>
      <c r="I304" s="27"/>
      <c r="J304" s="27"/>
      <c r="K304" s="27"/>
      <c r="L304" s="25">
        <f>1103579+63106</f>
        <v>1166685</v>
      </c>
      <c r="M304" s="27"/>
      <c r="N304" s="25"/>
      <c r="O304" s="15"/>
      <c r="P304" s="76">
        <v>621798</v>
      </c>
      <c r="Q304" s="40"/>
      <c r="R304" s="31">
        <v>324048</v>
      </c>
      <c r="S304" s="80">
        <v>372134</v>
      </c>
      <c r="T304" s="24">
        <f>SUM(C304:S304)</f>
        <v>6356068</v>
      </c>
    </row>
    <row r="305" spans="1:20" x14ac:dyDescent="0.3">
      <c r="A305" s="22" t="s">
        <v>637</v>
      </c>
      <c r="B305" s="23" t="s">
        <v>305</v>
      </c>
      <c r="C305" s="28">
        <v>2898203</v>
      </c>
      <c r="D305" s="43"/>
      <c r="E305" s="28">
        <v>6774521</v>
      </c>
      <c r="F305" s="47"/>
      <c r="G305" s="27"/>
      <c r="H305" s="27"/>
      <c r="I305" s="27"/>
      <c r="J305" s="27"/>
      <c r="K305" s="27"/>
      <c r="L305" s="27"/>
      <c r="M305" s="27"/>
      <c r="N305" s="25"/>
      <c r="O305" s="15"/>
      <c r="P305" s="76">
        <v>725787</v>
      </c>
      <c r="Q305" s="40">
        <v>2067178</v>
      </c>
      <c r="R305" s="31"/>
      <c r="S305" s="80">
        <v>133348</v>
      </c>
      <c r="T305" s="24">
        <f>SUM(C305:S305)</f>
        <v>12599037</v>
      </c>
    </row>
    <row r="306" spans="1:20" x14ac:dyDescent="0.3">
      <c r="A306" s="22" t="s">
        <v>638</v>
      </c>
      <c r="B306" s="23" t="s">
        <v>306</v>
      </c>
      <c r="C306" s="28">
        <v>365706</v>
      </c>
      <c r="D306" s="43"/>
      <c r="E306" s="28">
        <v>560598</v>
      </c>
      <c r="F306" s="47"/>
      <c r="G306" s="27"/>
      <c r="H306" s="27"/>
      <c r="I306" s="27"/>
      <c r="J306" s="27"/>
      <c r="K306" s="27"/>
      <c r="L306" s="27"/>
      <c r="M306" s="27"/>
      <c r="N306" s="25"/>
      <c r="O306" s="15"/>
      <c r="P306" s="76">
        <v>24144</v>
      </c>
      <c r="Q306" s="40"/>
      <c r="R306" s="31">
        <v>116960</v>
      </c>
      <c r="S306" s="80">
        <v>3101</v>
      </c>
      <c r="T306" s="24">
        <f>SUM(C306:S306)</f>
        <v>1070509</v>
      </c>
    </row>
    <row r="307" spans="1:20" x14ac:dyDescent="0.3">
      <c r="A307" s="22" t="s">
        <v>639</v>
      </c>
      <c r="B307" s="23" t="s">
        <v>307</v>
      </c>
      <c r="C307" s="28">
        <v>202999</v>
      </c>
      <c r="D307" s="43"/>
      <c r="E307" s="28">
        <v>0</v>
      </c>
      <c r="F307" s="47"/>
      <c r="G307" s="27"/>
      <c r="H307" s="27"/>
      <c r="I307" s="27"/>
      <c r="J307" s="27"/>
      <c r="K307" s="27"/>
      <c r="L307" s="27"/>
      <c r="M307" s="27"/>
      <c r="N307" s="25"/>
      <c r="O307" s="15"/>
      <c r="P307" s="76" t="s">
        <v>832</v>
      </c>
      <c r="Q307" s="40"/>
      <c r="R307" s="31">
        <v>17888</v>
      </c>
      <c r="S307" s="80"/>
      <c r="T307" s="24">
        <f>SUM(C307:S307)</f>
        <v>220887</v>
      </c>
    </row>
    <row r="308" spans="1:20" x14ac:dyDescent="0.3">
      <c r="A308" s="22" t="s">
        <v>640</v>
      </c>
      <c r="B308" s="23" t="s">
        <v>308</v>
      </c>
      <c r="C308" s="28">
        <v>611257</v>
      </c>
      <c r="D308" s="43"/>
      <c r="E308" s="28">
        <v>610337</v>
      </c>
      <c r="F308" s="47"/>
      <c r="G308" s="27"/>
      <c r="H308" s="27"/>
      <c r="I308" s="27"/>
      <c r="J308" s="27"/>
      <c r="K308" s="27"/>
      <c r="L308" s="27"/>
      <c r="M308" s="27"/>
      <c r="N308" s="25"/>
      <c r="O308" s="15"/>
      <c r="P308" s="76" t="s">
        <v>832</v>
      </c>
      <c r="Q308" s="40"/>
      <c r="R308" s="31">
        <v>92880</v>
      </c>
      <c r="S308" s="80">
        <v>113255</v>
      </c>
      <c r="T308" s="24">
        <f>SUM(C308:S308)</f>
        <v>1427729</v>
      </c>
    </row>
    <row r="309" spans="1:20" x14ac:dyDescent="0.3">
      <c r="A309" s="22" t="s">
        <v>641</v>
      </c>
      <c r="B309" s="23" t="s">
        <v>309</v>
      </c>
      <c r="C309" s="28">
        <v>22244</v>
      </c>
      <c r="D309" s="43"/>
      <c r="E309" s="28">
        <v>88220</v>
      </c>
      <c r="F309" s="47"/>
      <c r="G309" s="27"/>
      <c r="H309" s="27"/>
      <c r="I309" s="27"/>
      <c r="J309" s="27"/>
      <c r="K309" s="27"/>
      <c r="L309" s="27"/>
      <c r="M309" s="27"/>
      <c r="N309" s="25"/>
      <c r="O309" s="15"/>
      <c r="P309" s="76" t="s">
        <v>832</v>
      </c>
      <c r="Q309" s="40">
        <v>123900</v>
      </c>
      <c r="R309" s="31"/>
      <c r="S309" s="80">
        <v>6230</v>
      </c>
      <c r="T309" s="24">
        <f>SUM(C309:S309)</f>
        <v>240594</v>
      </c>
    </row>
    <row r="310" spans="1:20" x14ac:dyDescent="0.3">
      <c r="A310" s="22" t="s">
        <v>642</v>
      </c>
      <c r="B310" s="23" t="s">
        <v>310</v>
      </c>
      <c r="C310" s="28">
        <v>260240</v>
      </c>
      <c r="D310" s="43"/>
      <c r="E310" s="28">
        <v>253742</v>
      </c>
      <c r="F310" s="47"/>
      <c r="G310" s="27"/>
      <c r="H310" s="27"/>
      <c r="I310" s="27"/>
      <c r="J310" s="27"/>
      <c r="K310" s="27"/>
      <c r="L310" s="27"/>
      <c r="M310" s="27"/>
      <c r="N310" s="25"/>
      <c r="O310" s="15"/>
      <c r="P310" s="76">
        <v>103</v>
      </c>
      <c r="Q310" s="40">
        <v>26828</v>
      </c>
      <c r="R310" s="31">
        <v>14448</v>
      </c>
      <c r="S310" s="80">
        <v>4660</v>
      </c>
      <c r="T310" s="24">
        <f>SUM(C310:S310)</f>
        <v>560021</v>
      </c>
    </row>
    <row r="311" spans="1:20" x14ac:dyDescent="0.3">
      <c r="A311" s="22" t="s">
        <v>643</v>
      </c>
      <c r="B311" s="23" t="s">
        <v>311</v>
      </c>
      <c r="C311" s="28">
        <v>157690</v>
      </c>
      <c r="D311" s="43"/>
      <c r="E311" s="28">
        <v>95049</v>
      </c>
      <c r="F311" s="47"/>
      <c r="G311" s="27"/>
      <c r="H311" s="27"/>
      <c r="I311" s="27"/>
      <c r="J311" s="27"/>
      <c r="K311" s="27"/>
      <c r="L311" s="27"/>
      <c r="M311" s="27"/>
      <c r="N311" s="25"/>
      <c r="O311" s="15"/>
      <c r="P311" s="76" t="s">
        <v>832</v>
      </c>
      <c r="Q311" s="40"/>
      <c r="R311" s="31">
        <v>41280</v>
      </c>
      <c r="S311" s="80">
        <v>6202</v>
      </c>
      <c r="T311" s="24">
        <f>SUM(C311:S311)</f>
        <v>300221</v>
      </c>
    </row>
    <row r="312" spans="1:20" x14ac:dyDescent="0.3">
      <c r="A312" s="22" t="s">
        <v>644</v>
      </c>
      <c r="B312" s="23" t="s">
        <v>312</v>
      </c>
      <c r="C312" s="28">
        <v>90128</v>
      </c>
      <c r="D312" s="43"/>
      <c r="E312" s="28">
        <v>126772</v>
      </c>
      <c r="F312" s="47"/>
      <c r="G312" s="27"/>
      <c r="H312" s="27"/>
      <c r="I312" s="27"/>
      <c r="J312" s="27"/>
      <c r="K312" s="27"/>
      <c r="L312" s="27"/>
      <c r="M312" s="27"/>
      <c r="N312" s="25"/>
      <c r="O312" s="15"/>
      <c r="P312" s="76">
        <v>14140</v>
      </c>
      <c r="Q312" s="40"/>
      <c r="R312" s="31">
        <v>48848</v>
      </c>
      <c r="S312" s="80">
        <v>1551</v>
      </c>
      <c r="T312" s="24">
        <f>SUM(C312:S312)</f>
        <v>281439</v>
      </c>
    </row>
    <row r="313" spans="1:20" x14ac:dyDescent="0.3">
      <c r="A313" s="22" t="s">
        <v>646</v>
      </c>
      <c r="B313" s="23" t="s">
        <v>314</v>
      </c>
      <c r="C313" s="28">
        <v>241681</v>
      </c>
      <c r="D313" s="43"/>
      <c r="E313" s="28">
        <v>424658</v>
      </c>
      <c r="F313" s="47"/>
      <c r="G313" s="27"/>
      <c r="H313" s="27"/>
      <c r="I313" s="27"/>
      <c r="J313" s="27"/>
      <c r="K313" s="27"/>
      <c r="L313" s="27"/>
      <c r="M313" s="27"/>
      <c r="N313" s="25"/>
      <c r="O313" s="15"/>
      <c r="P313" s="76">
        <v>28960</v>
      </c>
      <c r="Q313" s="40"/>
      <c r="R313" s="31">
        <v>176816</v>
      </c>
      <c r="S313" s="80">
        <v>4651</v>
      </c>
      <c r="T313" s="24">
        <f>SUM(C313:S313)</f>
        <v>876766</v>
      </c>
    </row>
    <row r="314" spans="1:20" x14ac:dyDescent="0.3">
      <c r="A314" s="22" t="s">
        <v>647</v>
      </c>
      <c r="B314" s="23" t="s">
        <v>315</v>
      </c>
      <c r="C314" s="28">
        <v>2801672</v>
      </c>
      <c r="D314" s="43"/>
      <c r="E314" s="28">
        <v>2993680</v>
      </c>
      <c r="F314" s="47"/>
      <c r="G314" s="27"/>
      <c r="H314" s="27"/>
      <c r="I314" s="27"/>
      <c r="J314" s="27"/>
      <c r="K314" s="27"/>
      <c r="L314" s="27"/>
      <c r="M314" s="27"/>
      <c r="N314" s="25"/>
      <c r="O314" s="15"/>
      <c r="P314" s="76">
        <v>1999071</v>
      </c>
      <c r="Q314" s="40"/>
      <c r="R314" s="31">
        <v>1074656</v>
      </c>
      <c r="S314" s="80">
        <v>331820</v>
      </c>
      <c r="T314" s="24">
        <f>SUM(C314:S314)</f>
        <v>9200899</v>
      </c>
    </row>
    <row r="315" spans="1:20" x14ac:dyDescent="0.3">
      <c r="A315" s="22" t="s">
        <v>656</v>
      </c>
      <c r="B315" s="23" t="s">
        <v>324</v>
      </c>
      <c r="C315" s="28">
        <v>888572</v>
      </c>
      <c r="D315" s="43"/>
      <c r="E315" s="28">
        <v>1070647</v>
      </c>
      <c r="F315" s="47"/>
      <c r="G315" s="27"/>
      <c r="H315" s="27"/>
      <c r="I315" s="27"/>
      <c r="J315" s="27"/>
      <c r="K315" s="27"/>
      <c r="L315" s="27"/>
      <c r="M315" s="27"/>
      <c r="N315" s="25"/>
      <c r="O315" s="15"/>
      <c r="P315" s="76">
        <v>347253</v>
      </c>
      <c r="Q315" s="40">
        <v>482352</v>
      </c>
      <c r="R315" s="31"/>
      <c r="S315" s="80">
        <v>24932</v>
      </c>
      <c r="T315" s="24">
        <f>SUM(C315:S315)</f>
        <v>2813756</v>
      </c>
    </row>
    <row r="316" spans="1:20" x14ac:dyDescent="0.3">
      <c r="A316" s="22" t="s">
        <v>650</v>
      </c>
      <c r="B316" s="23" t="s">
        <v>318</v>
      </c>
      <c r="C316" s="28">
        <v>32783</v>
      </c>
      <c r="D316" s="43"/>
      <c r="E316" s="28">
        <v>52683</v>
      </c>
      <c r="F316" s="47"/>
      <c r="G316" s="27"/>
      <c r="H316" s="27"/>
      <c r="I316" s="27"/>
      <c r="J316" s="27"/>
      <c r="K316" s="27"/>
      <c r="L316" s="27"/>
      <c r="M316" s="27"/>
      <c r="N316" s="25"/>
      <c r="O316" s="15"/>
      <c r="P316" s="76" t="s">
        <v>832</v>
      </c>
      <c r="Q316" s="40">
        <v>123085</v>
      </c>
      <c r="R316" s="31">
        <v>37840</v>
      </c>
      <c r="S316" s="80"/>
      <c r="T316" s="24">
        <f>SUM(C316:S316)</f>
        <v>246391</v>
      </c>
    </row>
    <row r="317" spans="1:20" x14ac:dyDescent="0.3">
      <c r="A317" s="22" t="s">
        <v>651</v>
      </c>
      <c r="B317" s="23" t="s">
        <v>319</v>
      </c>
      <c r="C317" s="28">
        <v>302779</v>
      </c>
      <c r="D317" s="43"/>
      <c r="E317" s="28">
        <v>0</v>
      </c>
      <c r="F317" s="47"/>
      <c r="G317" s="27"/>
      <c r="H317" s="27"/>
      <c r="I317" s="27"/>
      <c r="J317" s="27"/>
      <c r="K317" s="27"/>
      <c r="L317" s="27"/>
      <c r="M317" s="27"/>
      <c r="N317" s="25"/>
      <c r="O317" s="15"/>
      <c r="P317" s="76">
        <v>168046</v>
      </c>
      <c r="Q317" s="40"/>
      <c r="R317" s="31">
        <v>91504</v>
      </c>
      <c r="S317" s="80">
        <v>179864</v>
      </c>
      <c r="T317" s="24">
        <f>SUM(C317:S317)</f>
        <v>742193</v>
      </c>
    </row>
    <row r="318" spans="1:20" x14ac:dyDescent="0.3">
      <c r="A318" s="22" t="s">
        <v>652</v>
      </c>
      <c r="B318" s="23" t="s">
        <v>320</v>
      </c>
      <c r="C318" s="28">
        <v>248969</v>
      </c>
      <c r="D318" s="43"/>
      <c r="E318" s="28">
        <v>308078</v>
      </c>
      <c r="F318" s="47"/>
      <c r="G318" s="27"/>
      <c r="H318" s="27"/>
      <c r="I318" s="27"/>
      <c r="J318" s="27"/>
      <c r="K318" s="27"/>
      <c r="L318" s="27"/>
      <c r="M318" s="27"/>
      <c r="N318" s="25"/>
      <c r="O318" s="15"/>
      <c r="P318" s="76" t="s">
        <v>832</v>
      </c>
      <c r="Q318" s="40"/>
      <c r="R318" s="31">
        <v>48160</v>
      </c>
      <c r="S318" s="80"/>
      <c r="T318" s="24">
        <f>SUM(C318:S318)</f>
        <v>605207</v>
      </c>
    </row>
    <row r="319" spans="1:20" x14ac:dyDescent="0.3">
      <c r="A319" s="22" t="s">
        <v>653</v>
      </c>
      <c r="B319" s="23" t="s">
        <v>321</v>
      </c>
      <c r="C319" s="28">
        <v>81000</v>
      </c>
      <c r="D319" s="43"/>
      <c r="E319" s="28">
        <v>231813</v>
      </c>
      <c r="F319" s="47"/>
      <c r="G319" s="27"/>
      <c r="H319" s="27"/>
      <c r="I319" s="27"/>
      <c r="J319" s="27"/>
      <c r="K319" s="27"/>
      <c r="L319" s="27"/>
      <c r="M319" s="27"/>
      <c r="N319" s="25"/>
      <c r="O319" s="15"/>
      <c r="P319" s="76">
        <v>24482</v>
      </c>
      <c r="Q319" s="40"/>
      <c r="R319" s="31">
        <v>55040</v>
      </c>
      <c r="S319" s="80">
        <v>6202</v>
      </c>
      <c r="T319" s="24">
        <f>SUM(C319:S319)</f>
        <v>398537</v>
      </c>
    </row>
    <row r="320" spans="1:20" x14ac:dyDescent="0.3">
      <c r="A320" s="22" t="s">
        <v>654</v>
      </c>
      <c r="B320" s="23" t="s">
        <v>322</v>
      </c>
      <c r="C320" s="28">
        <v>132701</v>
      </c>
      <c r="D320" s="43"/>
      <c r="E320" s="28">
        <v>0</v>
      </c>
      <c r="F320" s="47"/>
      <c r="G320" s="27"/>
      <c r="H320" s="27"/>
      <c r="I320" s="27"/>
      <c r="J320" s="27"/>
      <c r="K320" s="27"/>
      <c r="L320" s="27"/>
      <c r="M320" s="27"/>
      <c r="N320" s="25"/>
      <c r="O320" s="15"/>
      <c r="P320" s="76" t="s">
        <v>832</v>
      </c>
      <c r="Q320" s="40"/>
      <c r="R320" s="31">
        <v>123840</v>
      </c>
      <c r="S320" s="80"/>
      <c r="T320" s="24">
        <f>SUM(C320:S320)</f>
        <v>256541</v>
      </c>
    </row>
    <row r="321" spans="1:20" x14ac:dyDescent="0.3">
      <c r="A321" s="22" t="s">
        <v>655</v>
      </c>
      <c r="B321" s="23" t="s">
        <v>323</v>
      </c>
      <c r="C321" s="28">
        <v>302568</v>
      </c>
      <c r="D321" s="43"/>
      <c r="E321" s="28">
        <v>400894</v>
      </c>
      <c r="F321" s="47"/>
      <c r="G321" s="27"/>
      <c r="H321" s="27"/>
      <c r="I321" s="27"/>
      <c r="J321" s="27"/>
      <c r="K321" s="27"/>
      <c r="L321" s="27"/>
      <c r="M321" s="27"/>
      <c r="N321" s="25"/>
      <c r="O321" s="15"/>
      <c r="P321" s="76">
        <v>115427</v>
      </c>
      <c r="Q321" s="40"/>
      <c r="R321" s="31">
        <v>34400</v>
      </c>
      <c r="S321" s="80">
        <v>77561</v>
      </c>
      <c r="T321" s="24">
        <f>SUM(C321:S321)</f>
        <v>930850</v>
      </c>
    </row>
    <row r="322" spans="1:20" x14ac:dyDescent="0.3">
      <c r="A322" s="22" t="s">
        <v>657</v>
      </c>
      <c r="B322" s="23" t="s">
        <v>325</v>
      </c>
      <c r="C322" s="28">
        <v>147362</v>
      </c>
      <c r="D322" s="43"/>
      <c r="E322" s="28">
        <v>137452</v>
      </c>
      <c r="F322" s="47"/>
      <c r="G322" s="27"/>
      <c r="H322" s="27"/>
      <c r="I322" s="27"/>
      <c r="J322" s="27"/>
      <c r="K322" s="27"/>
      <c r="L322" s="27"/>
      <c r="M322" s="27"/>
      <c r="N322" s="25"/>
      <c r="O322" s="15"/>
      <c r="P322" s="76" t="s">
        <v>832</v>
      </c>
      <c r="Q322" s="40"/>
      <c r="R322" s="31">
        <v>52288</v>
      </c>
      <c r="S322" s="80">
        <v>1553</v>
      </c>
      <c r="T322" s="24">
        <f>SUM(C322:S322)</f>
        <v>338655</v>
      </c>
    </row>
    <row r="323" spans="1:20" x14ac:dyDescent="0.3">
      <c r="A323" s="22" t="s">
        <v>658</v>
      </c>
      <c r="B323" s="23" t="s">
        <v>326</v>
      </c>
      <c r="C323" s="28">
        <v>65050</v>
      </c>
      <c r="D323" s="43"/>
      <c r="E323" s="28">
        <v>48625</v>
      </c>
      <c r="F323" s="47"/>
      <c r="G323" s="27"/>
      <c r="H323" s="27"/>
      <c r="I323" s="27"/>
      <c r="J323" s="27"/>
      <c r="K323" s="27"/>
      <c r="L323" s="27"/>
      <c r="M323" s="27"/>
      <c r="N323" s="25"/>
      <c r="O323" s="15"/>
      <c r="P323" s="76" t="s">
        <v>832</v>
      </c>
      <c r="Q323" s="40"/>
      <c r="R323" s="31">
        <v>48160</v>
      </c>
      <c r="S323" s="80"/>
      <c r="T323" s="24">
        <f>SUM(C323:S323)</f>
        <v>161835</v>
      </c>
    </row>
    <row r="324" spans="1:20" x14ac:dyDescent="0.3">
      <c r="A324" s="22" t="s">
        <v>659</v>
      </c>
      <c r="B324" s="23" t="s">
        <v>327</v>
      </c>
      <c r="C324" s="28">
        <v>217972</v>
      </c>
      <c r="D324" s="43"/>
      <c r="E324" s="28">
        <v>431470</v>
      </c>
      <c r="F324" s="47"/>
      <c r="G324" s="27"/>
      <c r="H324" s="27"/>
      <c r="I324" s="27"/>
      <c r="J324" s="27"/>
      <c r="K324" s="27"/>
      <c r="L324" s="27"/>
      <c r="M324" s="27"/>
      <c r="N324" s="25"/>
      <c r="O324" s="15"/>
      <c r="P324" s="76" t="s">
        <v>832</v>
      </c>
      <c r="Q324" s="40">
        <v>29602</v>
      </c>
      <c r="R324" s="31">
        <v>74304</v>
      </c>
      <c r="S324" s="80">
        <v>7753</v>
      </c>
      <c r="T324" s="24">
        <f>SUM(C324:S324)</f>
        <v>761101</v>
      </c>
    </row>
    <row r="325" spans="1:20" x14ac:dyDescent="0.3">
      <c r="A325" s="22" t="s">
        <v>660</v>
      </c>
      <c r="B325" s="23" t="s">
        <v>328</v>
      </c>
      <c r="C325" s="28">
        <v>292366</v>
      </c>
      <c r="D325" s="43"/>
      <c r="E325" s="28">
        <v>155827</v>
      </c>
      <c r="F325" s="47"/>
      <c r="G325" s="27"/>
      <c r="H325" s="27"/>
      <c r="I325" s="27"/>
      <c r="J325" s="27"/>
      <c r="K325" s="27"/>
      <c r="L325" s="27"/>
      <c r="M325" s="27"/>
      <c r="N325" s="25"/>
      <c r="O325" s="15"/>
      <c r="P325" s="76" t="s">
        <v>832</v>
      </c>
      <c r="Q325" s="40"/>
      <c r="R325" s="31">
        <v>55040</v>
      </c>
      <c r="S325" s="80"/>
      <c r="T325" s="24">
        <f>SUM(C325:S325)</f>
        <v>503233</v>
      </c>
    </row>
    <row r="326" spans="1:20" x14ac:dyDescent="0.3">
      <c r="A326" s="22" t="s">
        <v>661</v>
      </c>
      <c r="B326" s="23" t="s">
        <v>329</v>
      </c>
      <c r="C326" s="28">
        <v>89630</v>
      </c>
      <c r="D326" s="43"/>
      <c r="E326" s="28">
        <v>0</v>
      </c>
      <c r="F326" s="47"/>
      <c r="G326" s="27"/>
      <c r="H326" s="27"/>
      <c r="I326" s="27"/>
      <c r="J326" s="27"/>
      <c r="K326" s="27"/>
      <c r="L326" s="27"/>
      <c r="M326" s="27"/>
      <c r="N326" s="25"/>
      <c r="O326" s="15"/>
      <c r="P326" s="76" t="s">
        <v>832</v>
      </c>
      <c r="Q326" s="40">
        <v>41642</v>
      </c>
      <c r="R326" s="31">
        <v>29584</v>
      </c>
      <c r="S326" s="80"/>
      <c r="T326" s="24">
        <f>SUM(C326:S326)</f>
        <v>160856</v>
      </c>
    </row>
    <row r="327" spans="1:20" x14ac:dyDescent="0.3">
      <c r="A327" s="22" t="s">
        <v>662</v>
      </c>
      <c r="B327" s="23" t="s">
        <v>330</v>
      </c>
      <c r="C327" s="28">
        <v>475546</v>
      </c>
      <c r="D327" s="43"/>
      <c r="E327" s="28">
        <v>680433</v>
      </c>
      <c r="F327" s="47"/>
      <c r="G327" s="27"/>
      <c r="H327" s="27"/>
      <c r="I327" s="27"/>
      <c r="J327" s="27"/>
      <c r="K327" s="27"/>
      <c r="L327" s="27"/>
      <c r="M327" s="27"/>
      <c r="N327" s="25"/>
      <c r="O327" s="15"/>
      <c r="P327" s="76" t="s">
        <v>832</v>
      </c>
      <c r="Q327" s="40"/>
      <c r="R327" s="31">
        <v>207088</v>
      </c>
      <c r="S327" s="80">
        <v>7753</v>
      </c>
      <c r="T327" s="24">
        <f>SUM(C327:S327)</f>
        <v>1370820</v>
      </c>
    </row>
    <row r="328" spans="1:20" x14ac:dyDescent="0.3">
      <c r="A328" s="22" t="s">
        <v>663</v>
      </c>
      <c r="B328" s="23" t="s">
        <v>331</v>
      </c>
      <c r="C328" s="28">
        <v>78105</v>
      </c>
      <c r="D328" s="43"/>
      <c r="E328" s="28">
        <v>252467</v>
      </c>
      <c r="F328" s="47"/>
      <c r="G328" s="27"/>
      <c r="H328" s="27"/>
      <c r="I328" s="27"/>
      <c r="J328" s="27"/>
      <c r="K328" s="27"/>
      <c r="L328" s="27"/>
      <c r="M328" s="27"/>
      <c r="N328" s="25"/>
      <c r="O328" s="15"/>
      <c r="P328" s="76" t="s">
        <v>832</v>
      </c>
      <c r="Q328" s="40">
        <v>114178</v>
      </c>
      <c r="R328" s="31"/>
      <c r="S328" s="80"/>
      <c r="T328" s="24">
        <f>SUM(C328:S328)</f>
        <v>444750</v>
      </c>
    </row>
    <row r="329" spans="1:20" x14ac:dyDescent="0.3">
      <c r="A329" s="22" t="s">
        <v>664</v>
      </c>
      <c r="B329" s="23" t="s">
        <v>332</v>
      </c>
      <c r="C329" s="28">
        <v>99654</v>
      </c>
      <c r="D329" s="43"/>
      <c r="E329" s="28">
        <v>38179</v>
      </c>
      <c r="F329" s="47"/>
      <c r="G329" s="27"/>
      <c r="H329" s="27"/>
      <c r="I329" s="27"/>
      <c r="J329" s="27"/>
      <c r="K329" s="27"/>
      <c r="L329" s="27"/>
      <c r="M329" s="27"/>
      <c r="N329" s="25"/>
      <c r="O329" s="15"/>
      <c r="P329" s="76" t="s">
        <v>832</v>
      </c>
      <c r="Q329" s="40"/>
      <c r="R329" s="31">
        <v>48160</v>
      </c>
      <c r="S329" s="80"/>
      <c r="T329" s="24">
        <f>SUM(C329:S329)</f>
        <v>185993</v>
      </c>
    </row>
    <row r="330" spans="1:20" x14ac:dyDescent="0.3">
      <c r="A330" s="22" t="s">
        <v>665</v>
      </c>
      <c r="B330" s="23" t="s">
        <v>333</v>
      </c>
      <c r="C330" s="28">
        <v>121644</v>
      </c>
      <c r="D330" s="43"/>
      <c r="E330" s="28">
        <v>448820</v>
      </c>
      <c r="F330" s="47"/>
      <c r="G330" s="23"/>
      <c r="H330" s="23"/>
      <c r="I330" s="23"/>
      <c r="J330" s="23"/>
      <c r="K330" s="23"/>
      <c r="L330" s="23"/>
      <c r="M330" s="23"/>
      <c r="N330" s="15"/>
      <c r="O330" s="15"/>
      <c r="P330" s="75" t="s">
        <v>832</v>
      </c>
      <c r="Q330" s="40">
        <v>190104</v>
      </c>
      <c r="R330" s="31">
        <v>9632</v>
      </c>
      <c r="S330" s="80">
        <v>3133</v>
      </c>
      <c r="T330" s="24">
        <f>SUM(C330:S330)</f>
        <v>773333</v>
      </c>
    </row>
    <row r="331" spans="1:20" ht="15" thickBot="1" x14ac:dyDescent="0.35">
      <c r="A331" s="22" t="s">
        <v>706</v>
      </c>
      <c r="B331" s="23" t="s">
        <v>334</v>
      </c>
      <c r="C331" s="24">
        <f t="shared" ref="C331:S331" si="0">SUM(C4:C330)</f>
        <v>131832895</v>
      </c>
      <c r="D331" s="34">
        <f t="shared" si="0"/>
        <v>0</v>
      </c>
      <c r="E331" s="28">
        <f>SUM(E4:E330)</f>
        <v>142672446</v>
      </c>
      <c r="F331" s="41">
        <f t="shared" si="0"/>
        <v>2276745</v>
      </c>
      <c r="G331" s="42">
        <f t="shared" si="0"/>
        <v>0</v>
      </c>
      <c r="H331" s="42">
        <f t="shared" si="0"/>
        <v>3337923</v>
      </c>
      <c r="I331" s="42">
        <f t="shared" si="0"/>
        <v>0</v>
      </c>
      <c r="J331" s="42">
        <f t="shared" si="0"/>
        <v>88439</v>
      </c>
      <c r="K331" s="42">
        <f t="shared" si="0"/>
        <v>1500000</v>
      </c>
      <c r="L331" s="42">
        <f t="shared" si="0"/>
        <v>1166685</v>
      </c>
      <c r="M331" s="42">
        <f t="shared" si="0"/>
        <v>696371</v>
      </c>
      <c r="N331" s="42">
        <f t="shared" si="0"/>
        <v>0</v>
      </c>
      <c r="O331" s="42">
        <f t="shared" si="0"/>
        <v>-836081</v>
      </c>
      <c r="P331" s="77">
        <f t="shared" ref="P331" si="1">SUM(P4:P330)</f>
        <v>18225557</v>
      </c>
      <c r="Q331" s="41">
        <f t="shared" si="0"/>
        <v>15685158</v>
      </c>
      <c r="R331" s="42">
        <f t="shared" si="0"/>
        <v>40183328</v>
      </c>
      <c r="S331" s="82">
        <f t="shared" si="0"/>
        <v>11842663</v>
      </c>
      <c r="T331" s="24">
        <f>SUM(C331:S331)</f>
        <v>368672129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4CD3A-48C9-4BE8-AFE6-E9EC10810B2C}">
  <dimension ref="A1:F333"/>
  <sheetViews>
    <sheetView topLeftCell="A301" workbookViewId="0">
      <selection activeCell="C329" sqref="C329"/>
    </sheetView>
  </sheetViews>
  <sheetFormatPr defaultRowHeight="14.4" x14ac:dyDescent="0.3"/>
  <cols>
    <col min="1" max="1" width="6" style="72" customWidth="1"/>
    <col min="2" max="2" width="10.77734375" style="72" customWidth="1"/>
    <col min="3" max="3" width="10.109375" style="72" customWidth="1"/>
    <col min="4" max="4" width="14.6640625" bestFit="1" customWidth="1"/>
  </cols>
  <sheetData>
    <row r="1" spans="1:6" ht="58.8" x14ac:dyDescent="0.3">
      <c r="A1" s="62" t="s">
        <v>833</v>
      </c>
      <c r="B1" s="62" t="s">
        <v>834</v>
      </c>
      <c r="C1" s="62" t="s">
        <v>835</v>
      </c>
    </row>
    <row r="2" spans="1:6" x14ac:dyDescent="0.3">
      <c r="A2" s="22" t="s">
        <v>342</v>
      </c>
      <c r="B2" s="64" t="s">
        <v>4</v>
      </c>
      <c r="C2" s="66">
        <v>240553</v>
      </c>
      <c r="D2" s="59"/>
      <c r="F2" s="6"/>
    </row>
    <row r="3" spans="1:6" x14ac:dyDescent="0.3">
      <c r="A3" s="22" t="s">
        <v>340</v>
      </c>
      <c r="B3" s="64" t="s">
        <v>2</v>
      </c>
      <c r="C3" s="66">
        <v>53013</v>
      </c>
      <c r="D3" s="59"/>
      <c r="F3" s="6"/>
    </row>
    <row r="4" spans="1:6" x14ac:dyDescent="0.3">
      <c r="A4" s="22" t="s">
        <v>341</v>
      </c>
      <c r="B4" s="64" t="s">
        <v>3</v>
      </c>
      <c r="C4" s="66">
        <v>1285343</v>
      </c>
      <c r="D4" s="59"/>
      <c r="F4" s="6"/>
    </row>
    <row r="5" spans="1:6" x14ac:dyDescent="0.3">
      <c r="A5" s="22" t="s">
        <v>344</v>
      </c>
      <c r="B5" s="64" t="s">
        <v>5</v>
      </c>
      <c r="C5" s="68">
        <v>304881</v>
      </c>
      <c r="D5" s="59"/>
      <c r="F5" s="6"/>
    </row>
    <row r="6" spans="1:6" x14ac:dyDescent="0.3">
      <c r="A6" s="22" t="s">
        <v>345</v>
      </c>
      <c r="B6" s="64" t="s">
        <v>6</v>
      </c>
      <c r="C6" s="68">
        <v>39105</v>
      </c>
      <c r="D6" s="59"/>
      <c r="F6" s="6"/>
    </row>
    <row r="7" spans="1:6" x14ac:dyDescent="0.3">
      <c r="A7" s="22" t="s">
        <v>346</v>
      </c>
      <c r="B7" s="64" t="s">
        <v>7</v>
      </c>
      <c r="C7" s="68">
        <v>222695</v>
      </c>
      <c r="D7" s="59"/>
      <c r="F7" s="6"/>
    </row>
    <row r="8" spans="1:6" x14ac:dyDescent="0.3">
      <c r="A8" s="22" t="s">
        <v>347</v>
      </c>
      <c r="B8" s="64" t="s">
        <v>8</v>
      </c>
      <c r="C8" s="68">
        <v>77224</v>
      </c>
      <c r="D8" s="59"/>
      <c r="F8" s="6"/>
    </row>
    <row r="9" spans="1:6" x14ac:dyDescent="0.3">
      <c r="A9" s="22" t="s">
        <v>348</v>
      </c>
      <c r="B9" s="64" t="s">
        <v>9</v>
      </c>
      <c r="C9" s="68">
        <v>166444</v>
      </c>
      <c r="D9" s="59"/>
      <c r="F9" s="6"/>
    </row>
    <row r="10" spans="1:6" x14ac:dyDescent="0.3">
      <c r="A10" s="22" t="s">
        <v>349</v>
      </c>
      <c r="B10" s="64" t="s">
        <v>836</v>
      </c>
      <c r="C10" s="68">
        <v>487387</v>
      </c>
      <c r="D10" s="59"/>
      <c r="F10" s="6"/>
    </row>
    <row r="11" spans="1:6" x14ac:dyDescent="0.3">
      <c r="A11" s="22" t="s">
        <v>350</v>
      </c>
      <c r="B11" s="64" t="s">
        <v>11</v>
      </c>
      <c r="C11" s="68">
        <v>141811</v>
      </c>
      <c r="D11" s="59"/>
      <c r="F11" s="6"/>
    </row>
    <row r="12" spans="1:6" x14ac:dyDescent="0.3">
      <c r="A12" s="22" t="s">
        <v>544</v>
      </c>
      <c r="B12" s="64" t="s">
        <v>206</v>
      </c>
      <c r="C12" s="68">
        <v>283830</v>
      </c>
      <c r="D12" s="59"/>
      <c r="F12" s="6"/>
    </row>
    <row r="13" spans="1:6" x14ac:dyDescent="0.3">
      <c r="A13" s="22" t="s">
        <v>351</v>
      </c>
      <c r="B13" s="64" t="s">
        <v>12</v>
      </c>
      <c r="C13" s="68">
        <v>245316</v>
      </c>
      <c r="D13" s="59"/>
      <c r="F13" s="6"/>
    </row>
    <row r="14" spans="1:6" x14ac:dyDescent="0.3">
      <c r="A14" s="22" t="s">
        <v>352</v>
      </c>
      <c r="B14" s="64" t="s">
        <v>13</v>
      </c>
      <c r="C14" s="68">
        <v>1509561</v>
      </c>
      <c r="D14" s="59"/>
      <c r="F14" s="6"/>
    </row>
    <row r="15" spans="1:6" x14ac:dyDescent="0.3">
      <c r="A15" s="22" t="s">
        <v>353</v>
      </c>
      <c r="B15" s="64" t="s">
        <v>14</v>
      </c>
      <c r="C15" s="68">
        <v>248452</v>
      </c>
      <c r="D15" s="59"/>
      <c r="F15" s="6"/>
    </row>
    <row r="16" spans="1:6" x14ac:dyDescent="0.3">
      <c r="A16" s="22" t="s">
        <v>354</v>
      </c>
      <c r="B16" s="64" t="s">
        <v>15</v>
      </c>
      <c r="C16" s="68">
        <v>113687</v>
      </c>
      <c r="D16" s="59"/>
      <c r="F16" s="6"/>
    </row>
    <row r="17" spans="1:6" x14ac:dyDescent="0.3">
      <c r="A17" s="22" t="s">
        <v>355</v>
      </c>
      <c r="B17" s="64" t="s">
        <v>16</v>
      </c>
      <c r="C17" s="68">
        <v>6427404</v>
      </c>
      <c r="D17" s="59"/>
      <c r="F17" s="6"/>
    </row>
    <row r="18" spans="1:6" x14ac:dyDescent="0.3">
      <c r="A18" s="22" t="s">
        <v>356</v>
      </c>
      <c r="B18" s="64" t="s">
        <v>17</v>
      </c>
      <c r="C18" s="68">
        <v>51264</v>
      </c>
      <c r="D18" s="59"/>
      <c r="F18" s="6"/>
    </row>
    <row r="19" spans="1:6" x14ac:dyDescent="0.3">
      <c r="A19" s="22" t="s">
        <v>554</v>
      </c>
      <c r="B19" s="64" t="s">
        <v>837</v>
      </c>
      <c r="C19" s="68">
        <v>189007</v>
      </c>
      <c r="D19" s="59"/>
      <c r="F19" s="6"/>
    </row>
    <row r="20" spans="1:6" x14ac:dyDescent="0.3">
      <c r="A20" s="22" t="s">
        <v>357</v>
      </c>
      <c r="B20" s="64" t="s">
        <v>18</v>
      </c>
      <c r="C20" s="68">
        <v>0</v>
      </c>
      <c r="D20" s="59"/>
      <c r="F20" s="6"/>
    </row>
    <row r="21" spans="1:6" x14ac:dyDescent="0.3">
      <c r="A21" s="22" t="s">
        <v>358</v>
      </c>
      <c r="B21" s="64" t="s">
        <v>19</v>
      </c>
      <c r="C21" s="68">
        <v>485405</v>
      </c>
      <c r="D21" s="59"/>
      <c r="F21" s="6"/>
    </row>
    <row r="22" spans="1:6" x14ac:dyDescent="0.3">
      <c r="A22" s="22" t="s">
        <v>359</v>
      </c>
      <c r="B22" s="64" t="s">
        <v>20</v>
      </c>
      <c r="C22" s="68">
        <v>15948</v>
      </c>
      <c r="D22" s="59"/>
      <c r="F22" s="6"/>
    </row>
    <row r="23" spans="1:6" x14ac:dyDescent="0.3">
      <c r="A23" s="22" t="s">
        <v>343</v>
      </c>
      <c r="B23" s="64" t="s">
        <v>838</v>
      </c>
      <c r="C23" s="68">
        <v>533032</v>
      </c>
      <c r="D23" s="59"/>
      <c r="F23" s="6"/>
    </row>
    <row r="24" spans="1:6" x14ac:dyDescent="0.3">
      <c r="A24" s="22" t="s">
        <v>361</v>
      </c>
      <c r="B24" s="64" t="s">
        <v>22</v>
      </c>
      <c r="C24" s="68">
        <v>722997</v>
      </c>
      <c r="D24" s="59"/>
      <c r="F24" s="6"/>
    </row>
    <row r="25" spans="1:6" x14ac:dyDescent="0.3">
      <c r="A25" s="22" t="s">
        <v>363</v>
      </c>
      <c r="B25" s="64" t="s">
        <v>24</v>
      </c>
      <c r="C25" s="66">
        <v>2989</v>
      </c>
      <c r="D25" s="59"/>
      <c r="F25" s="6"/>
    </row>
    <row r="26" spans="1:6" x14ac:dyDescent="0.3">
      <c r="A26" s="22" t="s">
        <v>364</v>
      </c>
      <c r="B26" s="64" t="s">
        <v>25</v>
      </c>
      <c r="C26" s="68">
        <v>105434</v>
      </c>
      <c r="D26" s="59"/>
      <c r="F26" s="6"/>
    </row>
    <row r="27" spans="1:6" x14ac:dyDescent="0.3">
      <c r="A27" s="22" t="s">
        <v>365</v>
      </c>
      <c r="B27" s="64" t="s">
        <v>26</v>
      </c>
      <c r="C27" s="68">
        <v>65977</v>
      </c>
      <c r="D27" s="59"/>
      <c r="F27" s="6"/>
    </row>
    <row r="28" spans="1:6" x14ac:dyDescent="0.3">
      <c r="A28" s="22" t="s">
        <v>366</v>
      </c>
      <c r="B28" s="64" t="s">
        <v>27</v>
      </c>
      <c r="C28" s="68">
        <v>221428</v>
      </c>
      <c r="D28" s="59"/>
      <c r="F28" s="6"/>
    </row>
    <row r="29" spans="1:6" x14ac:dyDescent="0.3">
      <c r="A29" s="22" t="s">
        <v>367</v>
      </c>
      <c r="B29" s="64" t="s">
        <v>28</v>
      </c>
      <c r="C29" s="68">
        <v>0</v>
      </c>
      <c r="D29" s="59"/>
      <c r="F29" s="6"/>
    </row>
    <row r="30" spans="1:6" x14ac:dyDescent="0.3">
      <c r="A30" s="22" t="s">
        <v>368</v>
      </c>
      <c r="B30" s="64" t="s">
        <v>29</v>
      </c>
      <c r="C30" s="68">
        <v>734647</v>
      </c>
      <c r="D30" s="59"/>
      <c r="F30" s="6"/>
    </row>
    <row r="31" spans="1:6" x14ac:dyDescent="0.3">
      <c r="A31" s="22" t="s">
        <v>369</v>
      </c>
      <c r="B31" s="64" t="s">
        <v>30</v>
      </c>
      <c r="C31" s="68">
        <v>0</v>
      </c>
      <c r="D31" s="59"/>
      <c r="F31" s="6"/>
    </row>
    <row r="32" spans="1:6" x14ac:dyDescent="0.3">
      <c r="A32" s="22" t="s">
        <v>370</v>
      </c>
      <c r="B32" s="64" t="s">
        <v>31</v>
      </c>
      <c r="C32" s="68">
        <v>247839</v>
      </c>
      <c r="D32" s="59"/>
      <c r="F32" s="6"/>
    </row>
    <row r="33" spans="1:6" x14ac:dyDescent="0.3">
      <c r="A33" s="22" t="s">
        <v>371</v>
      </c>
      <c r="B33" s="64" t="s">
        <v>32</v>
      </c>
      <c r="C33" s="68">
        <v>587664</v>
      </c>
      <c r="D33" s="59"/>
      <c r="F33" s="6"/>
    </row>
    <row r="34" spans="1:6" x14ac:dyDescent="0.3">
      <c r="A34" s="22" t="s">
        <v>440</v>
      </c>
      <c r="B34" s="64" t="s">
        <v>102</v>
      </c>
      <c r="C34" s="68">
        <v>169309</v>
      </c>
      <c r="D34" s="59"/>
      <c r="F34" s="6"/>
    </row>
    <row r="35" spans="1:6" x14ac:dyDescent="0.3">
      <c r="A35" s="22" t="s">
        <v>372</v>
      </c>
      <c r="B35" s="64" t="s">
        <v>33</v>
      </c>
      <c r="C35" s="68">
        <v>263656</v>
      </c>
      <c r="D35" s="59"/>
      <c r="F35" s="6"/>
    </row>
    <row r="36" spans="1:6" x14ac:dyDescent="0.3">
      <c r="A36" s="22" t="s">
        <v>373</v>
      </c>
      <c r="B36" s="64" t="s">
        <v>34</v>
      </c>
      <c r="C36" s="68">
        <v>657726</v>
      </c>
      <c r="D36" s="59"/>
      <c r="F36" s="6"/>
    </row>
    <row r="37" spans="1:6" x14ac:dyDescent="0.3">
      <c r="A37" s="22" t="s">
        <v>374</v>
      </c>
      <c r="B37" s="64" t="s">
        <v>35</v>
      </c>
      <c r="C37" s="68">
        <v>213281</v>
      </c>
      <c r="D37" s="59"/>
      <c r="F37" s="6"/>
    </row>
    <row r="38" spans="1:6" x14ac:dyDescent="0.3">
      <c r="A38" s="22" t="s">
        <v>649</v>
      </c>
      <c r="B38" s="64" t="s">
        <v>317</v>
      </c>
      <c r="C38" s="68">
        <v>71937</v>
      </c>
      <c r="D38" s="59"/>
      <c r="F38" s="6"/>
    </row>
    <row r="39" spans="1:6" x14ac:dyDescent="0.3">
      <c r="A39" s="22" t="s">
        <v>376</v>
      </c>
      <c r="B39" s="64" t="s">
        <v>37</v>
      </c>
      <c r="C39" s="68">
        <v>0</v>
      </c>
      <c r="D39" s="59"/>
      <c r="F39" s="6"/>
    </row>
    <row r="40" spans="1:6" x14ac:dyDescent="0.3">
      <c r="A40" s="22" t="s">
        <v>547</v>
      </c>
      <c r="B40" s="64" t="s">
        <v>209</v>
      </c>
      <c r="C40" s="68">
        <v>184783</v>
      </c>
      <c r="D40" s="59"/>
      <c r="F40" s="6"/>
    </row>
    <row r="41" spans="1:6" x14ac:dyDescent="0.3">
      <c r="A41" s="22" t="s">
        <v>377</v>
      </c>
      <c r="B41" s="64" t="s">
        <v>38</v>
      </c>
      <c r="C41" s="68">
        <v>0</v>
      </c>
      <c r="D41" s="59"/>
      <c r="F41" s="6"/>
    </row>
    <row r="42" spans="1:6" x14ac:dyDescent="0.3">
      <c r="A42" s="22" t="s">
        <v>380</v>
      </c>
      <c r="B42" s="64" t="s">
        <v>41</v>
      </c>
      <c r="C42" s="68">
        <v>179634</v>
      </c>
      <c r="D42" s="59"/>
      <c r="F42" s="6"/>
    </row>
    <row r="43" spans="1:6" x14ac:dyDescent="0.3">
      <c r="A43" s="22" t="s">
        <v>378</v>
      </c>
      <c r="B43" s="64" t="s">
        <v>39</v>
      </c>
      <c r="C43" s="66">
        <v>0</v>
      </c>
      <c r="D43" s="59"/>
      <c r="F43" s="6"/>
    </row>
    <row r="44" spans="1:6" x14ac:dyDescent="0.3">
      <c r="A44" s="22" t="s">
        <v>379</v>
      </c>
      <c r="B44" s="64" t="s">
        <v>40</v>
      </c>
      <c r="C44" s="68">
        <v>158301</v>
      </c>
      <c r="D44" s="59"/>
      <c r="F44" s="6"/>
    </row>
    <row r="45" spans="1:6" x14ac:dyDescent="0.3">
      <c r="A45" s="22" t="s">
        <v>381</v>
      </c>
      <c r="B45" s="64" t="s">
        <v>42</v>
      </c>
      <c r="C45" s="68">
        <v>75222</v>
      </c>
      <c r="D45" s="59"/>
      <c r="F45" s="6"/>
    </row>
    <row r="46" spans="1:6" x14ac:dyDescent="0.3">
      <c r="A46" s="22" t="s">
        <v>382</v>
      </c>
      <c r="B46" s="64" t="s">
        <v>43</v>
      </c>
      <c r="C46" s="68">
        <v>0</v>
      </c>
      <c r="D46" s="59"/>
      <c r="F46" s="6"/>
    </row>
    <row r="47" spans="1:6" x14ac:dyDescent="0.3">
      <c r="A47" s="22" t="s">
        <v>383</v>
      </c>
      <c r="B47" s="64" t="s">
        <v>44</v>
      </c>
      <c r="C47" s="68">
        <v>366694</v>
      </c>
      <c r="D47" s="59"/>
      <c r="F47" s="6"/>
    </row>
    <row r="48" spans="1:6" x14ac:dyDescent="0.3">
      <c r="A48" s="22" t="s">
        <v>384</v>
      </c>
      <c r="B48" s="64" t="s">
        <v>45</v>
      </c>
      <c r="C48" s="68">
        <v>524971</v>
      </c>
      <c r="D48" s="59"/>
      <c r="F48" s="6"/>
    </row>
    <row r="49" spans="1:6" x14ac:dyDescent="0.3">
      <c r="A49" s="22" t="s">
        <v>385</v>
      </c>
      <c r="B49" s="64" t="s">
        <v>46</v>
      </c>
      <c r="C49" s="68">
        <v>1152754</v>
      </c>
      <c r="D49" s="59"/>
      <c r="F49" s="6"/>
    </row>
    <row r="50" spans="1:6" x14ac:dyDescent="0.3">
      <c r="A50" s="22" t="s">
        <v>386</v>
      </c>
      <c r="B50" s="64" t="s">
        <v>47</v>
      </c>
      <c r="C50" s="68">
        <v>13511193</v>
      </c>
      <c r="D50" s="59"/>
      <c r="F50" s="6"/>
    </row>
    <row r="51" spans="1:6" x14ac:dyDescent="0.3">
      <c r="A51" s="22" t="s">
        <v>387</v>
      </c>
      <c r="B51" s="64" t="s">
        <v>48</v>
      </c>
      <c r="C51" s="68">
        <v>113254</v>
      </c>
      <c r="D51" s="59"/>
      <c r="F51" s="6"/>
    </row>
    <row r="52" spans="1:6" x14ac:dyDescent="0.3">
      <c r="A52" s="22" t="s">
        <v>388</v>
      </c>
      <c r="B52" s="64" t="s">
        <v>49</v>
      </c>
      <c r="C52" s="68">
        <v>0</v>
      </c>
      <c r="D52" s="59"/>
      <c r="F52" s="6"/>
    </row>
    <row r="53" spans="1:6" x14ac:dyDescent="0.3">
      <c r="A53" s="22" t="s">
        <v>393</v>
      </c>
      <c r="B53" s="64" t="s">
        <v>54</v>
      </c>
      <c r="C53" s="68">
        <v>299726</v>
      </c>
      <c r="D53" s="59"/>
      <c r="F53" s="6"/>
    </row>
    <row r="54" spans="1:6" x14ac:dyDescent="0.3">
      <c r="A54" s="22" t="s">
        <v>390</v>
      </c>
      <c r="B54" s="64" t="s">
        <v>839</v>
      </c>
      <c r="C54" s="68">
        <v>232344</v>
      </c>
      <c r="D54" s="59"/>
      <c r="F54" s="6"/>
    </row>
    <row r="55" spans="1:6" x14ac:dyDescent="0.3">
      <c r="A55" s="22" t="s">
        <v>391</v>
      </c>
      <c r="B55" s="64" t="s">
        <v>52</v>
      </c>
      <c r="C55" s="68">
        <v>432205</v>
      </c>
      <c r="D55" s="59"/>
      <c r="F55" s="6"/>
    </row>
    <row r="56" spans="1:6" x14ac:dyDescent="0.3">
      <c r="A56" s="22" t="s">
        <v>389</v>
      </c>
      <c r="B56" s="64" t="s">
        <v>50</v>
      </c>
      <c r="C56" s="66">
        <v>60492</v>
      </c>
      <c r="D56" s="59"/>
      <c r="F56" s="6"/>
    </row>
    <row r="57" spans="1:6" x14ac:dyDescent="0.3">
      <c r="A57" s="22" t="s">
        <v>392</v>
      </c>
      <c r="B57" s="64" t="s">
        <v>53</v>
      </c>
      <c r="C57" s="68">
        <v>120373</v>
      </c>
      <c r="D57" s="59"/>
      <c r="F57" s="6"/>
    </row>
    <row r="58" spans="1:6" x14ac:dyDescent="0.3">
      <c r="A58" s="22" t="s">
        <v>394</v>
      </c>
      <c r="B58" s="64" t="s">
        <v>55</v>
      </c>
      <c r="C58" s="68">
        <v>280802</v>
      </c>
      <c r="D58" s="59"/>
      <c r="F58" s="6"/>
    </row>
    <row r="59" spans="1:6" x14ac:dyDescent="0.3">
      <c r="A59" s="22" t="s">
        <v>396</v>
      </c>
      <c r="B59" s="64" t="s">
        <v>57</v>
      </c>
      <c r="C59" s="68">
        <v>0</v>
      </c>
      <c r="D59" s="59"/>
      <c r="F59" s="6"/>
    </row>
    <row r="60" spans="1:6" x14ac:dyDescent="0.3">
      <c r="A60" s="22" t="s">
        <v>397</v>
      </c>
      <c r="B60" s="64" t="s">
        <v>58</v>
      </c>
      <c r="C60" s="68">
        <v>302513</v>
      </c>
      <c r="D60" s="59"/>
      <c r="F60" s="6"/>
    </row>
    <row r="61" spans="1:6" x14ac:dyDescent="0.3">
      <c r="A61" s="22" t="s">
        <v>398</v>
      </c>
      <c r="B61" s="64" t="s">
        <v>59</v>
      </c>
      <c r="C61" s="68">
        <v>61960</v>
      </c>
      <c r="D61" s="59"/>
      <c r="F61" s="6"/>
    </row>
    <row r="62" spans="1:6" x14ac:dyDescent="0.3">
      <c r="A62" s="22" t="s">
        <v>399</v>
      </c>
      <c r="B62" s="64" t="s">
        <v>60</v>
      </c>
      <c r="C62" s="67">
        <v>0</v>
      </c>
      <c r="D62" s="59"/>
      <c r="F62" s="6"/>
    </row>
    <row r="63" spans="1:6" x14ac:dyDescent="0.3">
      <c r="A63" s="22" t="s">
        <v>400</v>
      </c>
      <c r="B63" s="64" t="s">
        <v>61</v>
      </c>
      <c r="C63" s="68">
        <v>241325</v>
      </c>
      <c r="D63" s="59"/>
      <c r="F63" s="6"/>
    </row>
    <row r="64" spans="1:6" x14ac:dyDescent="0.3">
      <c r="A64" s="22" t="s">
        <v>401</v>
      </c>
      <c r="B64" s="64" t="s">
        <v>840</v>
      </c>
      <c r="C64" s="68">
        <v>461041</v>
      </c>
      <c r="D64" s="59"/>
      <c r="F64" s="6"/>
    </row>
    <row r="65" spans="1:6" x14ac:dyDescent="0.3">
      <c r="A65" s="22" t="s">
        <v>402</v>
      </c>
      <c r="B65" s="64" t="s">
        <v>63</v>
      </c>
      <c r="C65" s="68">
        <v>444400</v>
      </c>
      <c r="D65" s="59"/>
      <c r="F65" s="6"/>
    </row>
    <row r="66" spans="1:6" x14ac:dyDescent="0.3">
      <c r="A66" s="22" t="s">
        <v>403</v>
      </c>
      <c r="B66" s="64" t="s">
        <v>64</v>
      </c>
      <c r="C66" s="68">
        <v>247693</v>
      </c>
      <c r="D66" s="59"/>
      <c r="F66" s="6"/>
    </row>
    <row r="67" spans="1:6" x14ac:dyDescent="0.3">
      <c r="A67" s="22" t="s">
        <v>404</v>
      </c>
      <c r="B67" s="64" t="s">
        <v>65</v>
      </c>
      <c r="C67" s="68">
        <v>227133</v>
      </c>
      <c r="D67" s="59"/>
      <c r="F67" s="6"/>
    </row>
    <row r="68" spans="1:6" x14ac:dyDescent="0.3">
      <c r="A68" s="22" t="s">
        <v>406</v>
      </c>
      <c r="B68" s="64" t="s">
        <v>67</v>
      </c>
      <c r="C68" s="68">
        <v>1223576</v>
      </c>
      <c r="D68" s="59"/>
      <c r="F68" s="6"/>
    </row>
    <row r="69" spans="1:6" x14ac:dyDescent="0.3">
      <c r="A69" s="22" t="s">
        <v>407</v>
      </c>
      <c r="B69" s="64" t="s">
        <v>68</v>
      </c>
      <c r="C69" s="68">
        <v>239594</v>
      </c>
      <c r="D69" s="59"/>
      <c r="F69" s="6"/>
    </row>
    <row r="70" spans="1:6" x14ac:dyDescent="0.3">
      <c r="A70" s="22" t="s">
        <v>408</v>
      </c>
      <c r="B70" s="64" t="s">
        <v>69</v>
      </c>
      <c r="C70" s="68">
        <v>0</v>
      </c>
      <c r="D70" s="59"/>
      <c r="F70" s="6"/>
    </row>
    <row r="71" spans="1:6" x14ac:dyDescent="0.3">
      <c r="A71" s="22" t="s">
        <v>409</v>
      </c>
      <c r="B71" s="64" t="s">
        <v>70</v>
      </c>
      <c r="C71" s="68">
        <v>278385</v>
      </c>
      <c r="D71" s="59"/>
      <c r="F71" s="6"/>
    </row>
    <row r="72" spans="1:6" x14ac:dyDescent="0.3">
      <c r="A72" s="22" t="s">
        <v>410</v>
      </c>
      <c r="B72" s="64" t="s">
        <v>71</v>
      </c>
      <c r="C72" s="68">
        <v>1764704</v>
      </c>
      <c r="D72" s="59"/>
      <c r="F72" s="6"/>
    </row>
    <row r="73" spans="1:6" x14ac:dyDescent="0.3">
      <c r="A73" s="22" t="s">
        <v>411</v>
      </c>
      <c r="B73" s="64" t="s">
        <v>72</v>
      </c>
      <c r="C73" s="68">
        <v>30913</v>
      </c>
      <c r="D73" s="59"/>
      <c r="F73" s="6"/>
    </row>
    <row r="74" spans="1:6" x14ac:dyDescent="0.3">
      <c r="A74" s="22" t="s">
        <v>412</v>
      </c>
      <c r="B74" s="64" t="s">
        <v>73</v>
      </c>
      <c r="C74" s="68">
        <v>84713</v>
      </c>
      <c r="D74" s="59"/>
      <c r="F74" s="6"/>
    </row>
    <row r="75" spans="1:6" x14ac:dyDescent="0.3">
      <c r="A75" s="22" t="s">
        <v>413</v>
      </c>
      <c r="B75" s="64" t="s">
        <v>74</v>
      </c>
      <c r="C75" s="68">
        <v>21102</v>
      </c>
      <c r="D75" s="59"/>
      <c r="F75" s="6"/>
    </row>
    <row r="76" spans="1:6" x14ac:dyDescent="0.3">
      <c r="A76" s="22" t="s">
        <v>414</v>
      </c>
      <c r="B76" s="64" t="s">
        <v>75</v>
      </c>
      <c r="C76" s="67">
        <v>0</v>
      </c>
      <c r="D76" s="59"/>
      <c r="F76" s="6"/>
    </row>
    <row r="77" spans="1:6" x14ac:dyDescent="0.3">
      <c r="A77" s="22" t="s">
        <v>415</v>
      </c>
      <c r="B77" s="64" t="s">
        <v>76</v>
      </c>
      <c r="C77" s="68">
        <v>221450</v>
      </c>
      <c r="D77" s="59"/>
      <c r="F77" s="6"/>
    </row>
    <row r="78" spans="1:6" x14ac:dyDescent="0.3">
      <c r="A78" s="22" t="s">
        <v>416</v>
      </c>
      <c r="B78" s="64" t="s">
        <v>77</v>
      </c>
      <c r="C78" s="68">
        <v>1513948</v>
      </c>
      <c r="D78" s="59"/>
      <c r="F78" s="6"/>
    </row>
    <row r="79" spans="1:6" x14ac:dyDescent="0.3">
      <c r="A79" s="22" t="s">
        <v>417</v>
      </c>
      <c r="B79" s="64" t="s">
        <v>78</v>
      </c>
      <c r="C79" s="68">
        <v>480141</v>
      </c>
      <c r="D79" s="59"/>
      <c r="F79" s="6"/>
    </row>
    <row r="80" spans="1:6" x14ac:dyDescent="0.3">
      <c r="A80" s="22" t="s">
        <v>418</v>
      </c>
      <c r="B80" s="64" t="s">
        <v>79</v>
      </c>
      <c r="C80" s="68">
        <v>1871764</v>
      </c>
      <c r="D80" s="59"/>
      <c r="F80" s="6"/>
    </row>
    <row r="81" spans="1:6" x14ac:dyDescent="0.3">
      <c r="A81" s="22" t="s">
        <v>419</v>
      </c>
      <c r="B81" s="64" t="s">
        <v>80</v>
      </c>
      <c r="C81" s="68">
        <v>0</v>
      </c>
      <c r="D81" s="59"/>
      <c r="F81" s="6"/>
    </row>
    <row r="82" spans="1:6" x14ac:dyDescent="0.3">
      <c r="A82" s="22" t="s">
        <v>420</v>
      </c>
      <c r="B82" s="64" t="s">
        <v>81</v>
      </c>
      <c r="C82" s="68">
        <v>6757386</v>
      </c>
      <c r="D82" s="59"/>
      <c r="F82" s="6"/>
    </row>
    <row r="83" spans="1:6" x14ac:dyDescent="0.3">
      <c r="A83" s="22" t="s">
        <v>421</v>
      </c>
      <c r="B83" s="64" t="s">
        <v>82</v>
      </c>
      <c r="C83" s="68">
        <v>154138</v>
      </c>
      <c r="D83" s="59"/>
      <c r="F83" s="6"/>
    </row>
    <row r="84" spans="1:6" x14ac:dyDescent="0.3">
      <c r="A84" s="22" t="s">
        <v>422</v>
      </c>
      <c r="B84" s="64" t="s">
        <v>83</v>
      </c>
      <c r="C84" s="68">
        <v>430176</v>
      </c>
      <c r="D84" s="59"/>
      <c r="F84" s="6"/>
    </row>
    <row r="85" spans="1:6" x14ac:dyDescent="0.3">
      <c r="A85" s="22" t="s">
        <v>423</v>
      </c>
      <c r="B85" s="64" t="s">
        <v>84</v>
      </c>
      <c r="C85" s="68">
        <v>21213</v>
      </c>
      <c r="D85" s="59"/>
      <c r="F85" s="6"/>
    </row>
    <row r="86" spans="1:6" x14ac:dyDescent="0.3">
      <c r="A86" s="22" t="s">
        <v>424</v>
      </c>
      <c r="B86" s="64" t="s">
        <v>85</v>
      </c>
      <c r="C86" s="68">
        <v>0</v>
      </c>
      <c r="D86" s="59"/>
      <c r="F86" s="6"/>
    </row>
    <row r="87" spans="1:6" x14ac:dyDescent="0.3">
      <c r="A87" s="22" t="s">
        <v>425</v>
      </c>
      <c r="B87" s="64" t="s">
        <v>86</v>
      </c>
      <c r="C87" s="68">
        <v>167773</v>
      </c>
      <c r="D87" s="59"/>
      <c r="F87" s="6"/>
    </row>
    <row r="88" spans="1:6" x14ac:dyDescent="0.3">
      <c r="A88" s="22" t="s">
        <v>426</v>
      </c>
      <c r="B88" s="64" t="s">
        <v>87</v>
      </c>
      <c r="C88" s="68">
        <v>4399446</v>
      </c>
      <c r="D88" s="59"/>
      <c r="F88" s="6"/>
    </row>
    <row r="89" spans="1:6" x14ac:dyDescent="0.3">
      <c r="A89" s="22" t="s">
        <v>427</v>
      </c>
      <c r="B89" s="64" t="s">
        <v>88</v>
      </c>
      <c r="C89" s="68">
        <v>39512</v>
      </c>
      <c r="D89" s="59"/>
      <c r="F89" s="6"/>
    </row>
    <row r="90" spans="1:6" x14ac:dyDescent="0.3">
      <c r="A90" s="22" t="s">
        <v>428</v>
      </c>
      <c r="B90" s="64" t="s">
        <v>841</v>
      </c>
      <c r="C90" s="68">
        <v>179685</v>
      </c>
      <c r="D90" s="59"/>
      <c r="F90" s="6"/>
    </row>
    <row r="91" spans="1:6" x14ac:dyDescent="0.3">
      <c r="A91" s="22" t="s">
        <v>429</v>
      </c>
      <c r="B91" s="64" t="s">
        <v>90</v>
      </c>
      <c r="C91" s="68">
        <v>4410311</v>
      </c>
      <c r="D91" s="59"/>
      <c r="F91" s="6"/>
    </row>
    <row r="92" spans="1:6" x14ac:dyDescent="0.3">
      <c r="A92" s="22" t="s">
        <v>430</v>
      </c>
      <c r="B92" s="64" t="s">
        <v>91</v>
      </c>
      <c r="C92" s="68">
        <v>118965</v>
      </c>
      <c r="D92" s="59"/>
      <c r="F92" s="6"/>
    </row>
    <row r="93" spans="1:6" x14ac:dyDescent="0.3">
      <c r="A93" s="22" t="s">
        <v>375</v>
      </c>
      <c r="B93" s="64" t="s">
        <v>36</v>
      </c>
      <c r="C93" s="66">
        <v>0</v>
      </c>
      <c r="D93" s="59"/>
      <c r="F93" s="6"/>
    </row>
    <row r="94" spans="1:6" x14ac:dyDescent="0.3">
      <c r="A94" s="22" t="s">
        <v>431</v>
      </c>
      <c r="B94" s="64" t="s">
        <v>92</v>
      </c>
      <c r="C94" s="68">
        <v>37971</v>
      </c>
      <c r="D94" s="59"/>
      <c r="F94" s="6"/>
    </row>
    <row r="95" spans="1:6" x14ac:dyDescent="0.3">
      <c r="A95" s="22" t="s">
        <v>432</v>
      </c>
      <c r="B95" s="64" t="s">
        <v>93</v>
      </c>
      <c r="C95" s="68">
        <v>206984</v>
      </c>
      <c r="D95" s="59"/>
      <c r="F95" s="6"/>
    </row>
    <row r="96" spans="1:6" x14ac:dyDescent="0.3">
      <c r="A96" s="22" t="s">
        <v>433</v>
      </c>
      <c r="B96" s="64" t="s">
        <v>94</v>
      </c>
      <c r="C96" s="67">
        <v>0</v>
      </c>
      <c r="D96" s="59"/>
      <c r="F96" s="6"/>
    </row>
    <row r="97" spans="1:6" x14ac:dyDescent="0.3">
      <c r="A97" s="22" t="s">
        <v>434</v>
      </c>
      <c r="B97" s="64" t="s">
        <v>95</v>
      </c>
      <c r="C97" s="68">
        <v>88477</v>
      </c>
      <c r="D97" s="59"/>
      <c r="F97" s="6"/>
    </row>
    <row r="98" spans="1:6" x14ac:dyDescent="0.3">
      <c r="A98" s="22" t="s">
        <v>439</v>
      </c>
      <c r="B98" s="64" t="s">
        <v>101</v>
      </c>
      <c r="C98" s="68">
        <v>312287</v>
      </c>
      <c r="D98" s="59"/>
      <c r="F98" s="6"/>
    </row>
    <row r="99" spans="1:6" x14ac:dyDescent="0.3">
      <c r="A99" s="22" t="s">
        <v>690</v>
      </c>
      <c r="B99" s="64" t="s">
        <v>96</v>
      </c>
      <c r="C99" s="68">
        <v>0</v>
      </c>
      <c r="D99" s="59"/>
      <c r="F99" s="6"/>
    </row>
    <row r="100" spans="1:6" x14ac:dyDescent="0.3">
      <c r="A100" s="22" t="s">
        <v>437</v>
      </c>
      <c r="B100" s="64" t="s">
        <v>99</v>
      </c>
      <c r="C100" s="68">
        <v>219859</v>
      </c>
      <c r="D100" s="59"/>
      <c r="F100" s="6"/>
    </row>
    <row r="101" spans="1:6" x14ac:dyDescent="0.3">
      <c r="A101" s="22" t="s">
        <v>438</v>
      </c>
      <c r="B101" s="64" t="s">
        <v>100</v>
      </c>
      <c r="C101" s="68">
        <v>119643</v>
      </c>
      <c r="D101" s="59"/>
      <c r="F101" s="6"/>
    </row>
    <row r="102" spans="1:6" x14ac:dyDescent="0.3">
      <c r="A102" s="22" t="s">
        <v>581</v>
      </c>
      <c r="B102" s="64" t="s">
        <v>245</v>
      </c>
      <c r="C102" s="68">
        <v>0</v>
      </c>
      <c r="D102" s="59"/>
      <c r="F102" s="6"/>
    </row>
    <row r="103" spans="1:6" x14ac:dyDescent="0.3">
      <c r="A103" s="22" t="s">
        <v>441</v>
      </c>
      <c r="B103" s="64" t="s">
        <v>103</v>
      </c>
      <c r="C103" s="65">
        <v>14569</v>
      </c>
      <c r="D103" s="59"/>
      <c r="F103" s="6"/>
    </row>
    <row r="104" spans="1:6" x14ac:dyDescent="0.3">
      <c r="A104" s="22" t="s">
        <v>442</v>
      </c>
      <c r="B104" s="64" t="s">
        <v>104</v>
      </c>
      <c r="C104" s="68">
        <v>315570</v>
      </c>
      <c r="D104" s="59"/>
      <c r="F104" s="6"/>
    </row>
    <row r="105" spans="1:6" x14ac:dyDescent="0.3">
      <c r="A105" s="22" t="s">
        <v>443</v>
      </c>
      <c r="B105" s="64" t="s">
        <v>105</v>
      </c>
      <c r="C105" s="68">
        <v>58286</v>
      </c>
      <c r="D105" s="59"/>
      <c r="F105" s="6"/>
    </row>
    <row r="106" spans="1:6" x14ac:dyDescent="0.3">
      <c r="A106" s="22" t="s">
        <v>444</v>
      </c>
      <c r="B106" s="64" t="s">
        <v>106</v>
      </c>
      <c r="C106" s="68">
        <v>5229</v>
      </c>
      <c r="D106" s="59"/>
      <c r="F106" s="6"/>
    </row>
    <row r="107" spans="1:6" x14ac:dyDescent="0.3">
      <c r="A107" s="22" t="s">
        <v>445</v>
      </c>
      <c r="B107" s="64" t="s">
        <v>107</v>
      </c>
      <c r="C107" s="68">
        <v>56655</v>
      </c>
      <c r="D107" s="59"/>
      <c r="F107" s="6"/>
    </row>
    <row r="108" spans="1:6" x14ac:dyDescent="0.3">
      <c r="A108" s="22" t="s">
        <v>446</v>
      </c>
      <c r="B108" s="64" t="s">
        <v>108</v>
      </c>
      <c r="C108" s="68">
        <v>453125</v>
      </c>
      <c r="D108" s="59"/>
      <c r="F108" s="6"/>
    </row>
    <row r="109" spans="1:6" x14ac:dyDescent="0.3">
      <c r="A109" s="22" t="s">
        <v>447</v>
      </c>
      <c r="B109" s="64" t="s">
        <v>109</v>
      </c>
      <c r="C109" s="66">
        <v>41154</v>
      </c>
      <c r="D109" s="59"/>
      <c r="F109" s="6"/>
    </row>
    <row r="110" spans="1:6" x14ac:dyDescent="0.3">
      <c r="A110" s="22" t="s">
        <v>448</v>
      </c>
      <c r="B110" s="64" t="s">
        <v>110</v>
      </c>
      <c r="C110" s="68">
        <v>385801</v>
      </c>
      <c r="D110" s="59"/>
      <c r="F110" s="6"/>
    </row>
    <row r="111" spans="1:6" x14ac:dyDescent="0.3">
      <c r="A111" s="22" t="s">
        <v>449</v>
      </c>
      <c r="B111" s="64" t="s">
        <v>111</v>
      </c>
      <c r="C111" s="68">
        <v>501477</v>
      </c>
      <c r="D111" s="59"/>
      <c r="F111" s="6"/>
    </row>
    <row r="112" spans="1:6" x14ac:dyDescent="0.3">
      <c r="A112" s="22" t="s">
        <v>450</v>
      </c>
      <c r="B112" s="64" t="s">
        <v>112</v>
      </c>
      <c r="C112" s="68">
        <v>499981</v>
      </c>
      <c r="D112" s="59"/>
      <c r="F112" s="6"/>
    </row>
    <row r="113" spans="1:6" x14ac:dyDescent="0.3">
      <c r="A113" s="22" t="s">
        <v>451</v>
      </c>
      <c r="B113" s="64" t="s">
        <v>113</v>
      </c>
      <c r="C113" s="68">
        <v>0</v>
      </c>
      <c r="D113" s="59"/>
      <c r="F113" s="6"/>
    </row>
    <row r="114" spans="1:6" x14ac:dyDescent="0.3">
      <c r="A114" s="22" t="s">
        <v>452</v>
      </c>
      <c r="B114" s="64" t="s">
        <v>114</v>
      </c>
      <c r="C114" s="68">
        <v>157453</v>
      </c>
      <c r="D114" s="59"/>
      <c r="F114" s="6"/>
    </row>
    <row r="115" spans="1:6" x14ac:dyDescent="0.3">
      <c r="A115" s="22" t="s">
        <v>453</v>
      </c>
      <c r="B115" s="64" t="s">
        <v>115</v>
      </c>
      <c r="C115" s="68">
        <v>14669</v>
      </c>
      <c r="D115" s="59"/>
      <c r="F115" s="6"/>
    </row>
    <row r="116" spans="1:6" x14ac:dyDescent="0.3">
      <c r="A116" s="22" t="s">
        <v>454</v>
      </c>
      <c r="B116" s="64" t="s">
        <v>842</v>
      </c>
      <c r="C116" s="67">
        <v>0</v>
      </c>
      <c r="D116" s="59"/>
      <c r="F116" s="6"/>
    </row>
    <row r="117" spans="1:6" x14ac:dyDescent="0.3">
      <c r="A117" s="22" t="s">
        <v>455</v>
      </c>
      <c r="B117" s="64" t="s">
        <v>117</v>
      </c>
      <c r="C117" s="68">
        <v>5184</v>
      </c>
      <c r="D117" s="59"/>
      <c r="F117" s="6"/>
    </row>
    <row r="118" spans="1:6" x14ac:dyDescent="0.3">
      <c r="A118" s="22" t="s">
        <v>456</v>
      </c>
      <c r="B118" s="64" t="s">
        <v>118</v>
      </c>
      <c r="C118" s="68">
        <v>450782</v>
      </c>
      <c r="D118" s="59"/>
      <c r="F118" s="6"/>
    </row>
    <row r="119" spans="1:6" x14ac:dyDescent="0.3">
      <c r="A119" s="22" t="s">
        <v>457</v>
      </c>
      <c r="B119" s="64" t="s">
        <v>119</v>
      </c>
      <c r="C119" s="68">
        <v>53077</v>
      </c>
      <c r="D119" s="59"/>
      <c r="F119" s="6"/>
    </row>
    <row r="120" spans="1:6" x14ac:dyDescent="0.3">
      <c r="A120" s="22" t="s">
        <v>458</v>
      </c>
      <c r="B120" s="64" t="s">
        <v>120</v>
      </c>
      <c r="C120" s="68">
        <v>268752</v>
      </c>
      <c r="D120" s="59"/>
      <c r="F120" s="6"/>
    </row>
    <row r="121" spans="1:6" x14ac:dyDescent="0.3">
      <c r="A121" s="22" t="s">
        <v>459</v>
      </c>
      <c r="B121" s="64" t="s">
        <v>121</v>
      </c>
      <c r="C121" s="68">
        <v>538672</v>
      </c>
      <c r="D121" s="59"/>
      <c r="F121" s="6"/>
    </row>
    <row r="122" spans="1:6" x14ac:dyDescent="0.3">
      <c r="A122" s="22" t="s">
        <v>460</v>
      </c>
      <c r="B122" s="64" t="s">
        <v>122</v>
      </c>
      <c r="C122" s="68">
        <v>132688</v>
      </c>
      <c r="D122" s="59"/>
      <c r="F122" s="6"/>
    </row>
    <row r="123" spans="1:6" x14ac:dyDescent="0.3">
      <c r="A123" s="22" t="s">
        <v>462</v>
      </c>
      <c r="B123" s="64" t="s">
        <v>124</v>
      </c>
      <c r="C123" s="68">
        <v>210146</v>
      </c>
      <c r="D123" s="59"/>
      <c r="F123" s="6"/>
    </row>
    <row r="124" spans="1:6" x14ac:dyDescent="0.3">
      <c r="A124" s="22" t="s">
        <v>543</v>
      </c>
      <c r="B124" s="64" t="s">
        <v>205</v>
      </c>
      <c r="C124" s="68">
        <v>302488</v>
      </c>
      <c r="D124" s="59"/>
      <c r="F124" s="6"/>
    </row>
    <row r="125" spans="1:6" x14ac:dyDescent="0.3">
      <c r="A125" s="22" t="s">
        <v>461</v>
      </c>
      <c r="B125" s="64" t="s">
        <v>123</v>
      </c>
      <c r="C125" s="68">
        <v>122505</v>
      </c>
      <c r="D125" s="59"/>
      <c r="F125" s="6"/>
    </row>
    <row r="126" spans="1:6" x14ac:dyDescent="0.3">
      <c r="A126" s="22" t="s">
        <v>464</v>
      </c>
      <c r="B126" s="64" t="s">
        <v>126</v>
      </c>
      <c r="C126" s="66">
        <v>445791</v>
      </c>
      <c r="D126" s="59"/>
      <c r="F126" s="6"/>
    </row>
    <row r="127" spans="1:6" x14ac:dyDescent="0.3">
      <c r="A127" s="22" t="s">
        <v>465</v>
      </c>
      <c r="B127" s="64" t="s">
        <v>127</v>
      </c>
      <c r="C127" s="68">
        <v>187495</v>
      </c>
      <c r="D127" s="59"/>
      <c r="F127" s="6"/>
    </row>
    <row r="128" spans="1:6" x14ac:dyDescent="0.3">
      <c r="A128" s="22" t="s">
        <v>466</v>
      </c>
      <c r="B128" s="64" t="s">
        <v>128</v>
      </c>
      <c r="C128" s="68">
        <v>318284</v>
      </c>
      <c r="D128" s="59"/>
      <c r="F128" s="6"/>
    </row>
    <row r="129" spans="1:6" x14ac:dyDescent="0.3">
      <c r="A129" s="22" t="s">
        <v>467</v>
      </c>
      <c r="B129" s="64" t="s">
        <v>129</v>
      </c>
      <c r="C129" s="68">
        <v>42142</v>
      </c>
      <c r="D129" s="59"/>
      <c r="F129" s="6"/>
    </row>
    <row r="130" spans="1:6" x14ac:dyDescent="0.3">
      <c r="A130" s="22" t="s">
        <v>405</v>
      </c>
      <c r="B130" s="64" t="s">
        <v>66</v>
      </c>
      <c r="C130" s="68">
        <v>100419</v>
      </c>
      <c r="D130" s="59"/>
      <c r="F130" s="6"/>
    </row>
    <row r="131" spans="1:6" x14ac:dyDescent="0.3">
      <c r="A131" s="22" t="s">
        <v>476</v>
      </c>
      <c r="B131" s="64" t="s">
        <v>138</v>
      </c>
      <c r="C131" s="68">
        <v>112133</v>
      </c>
      <c r="D131" s="59"/>
      <c r="F131" s="6"/>
    </row>
    <row r="132" spans="1:6" x14ac:dyDescent="0.3">
      <c r="A132" s="22" t="s">
        <v>468</v>
      </c>
      <c r="B132" s="64" t="s">
        <v>130</v>
      </c>
      <c r="C132" s="68">
        <v>119280</v>
      </c>
      <c r="D132" s="59"/>
      <c r="F132" s="6"/>
    </row>
    <row r="133" spans="1:6" x14ac:dyDescent="0.3">
      <c r="A133" s="22" t="s">
        <v>469</v>
      </c>
      <c r="B133" s="64" t="s">
        <v>131</v>
      </c>
      <c r="C133" s="68">
        <v>139068</v>
      </c>
      <c r="D133" s="59"/>
      <c r="F133" s="6"/>
    </row>
    <row r="134" spans="1:6" x14ac:dyDescent="0.3">
      <c r="A134" s="22" t="s">
        <v>470</v>
      </c>
      <c r="B134" s="64" t="s">
        <v>132</v>
      </c>
      <c r="C134" s="68">
        <v>433519</v>
      </c>
      <c r="D134" s="59"/>
      <c r="F134" s="6"/>
    </row>
    <row r="135" spans="1:6" x14ac:dyDescent="0.3">
      <c r="A135" s="22" t="s">
        <v>472</v>
      </c>
      <c r="B135" s="64" t="s">
        <v>134</v>
      </c>
      <c r="C135" s="67">
        <v>0</v>
      </c>
      <c r="D135" s="59"/>
      <c r="F135" s="6"/>
    </row>
    <row r="136" spans="1:6" x14ac:dyDescent="0.3">
      <c r="A136" s="22" t="s">
        <v>473</v>
      </c>
      <c r="B136" s="64" t="s">
        <v>135</v>
      </c>
      <c r="C136" s="68">
        <v>386435</v>
      </c>
      <c r="D136" s="59"/>
      <c r="F136" s="6"/>
    </row>
    <row r="137" spans="1:6" x14ac:dyDescent="0.3">
      <c r="A137" s="22" t="s">
        <v>474</v>
      </c>
      <c r="B137" s="64" t="s">
        <v>136</v>
      </c>
      <c r="C137" s="68">
        <v>415231</v>
      </c>
      <c r="D137" s="59"/>
      <c r="F137" s="6"/>
    </row>
    <row r="138" spans="1:6" x14ac:dyDescent="0.3">
      <c r="A138" s="22" t="s">
        <v>475</v>
      </c>
      <c r="B138" s="64" t="s">
        <v>137</v>
      </c>
      <c r="C138" s="68">
        <v>0</v>
      </c>
      <c r="D138" s="59"/>
      <c r="F138" s="6"/>
    </row>
    <row r="139" spans="1:6" x14ac:dyDescent="0.3">
      <c r="A139" s="22" t="s">
        <v>477</v>
      </c>
      <c r="B139" s="64" t="s">
        <v>139</v>
      </c>
      <c r="C139" s="68">
        <v>251082</v>
      </c>
      <c r="D139" s="59"/>
      <c r="F139" s="6"/>
    </row>
    <row r="140" spans="1:6" x14ac:dyDescent="0.3">
      <c r="A140" s="22" t="s">
        <v>478</v>
      </c>
      <c r="B140" s="64" t="s">
        <v>140</v>
      </c>
      <c r="C140" s="68">
        <v>98626</v>
      </c>
      <c r="D140" s="59"/>
      <c r="F140" s="6"/>
    </row>
    <row r="141" spans="1:6" x14ac:dyDescent="0.3">
      <c r="A141" s="22" t="s">
        <v>479</v>
      </c>
      <c r="B141" s="64" t="s">
        <v>141</v>
      </c>
      <c r="C141" s="68">
        <v>50586</v>
      </c>
      <c r="D141" s="59"/>
      <c r="F141" s="6"/>
    </row>
    <row r="142" spans="1:6" x14ac:dyDescent="0.3">
      <c r="A142" s="22" t="s">
        <v>480</v>
      </c>
      <c r="B142" s="64" t="s">
        <v>142</v>
      </c>
      <c r="C142" s="68">
        <v>240960</v>
      </c>
      <c r="D142" s="59"/>
      <c r="F142" s="6"/>
    </row>
    <row r="143" spans="1:6" x14ac:dyDescent="0.3">
      <c r="A143" s="22" t="s">
        <v>482</v>
      </c>
      <c r="B143" s="64" t="s">
        <v>144</v>
      </c>
      <c r="C143" s="68">
        <v>82570</v>
      </c>
      <c r="D143" s="59"/>
      <c r="F143" s="6"/>
    </row>
    <row r="144" spans="1:6" x14ac:dyDescent="0.3">
      <c r="A144" s="22" t="s">
        <v>483</v>
      </c>
      <c r="B144" s="64" t="s">
        <v>145</v>
      </c>
      <c r="C144" s="68">
        <v>129335</v>
      </c>
      <c r="D144" s="59"/>
      <c r="F144" s="6"/>
    </row>
    <row r="145" spans="1:6" x14ac:dyDescent="0.3">
      <c r="A145" s="22" t="s">
        <v>484</v>
      </c>
      <c r="B145" s="64" t="s">
        <v>146</v>
      </c>
      <c r="C145" s="68">
        <v>269163</v>
      </c>
      <c r="D145" s="59"/>
      <c r="F145" s="6"/>
    </row>
    <row r="146" spans="1:6" x14ac:dyDescent="0.3">
      <c r="A146" s="22" t="s">
        <v>485</v>
      </c>
      <c r="B146" s="64" t="s">
        <v>147</v>
      </c>
      <c r="C146" s="68">
        <v>9830075</v>
      </c>
      <c r="D146" s="59"/>
      <c r="F146" s="6"/>
    </row>
    <row r="147" spans="1:6" x14ac:dyDescent="0.3">
      <c r="A147" s="22" t="s">
        <v>486</v>
      </c>
      <c r="B147" s="64" t="s">
        <v>148</v>
      </c>
      <c r="C147" s="68">
        <v>334997</v>
      </c>
      <c r="D147" s="59"/>
      <c r="F147" s="6"/>
    </row>
    <row r="148" spans="1:6" x14ac:dyDescent="0.3">
      <c r="A148" s="22" t="s">
        <v>487</v>
      </c>
      <c r="B148" s="64" t="s">
        <v>149</v>
      </c>
      <c r="C148" s="68">
        <v>35700</v>
      </c>
      <c r="D148" s="59"/>
      <c r="F148" s="6"/>
    </row>
    <row r="149" spans="1:6" x14ac:dyDescent="0.3">
      <c r="A149" s="22" t="s">
        <v>481</v>
      </c>
      <c r="B149" s="64" t="s">
        <v>143</v>
      </c>
      <c r="C149" s="68">
        <v>258498</v>
      </c>
      <c r="D149" s="59"/>
      <c r="F149" s="6"/>
    </row>
    <row r="150" spans="1:6" x14ac:dyDescent="0.3">
      <c r="A150" s="22" t="s">
        <v>488</v>
      </c>
      <c r="B150" s="64" t="s">
        <v>150</v>
      </c>
      <c r="C150" s="68">
        <v>46285</v>
      </c>
      <c r="D150" s="59"/>
      <c r="F150" s="6"/>
    </row>
    <row r="151" spans="1:6" x14ac:dyDescent="0.3">
      <c r="A151" s="22" t="s">
        <v>463</v>
      </c>
      <c r="B151" s="64" t="s">
        <v>843</v>
      </c>
      <c r="C151" s="68">
        <v>448345</v>
      </c>
      <c r="D151" s="59"/>
      <c r="F151" s="6"/>
    </row>
    <row r="152" spans="1:6" x14ac:dyDescent="0.3">
      <c r="A152" s="22" t="s">
        <v>489</v>
      </c>
      <c r="B152" s="64" t="s">
        <v>151</v>
      </c>
      <c r="C152" s="68">
        <v>252651</v>
      </c>
      <c r="D152" s="59"/>
      <c r="F152" s="6"/>
    </row>
    <row r="153" spans="1:6" x14ac:dyDescent="0.3">
      <c r="A153" s="22" t="s">
        <v>490</v>
      </c>
      <c r="B153" s="64" t="s">
        <v>152</v>
      </c>
      <c r="C153" s="68">
        <v>3283384</v>
      </c>
      <c r="D153" s="59"/>
      <c r="F153" s="6"/>
    </row>
    <row r="154" spans="1:6" x14ac:dyDescent="0.3">
      <c r="A154" s="22" t="s">
        <v>491</v>
      </c>
      <c r="B154" s="64" t="s">
        <v>153</v>
      </c>
      <c r="C154" s="68">
        <v>0</v>
      </c>
      <c r="D154" s="59"/>
      <c r="F154" s="6"/>
    </row>
    <row r="155" spans="1:6" x14ac:dyDescent="0.3">
      <c r="A155" s="22" t="s">
        <v>492</v>
      </c>
      <c r="B155" s="64" t="s">
        <v>154</v>
      </c>
      <c r="C155" s="67">
        <v>0</v>
      </c>
      <c r="D155" s="59"/>
      <c r="F155" s="6"/>
    </row>
    <row r="156" spans="1:6" x14ac:dyDescent="0.3">
      <c r="A156" s="22" t="s">
        <v>493</v>
      </c>
      <c r="B156" s="64" t="s">
        <v>155</v>
      </c>
      <c r="C156" s="68">
        <v>61934</v>
      </c>
      <c r="D156" s="59"/>
      <c r="F156" s="6"/>
    </row>
    <row r="157" spans="1:6" x14ac:dyDescent="0.3">
      <c r="A157" s="22" t="s">
        <v>494</v>
      </c>
      <c r="B157" s="64" t="s">
        <v>156</v>
      </c>
      <c r="C157" s="68">
        <v>235515</v>
      </c>
      <c r="D157" s="59"/>
      <c r="F157" s="6"/>
    </row>
    <row r="158" spans="1:6" x14ac:dyDescent="0.3">
      <c r="A158" s="22" t="s">
        <v>495</v>
      </c>
      <c r="B158" s="64" t="s">
        <v>157</v>
      </c>
      <c r="C158" s="68">
        <v>204768</v>
      </c>
      <c r="D158" s="59"/>
      <c r="F158" s="6"/>
    </row>
    <row r="159" spans="1:6" x14ac:dyDescent="0.3">
      <c r="A159" s="22" t="s">
        <v>496</v>
      </c>
      <c r="B159" s="64" t="s">
        <v>158</v>
      </c>
      <c r="C159" s="68">
        <v>0</v>
      </c>
      <c r="D159" s="59"/>
      <c r="F159" s="6"/>
    </row>
    <row r="160" spans="1:6" x14ac:dyDescent="0.3">
      <c r="A160" s="22" t="s">
        <v>497</v>
      </c>
      <c r="B160" s="64" t="s">
        <v>159</v>
      </c>
      <c r="C160" s="68">
        <v>307930</v>
      </c>
      <c r="D160" s="59"/>
      <c r="F160" s="6"/>
    </row>
    <row r="161" spans="1:6" x14ac:dyDescent="0.3">
      <c r="A161" s="22" t="s">
        <v>498</v>
      </c>
      <c r="B161" s="64" t="s">
        <v>160</v>
      </c>
      <c r="C161" s="68">
        <v>65845</v>
      </c>
      <c r="D161" s="59"/>
      <c r="F161" s="6"/>
    </row>
    <row r="162" spans="1:6" x14ac:dyDescent="0.3">
      <c r="A162" s="22" t="s">
        <v>499</v>
      </c>
      <c r="B162" s="64" t="s">
        <v>161</v>
      </c>
      <c r="C162" s="68">
        <v>0</v>
      </c>
      <c r="D162" s="59"/>
      <c r="F162" s="6"/>
    </row>
    <row r="163" spans="1:6" x14ac:dyDescent="0.3">
      <c r="A163" s="22" t="s">
        <v>500</v>
      </c>
      <c r="B163" s="64" t="s">
        <v>162</v>
      </c>
      <c r="C163" s="68">
        <v>256389</v>
      </c>
      <c r="D163" s="59"/>
      <c r="F163" s="6"/>
    </row>
    <row r="164" spans="1:6" x14ac:dyDescent="0.3">
      <c r="A164" s="22" t="s">
        <v>501</v>
      </c>
      <c r="B164" s="64" t="s">
        <v>163</v>
      </c>
      <c r="C164" s="68">
        <v>0</v>
      </c>
      <c r="D164" s="59"/>
      <c r="F164" s="6"/>
    </row>
    <row r="165" spans="1:6" x14ac:dyDescent="0.3">
      <c r="A165" s="22" t="s">
        <v>545</v>
      </c>
      <c r="B165" s="64" t="s">
        <v>207</v>
      </c>
      <c r="C165" s="68">
        <v>303869</v>
      </c>
      <c r="D165" s="59"/>
      <c r="F165" s="6"/>
    </row>
    <row r="166" spans="1:6" x14ac:dyDescent="0.3">
      <c r="A166" s="22" t="s">
        <v>502</v>
      </c>
      <c r="B166" s="64" t="s">
        <v>164</v>
      </c>
      <c r="C166" s="68">
        <v>3049575</v>
      </c>
      <c r="D166" s="59"/>
      <c r="F166" s="6"/>
    </row>
    <row r="167" spans="1:6" x14ac:dyDescent="0.3">
      <c r="A167" s="22" t="s">
        <v>503</v>
      </c>
      <c r="B167" s="64" t="s">
        <v>165</v>
      </c>
      <c r="C167" s="68">
        <v>174710</v>
      </c>
      <c r="D167" s="59"/>
      <c r="F167" s="6"/>
    </row>
    <row r="168" spans="1:6" x14ac:dyDescent="0.3">
      <c r="A168" s="22" t="s">
        <v>504</v>
      </c>
      <c r="B168" s="64" t="s">
        <v>166</v>
      </c>
      <c r="C168" s="68">
        <v>225425</v>
      </c>
      <c r="D168" s="59"/>
      <c r="F168" s="6"/>
    </row>
    <row r="169" spans="1:6" x14ac:dyDescent="0.3">
      <c r="A169" s="22" t="s">
        <v>505</v>
      </c>
      <c r="B169" s="64" t="s">
        <v>167</v>
      </c>
      <c r="C169" s="68">
        <v>0</v>
      </c>
      <c r="D169" s="59"/>
      <c r="F169" s="6"/>
    </row>
    <row r="170" spans="1:6" x14ac:dyDescent="0.3">
      <c r="A170" s="22" t="s">
        <v>506</v>
      </c>
      <c r="B170" s="64" t="s">
        <v>168</v>
      </c>
      <c r="C170" s="67">
        <v>0</v>
      </c>
      <c r="D170" s="59"/>
      <c r="F170" s="6"/>
    </row>
    <row r="171" spans="1:6" x14ac:dyDescent="0.3">
      <c r="A171" s="22" t="s">
        <v>507</v>
      </c>
      <c r="B171" s="64" t="s">
        <v>169</v>
      </c>
      <c r="C171" s="68">
        <v>356796</v>
      </c>
      <c r="D171" s="59"/>
      <c r="F171" s="6"/>
    </row>
    <row r="172" spans="1:6" x14ac:dyDescent="0.3">
      <c r="A172" s="22" t="s">
        <v>508</v>
      </c>
      <c r="B172" s="64" t="s">
        <v>170</v>
      </c>
      <c r="C172" s="68">
        <v>144064</v>
      </c>
      <c r="D172" s="59"/>
      <c r="F172" s="6"/>
    </row>
    <row r="173" spans="1:6" x14ac:dyDescent="0.3">
      <c r="A173" s="22" t="s">
        <v>509</v>
      </c>
      <c r="B173" s="64" t="s">
        <v>171</v>
      </c>
      <c r="C173" s="67">
        <v>0</v>
      </c>
      <c r="D173" s="59"/>
      <c r="F173" s="6"/>
    </row>
    <row r="174" spans="1:6" x14ac:dyDescent="0.3">
      <c r="A174" s="22" t="s">
        <v>435</v>
      </c>
      <c r="B174" s="64" t="s">
        <v>97</v>
      </c>
      <c r="C174" s="68">
        <v>294587</v>
      </c>
      <c r="D174" s="59"/>
      <c r="F174" s="6"/>
    </row>
    <row r="175" spans="1:6" x14ac:dyDescent="0.3">
      <c r="A175" s="22" t="s">
        <v>510</v>
      </c>
      <c r="B175" s="64" t="s">
        <v>172</v>
      </c>
      <c r="C175" s="68">
        <v>59383</v>
      </c>
      <c r="D175" s="59"/>
      <c r="F175" s="6"/>
    </row>
    <row r="176" spans="1:6" x14ac:dyDescent="0.3">
      <c r="A176" s="22" t="s">
        <v>511</v>
      </c>
      <c r="B176" s="64" t="s">
        <v>173</v>
      </c>
      <c r="C176" s="68">
        <v>60998</v>
      </c>
      <c r="D176" s="59"/>
      <c r="F176" s="6"/>
    </row>
    <row r="177" spans="1:6" x14ac:dyDescent="0.3">
      <c r="A177" s="22" t="s">
        <v>512</v>
      </c>
      <c r="B177" s="64" t="s">
        <v>174</v>
      </c>
      <c r="C177" s="68">
        <v>174760</v>
      </c>
      <c r="D177" s="59"/>
      <c r="F177" s="6"/>
    </row>
    <row r="178" spans="1:6" x14ac:dyDescent="0.3">
      <c r="A178" s="22" t="s">
        <v>513</v>
      </c>
      <c r="B178" s="64" t="s">
        <v>175</v>
      </c>
      <c r="C178" s="68">
        <v>160912</v>
      </c>
      <c r="D178" s="59"/>
      <c r="F178" s="6"/>
    </row>
    <row r="179" spans="1:6" x14ac:dyDescent="0.3">
      <c r="A179" s="22" t="s">
        <v>514</v>
      </c>
      <c r="B179" s="64" t="s">
        <v>176</v>
      </c>
      <c r="C179" s="68">
        <v>137086</v>
      </c>
      <c r="D179" s="59"/>
      <c r="F179" s="6"/>
    </row>
    <row r="180" spans="1:6" x14ac:dyDescent="0.3">
      <c r="A180" s="22" t="s">
        <v>515</v>
      </c>
      <c r="B180" s="64" t="s">
        <v>177</v>
      </c>
      <c r="C180" s="68">
        <v>575975</v>
      </c>
      <c r="D180" s="59"/>
      <c r="F180" s="6"/>
    </row>
    <row r="181" spans="1:6" x14ac:dyDescent="0.3">
      <c r="A181" s="22" t="s">
        <v>516</v>
      </c>
      <c r="B181" s="64" t="s">
        <v>178</v>
      </c>
      <c r="C181" s="68">
        <v>1814556</v>
      </c>
      <c r="D181" s="59"/>
      <c r="F181" s="6"/>
    </row>
    <row r="182" spans="1:6" x14ac:dyDescent="0.3">
      <c r="A182" s="22" t="s">
        <v>517</v>
      </c>
      <c r="B182" s="64" t="s">
        <v>179</v>
      </c>
      <c r="C182" s="68">
        <v>67919</v>
      </c>
      <c r="D182" s="59"/>
      <c r="F182" s="6"/>
    </row>
    <row r="183" spans="1:6" x14ac:dyDescent="0.3">
      <c r="A183" s="22" t="s">
        <v>518</v>
      </c>
      <c r="B183" s="64" t="s">
        <v>180</v>
      </c>
      <c r="C183" s="68">
        <v>3593621</v>
      </c>
      <c r="D183" s="59"/>
      <c r="F183" s="6"/>
    </row>
    <row r="184" spans="1:6" x14ac:dyDescent="0.3">
      <c r="A184" s="22" t="s">
        <v>525</v>
      </c>
      <c r="B184" s="64" t="s">
        <v>187</v>
      </c>
      <c r="C184" s="68">
        <v>84010</v>
      </c>
      <c r="D184" s="59"/>
      <c r="F184" s="6"/>
    </row>
    <row r="185" spans="1:6" x14ac:dyDescent="0.3">
      <c r="A185" s="22" t="s">
        <v>519</v>
      </c>
      <c r="B185" s="64" t="s">
        <v>181</v>
      </c>
      <c r="C185" s="68">
        <v>86039</v>
      </c>
      <c r="D185" s="59"/>
      <c r="F185" s="6"/>
    </row>
    <row r="186" spans="1:6" x14ac:dyDescent="0.3">
      <c r="A186" s="22" t="s">
        <v>520</v>
      </c>
      <c r="B186" s="64" t="s">
        <v>182</v>
      </c>
      <c r="C186" s="68">
        <v>0</v>
      </c>
      <c r="D186" s="59"/>
      <c r="F186" s="6"/>
    </row>
    <row r="187" spans="1:6" x14ac:dyDescent="0.3">
      <c r="A187" s="22" t="s">
        <v>522</v>
      </c>
      <c r="B187" s="64" t="s">
        <v>184</v>
      </c>
      <c r="C187" s="68">
        <v>23197</v>
      </c>
      <c r="D187" s="59"/>
      <c r="F187" s="6"/>
    </row>
    <row r="188" spans="1:6" x14ac:dyDescent="0.3">
      <c r="A188" s="22" t="s">
        <v>523</v>
      </c>
      <c r="B188" s="64" t="s">
        <v>185</v>
      </c>
      <c r="C188" s="68">
        <v>271387</v>
      </c>
      <c r="D188" s="59"/>
      <c r="F188" s="6"/>
    </row>
    <row r="189" spans="1:6" x14ac:dyDescent="0.3">
      <c r="A189" s="22" t="s">
        <v>524</v>
      </c>
      <c r="B189" s="64" t="s">
        <v>186</v>
      </c>
      <c r="C189" s="68">
        <v>213904</v>
      </c>
      <c r="D189" s="59"/>
      <c r="F189" s="6"/>
    </row>
    <row r="190" spans="1:6" x14ac:dyDescent="0.3">
      <c r="A190" s="22" t="s">
        <v>521</v>
      </c>
      <c r="B190" s="64" t="s">
        <v>183</v>
      </c>
      <c r="C190" s="68">
        <v>380391</v>
      </c>
      <c r="D190" s="59"/>
      <c r="F190" s="6"/>
    </row>
    <row r="191" spans="1:6" x14ac:dyDescent="0.3">
      <c r="A191" s="22" t="s">
        <v>526</v>
      </c>
      <c r="B191" s="64" t="s">
        <v>188</v>
      </c>
      <c r="C191" s="68">
        <v>0</v>
      </c>
      <c r="D191" s="59"/>
      <c r="F191" s="6"/>
    </row>
    <row r="192" spans="1:6" x14ac:dyDescent="0.3">
      <c r="A192" s="22" t="s">
        <v>527</v>
      </c>
      <c r="B192" s="64" t="s">
        <v>189</v>
      </c>
      <c r="C192" s="68">
        <v>23501</v>
      </c>
      <c r="D192" s="59"/>
      <c r="F192" s="6"/>
    </row>
    <row r="193" spans="1:6" x14ac:dyDescent="0.3">
      <c r="A193" s="22" t="s">
        <v>528</v>
      </c>
      <c r="B193" s="64" t="s">
        <v>190</v>
      </c>
      <c r="C193" s="68">
        <v>1586</v>
      </c>
      <c r="D193" s="59"/>
      <c r="F193" s="6"/>
    </row>
    <row r="194" spans="1:6" x14ac:dyDescent="0.3">
      <c r="A194" s="22" t="s">
        <v>529</v>
      </c>
      <c r="B194" s="64" t="s">
        <v>191</v>
      </c>
      <c r="C194" s="68">
        <v>53215</v>
      </c>
      <c r="D194" s="59"/>
      <c r="F194" s="6"/>
    </row>
    <row r="195" spans="1:6" x14ac:dyDescent="0.3">
      <c r="A195" s="22" t="s">
        <v>530</v>
      </c>
      <c r="B195" s="64" t="s">
        <v>192</v>
      </c>
      <c r="C195" s="68">
        <v>172881</v>
      </c>
      <c r="D195" s="59"/>
      <c r="F195" s="6"/>
    </row>
    <row r="196" spans="1:6" x14ac:dyDescent="0.3">
      <c r="A196" s="22" t="s">
        <v>531</v>
      </c>
      <c r="B196" s="64" t="s">
        <v>193</v>
      </c>
      <c r="C196" s="68">
        <v>0</v>
      </c>
      <c r="D196" s="59"/>
      <c r="F196" s="6"/>
    </row>
    <row r="197" spans="1:6" x14ac:dyDescent="0.3">
      <c r="A197" s="22" t="s">
        <v>532</v>
      </c>
      <c r="B197" s="64" t="s">
        <v>194</v>
      </c>
      <c r="C197" s="67">
        <v>0</v>
      </c>
      <c r="D197" s="59"/>
      <c r="F197" s="6"/>
    </row>
    <row r="198" spans="1:6" x14ac:dyDescent="0.3">
      <c r="A198" s="22" t="s">
        <v>533</v>
      </c>
      <c r="B198" s="64" t="s">
        <v>195</v>
      </c>
      <c r="C198" s="68">
        <v>306214</v>
      </c>
      <c r="D198" s="59"/>
      <c r="F198" s="6"/>
    </row>
    <row r="199" spans="1:6" x14ac:dyDescent="0.3">
      <c r="A199" s="22" t="s">
        <v>534</v>
      </c>
      <c r="B199" s="64" t="s">
        <v>196</v>
      </c>
      <c r="C199" s="68">
        <v>442914</v>
      </c>
      <c r="D199" s="59"/>
      <c r="F199" s="6"/>
    </row>
    <row r="200" spans="1:6" x14ac:dyDescent="0.3">
      <c r="A200" s="22" t="s">
        <v>535</v>
      </c>
      <c r="B200" s="64" t="s">
        <v>197</v>
      </c>
      <c r="C200" s="66">
        <v>0</v>
      </c>
      <c r="D200" s="59"/>
      <c r="F200" s="6"/>
    </row>
    <row r="201" spans="1:6" x14ac:dyDescent="0.3">
      <c r="A201" s="22" t="s">
        <v>536</v>
      </c>
      <c r="B201" s="64" t="s">
        <v>198</v>
      </c>
      <c r="C201" s="68">
        <v>488672</v>
      </c>
      <c r="D201" s="59"/>
      <c r="F201" s="6"/>
    </row>
    <row r="202" spans="1:6" x14ac:dyDescent="0.3">
      <c r="A202" s="22" t="s">
        <v>537</v>
      </c>
      <c r="B202" s="64" t="s">
        <v>199</v>
      </c>
      <c r="C202" s="67">
        <v>0</v>
      </c>
      <c r="D202" s="59"/>
      <c r="F202" s="6"/>
    </row>
    <row r="203" spans="1:6" x14ac:dyDescent="0.3">
      <c r="A203" s="22" t="s">
        <v>538</v>
      </c>
      <c r="B203" s="64" t="s">
        <v>200</v>
      </c>
      <c r="C203" s="68">
        <v>258034</v>
      </c>
      <c r="D203" s="59"/>
      <c r="F203" s="6"/>
    </row>
    <row r="204" spans="1:6" x14ac:dyDescent="0.3">
      <c r="A204" s="22" t="s">
        <v>541</v>
      </c>
      <c r="B204" s="64" t="s">
        <v>203</v>
      </c>
      <c r="C204" s="68">
        <v>94321</v>
      </c>
      <c r="D204" s="59"/>
      <c r="F204" s="6"/>
    </row>
    <row r="205" spans="1:6" x14ac:dyDescent="0.3">
      <c r="A205" s="22" t="s">
        <v>539</v>
      </c>
      <c r="B205" s="64" t="s">
        <v>201</v>
      </c>
      <c r="C205" s="68">
        <v>342732</v>
      </c>
      <c r="D205" s="59"/>
      <c r="F205" s="6"/>
    </row>
    <row r="206" spans="1:6" x14ac:dyDescent="0.3">
      <c r="A206" s="22" t="s">
        <v>540</v>
      </c>
      <c r="B206" s="64" t="s">
        <v>202</v>
      </c>
      <c r="C206" s="68">
        <v>118066</v>
      </c>
      <c r="D206" s="59"/>
      <c r="F206" s="6"/>
    </row>
    <row r="207" spans="1:6" x14ac:dyDescent="0.3">
      <c r="A207" s="22" t="s">
        <v>542</v>
      </c>
      <c r="B207" s="64" t="s">
        <v>204</v>
      </c>
      <c r="C207" s="67">
        <v>0</v>
      </c>
      <c r="D207" s="59"/>
      <c r="F207" s="6"/>
    </row>
    <row r="208" spans="1:6" x14ac:dyDescent="0.3">
      <c r="A208" s="22" t="s">
        <v>395</v>
      </c>
      <c r="B208" s="64" t="s">
        <v>56</v>
      </c>
      <c r="C208" s="68">
        <v>494816</v>
      </c>
      <c r="D208" s="59"/>
      <c r="F208" s="6"/>
    </row>
    <row r="209" spans="1:6" x14ac:dyDescent="0.3">
      <c r="A209" s="22" t="s">
        <v>556</v>
      </c>
      <c r="B209" s="64" t="s">
        <v>218</v>
      </c>
      <c r="C209" s="68">
        <v>529141</v>
      </c>
      <c r="D209" s="59"/>
      <c r="F209" s="6"/>
    </row>
    <row r="210" spans="1:6" x14ac:dyDescent="0.3">
      <c r="A210" s="22" t="s">
        <v>546</v>
      </c>
      <c r="B210" s="64" t="s">
        <v>208</v>
      </c>
      <c r="C210" s="68">
        <v>286541</v>
      </c>
      <c r="D210" s="59"/>
      <c r="F210" s="6"/>
    </row>
    <row r="211" spans="1:6" x14ac:dyDescent="0.3">
      <c r="A211" s="22" t="s">
        <v>550</v>
      </c>
      <c r="B211" s="64" t="s">
        <v>212</v>
      </c>
      <c r="C211" s="68">
        <v>208076</v>
      </c>
      <c r="D211" s="59"/>
      <c r="F211" s="6"/>
    </row>
    <row r="212" spans="1:6" x14ac:dyDescent="0.3">
      <c r="A212" s="22" t="s">
        <v>549</v>
      </c>
      <c r="B212" s="64" t="s">
        <v>211</v>
      </c>
      <c r="C212" s="67">
        <v>0</v>
      </c>
      <c r="D212" s="59"/>
      <c r="F212" s="6"/>
    </row>
    <row r="213" spans="1:6" x14ac:dyDescent="0.3">
      <c r="A213" s="22" t="s">
        <v>548</v>
      </c>
      <c r="B213" s="64" t="s">
        <v>210</v>
      </c>
      <c r="C213" s="68">
        <v>156073</v>
      </c>
      <c r="D213" s="59"/>
      <c r="F213" s="6"/>
    </row>
    <row r="214" spans="1:6" x14ac:dyDescent="0.3">
      <c r="A214" s="22" t="s">
        <v>551</v>
      </c>
      <c r="B214" s="64" t="s">
        <v>213</v>
      </c>
      <c r="C214" s="68">
        <v>808591</v>
      </c>
      <c r="D214" s="59"/>
      <c r="F214" s="6"/>
    </row>
    <row r="215" spans="1:6" x14ac:dyDescent="0.3">
      <c r="A215" s="22" t="s">
        <v>552</v>
      </c>
      <c r="B215" s="64" t="s">
        <v>214</v>
      </c>
      <c r="C215" s="68">
        <v>397239</v>
      </c>
      <c r="D215" s="59"/>
      <c r="F215" s="6"/>
    </row>
    <row r="216" spans="1:6" x14ac:dyDescent="0.3">
      <c r="A216" s="22" t="s">
        <v>553</v>
      </c>
      <c r="B216" s="64" t="s">
        <v>215</v>
      </c>
      <c r="C216" s="67">
        <v>0</v>
      </c>
      <c r="D216" s="59"/>
      <c r="F216" s="6"/>
    </row>
    <row r="217" spans="1:6" x14ac:dyDescent="0.3">
      <c r="A217" s="22" t="s">
        <v>558</v>
      </c>
      <c r="B217" s="64" t="s">
        <v>220</v>
      </c>
      <c r="C217" s="68">
        <v>0</v>
      </c>
      <c r="D217" s="59"/>
      <c r="F217" s="6"/>
    </row>
    <row r="218" spans="1:6" x14ac:dyDescent="0.3">
      <c r="A218" s="22" t="s">
        <v>559</v>
      </c>
      <c r="B218" s="64" t="s">
        <v>221</v>
      </c>
      <c r="C218" s="68">
        <v>888348</v>
      </c>
      <c r="D218" s="59"/>
      <c r="F218" s="6"/>
    </row>
    <row r="219" spans="1:6" x14ac:dyDescent="0.3">
      <c r="A219" s="22" t="s">
        <v>560</v>
      </c>
      <c r="B219" s="64" t="s">
        <v>222</v>
      </c>
      <c r="C219" s="68">
        <v>9504</v>
      </c>
      <c r="D219" s="59"/>
      <c r="F219" s="6"/>
    </row>
    <row r="220" spans="1:6" x14ac:dyDescent="0.3">
      <c r="A220" s="22" t="s">
        <v>561</v>
      </c>
      <c r="B220" s="64" t="s">
        <v>223</v>
      </c>
      <c r="C220" s="68">
        <v>91849</v>
      </c>
      <c r="D220" s="59"/>
      <c r="F220" s="6"/>
    </row>
    <row r="221" spans="1:6" x14ac:dyDescent="0.3">
      <c r="A221" s="22" t="s">
        <v>562</v>
      </c>
      <c r="B221" s="64" t="s">
        <v>224</v>
      </c>
      <c r="C221" s="68">
        <v>43996</v>
      </c>
      <c r="D221" s="59"/>
      <c r="F221" s="6"/>
    </row>
    <row r="222" spans="1:6" x14ac:dyDescent="0.3">
      <c r="A222" s="22" t="s">
        <v>563</v>
      </c>
      <c r="B222" s="64" t="s">
        <v>225</v>
      </c>
      <c r="C222" s="68">
        <v>454544</v>
      </c>
      <c r="D222" s="59"/>
      <c r="F222" s="6"/>
    </row>
    <row r="223" spans="1:6" x14ac:dyDescent="0.3">
      <c r="A223" s="22" t="s">
        <v>564</v>
      </c>
      <c r="B223" s="64" t="s">
        <v>226</v>
      </c>
      <c r="C223" s="68">
        <v>175406</v>
      </c>
      <c r="D223" s="59"/>
      <c r="F223" s="6"/>
    </row>
    <row r="224" spans="1:6" x14ac:dyDescent="0.3">
      <c r="A224" s="22" t="s">
        <v>565</v>
      </c>
      <c r="B224" s="64" t="s">
        <v>227</v>
      </c>
      <c r="C224" s="68">
        <v>174785</v>
      </c>
      <c r="D224" s="59"/>
      <c r="F224" s="6"/>
    </row>
    <row r="225" spans="1:6" x14ac:dyDescent="0.3">
      <c r="A225" s="22" t="s">
        <v>566</v>
      </c>
      <c r="B225" s="64" t="s">
        <v>228</v>
      </c>
      <c r="C225" s="68">
        <v>230736</v>
      </c>
      <c r="D225" s="59"/>
      <c r="F225" s="6"/>
    </row>
    <row r="226" spans="1:6" x14ac:dyDescent="0.3">
      <c r="A226" s="22" t="s">
        <v>567</v>
      </c>
      <c r="B226" s="64" t="s">
        <v>229</v>
      </c>
      <c r="C226" s="67">
        <v>0</v>
      </c>
      <c r="D226" s="59"/>
      <c r="F226" s="6"/>
    </row>
    <row r="227" spans="1:6" x14ac:dyDescent="0.3">
      <c r="A227" s="22" t="s">
        <v>568</v>
      </c>
      <c r="B227" s="64" t="s">
        <v>230</v>
      </c>
      <c r="C227" s="68">
        <v>0</v>
      </c>
      <c r="D227" s="59"/>
      <c r="F227" s="6"/>
    </row>
    <row r="228" spans="1:6" x14ac:dyDescent="0.3">
      <c r="A228" s="22" t="s">
        <v>569</v>
      </c>
      <c r="B228" s="64" t="s">
        <v>231</v>
      </c>
      <c r="C228" s="68">
        <v>251813</v>
      </c>
      <c r="D228" s="59"/>
      <c r="F228" s="6"/>
    </row>
    <row r="229" spans="1:6" x14ac:dyDescent="0.3">
      <c r="A229" s="22" t="s">
        <v>570</v>
      </c>
      <c r="B229" s="64" t="s">
        <v>232</v>
      </c>
      <c r="C229" s="65">
        <v>57008</v>
      </c>
      <c r="D229" s="59"/>
      <c r="F229" s="6"/>
    </row>
    <row r="230" spans="1:6" x14ac:dyDescent="0.3">
      <c r="A230" s="22" t="s">
        <v>693</v>
      </c>
      <c r="B230" s="64" t="s">
        <v>233</v>
      </c>
      <c r="C230" s="68">
        <v>245859</v>
      </c>
      <c r="D230" s="59"/>
      <c r="F230" s="6"/>
    </row>
    <row r="231" spans="1:6" x14ac:dyDescent="0.3">
      <c r="A231" s="22" t="s">
        <v>571</v>
      </c>
      <c r="B231" s="64" t="s">
        <v>234</v>
      </c>
      <c r="C231" s="68">
        <v>323691</v>
      </c>
      <c r="D231" s="59"/>
      <c r="F231" s="6"/>
    </row>
    <row r="232" spans="1:6" x14ac:dyDescent="0.3">
      <c r="A232" s="22" t="s">
        <v>572</v>
      </c>
      <c r="B232" s="64" t="s">
        <v>235</v>
      </c>
      <c r="C232" s="68">
        <v>480273</v>
      </c>
      <c r="D232" s="59"/>
      <c r="F232" s="6"/>
    </row>
    <row r="233" spans="1:6" x14ac:dyDescent="0.3">
      <c r="A233" s="22" t="s">
        <v>573</v>
      </c>
      <c r="B233" s="64" t="s">
        <v>236</v>
      </c>
      <c r="C233" s="68">
        <v>1197477</v>
      </c>
      <c r="D233" s="59"/>
      <c r="F233" s="6"/>
    </row>
    <row r="234" spans="1:6" x14ac:dyDescent="0.3">
      <c r="A234" s="22" t="s">
        <v>574</v>
      </c>
      <c r="B234" s="64" t="s">
        <v>237</v>
      </c>
      <c r="C234" s="68">
        <v>767750</v>
      </c>
      <c r="D234" s="59"/>
      <c r="F234" s="6"/>
    </row>
    <row r="235" spans="1:6" x14ac:dyDescent="0.3">
      <c r="A235" s="22" t="s">
        <v>575</v>
      </c>
      <c r="B235" s="64" t="s">
        <v>238</v>
      </c>
      <c r="C235" s="68">
        <v>254669</v>
      </c>
      <c r="D235" s="59"/>
      <c r="F235" s="6"/>
    </row>
    <row r="236" spans="1:6" x14ac:dyDescent="0.3">
      <c r="A236" s="22" t="s">
        <v>576</v>
      </c>
      <c r="B236" s="64" t="s">
        <v>239</v>
      </c>
      <c r="C236" s="68">
        <v>180447</v>
      </c>
      <c r="D236" s="59"/>
      <c r="F236" s="6"/>
    </row>
    <row r="237" spans="1:6" x14ac:dyDescent="0.3">
      <c r="A237" s="22" t="s">
        <v>577</v>
      </c>
      <c r="B237" s="64" t="s">
        <v>240</v>
      </c>
      <c r="C237" s="68">
        <v>95156</v>
      </c>
      <c r="D237" s="59"/>
      <c r="F237" s="6"/>
    </row>
    <row r="238" spans="1:6" x14ac:dyDescent="0.3">
      <c r="A238" s="22" t="s">
        <v>695</v>
      </c>
      <c r="B238" s="64" t="s">
        <v>241</v>
      </c>
      <c r="C238" s="68">
        <v>275326</v>
      </c>
      <c r="D238" s="59"/>
      <c r="F238" s="6"/>
    </row>
    <row r="239" spans="1:6" x14ac:dyDescent="0.3">
      <c r="A239" s="22" t="s">
        <v>578</v>
      </c>
      <c r="B239" s="64" t="s">
        <v>242</v>
      </c>
      <c r="C239" s="68">
        <v>0</v>
      </c>
      <c r="D239" s="59"/>
      <c r="F239" s="6"/>
    </row>
    <row r="240" spans="1:6" x14ac:dyDescent="0.3">
      <c r="A240" s="22" t="s">
        <v>579</v>
      </c>
      <c r="B240" s="64" t="s">
        <v>243</v>
      </c>
      <c r="C240" s="68">
        <v>149817</v>
      </c>
      <c r="D240" s="59"/>
      <c r="F240" s="6"/>
    </row>
    <row r="241" spans="1:6" x14ac:dyDescent="0.3">
      <c r="A241" s="22" t="s">
        <v>580</v>
      </c>
      <c r="B241" s="64" t="s">
        <v>244</v>
      </c>
      <c r="C241" s="68">
        <v>29952</v>
      </c>
      <c r="D241" s="59"/>
      <c r="F241" s="6"/>
    </row>
    <row r="242" spans="1:6" x14ac:dyDescent="0.3">
      <c r="A242" s="22" t="s">
        <v>692</v>
      </c>
      <c r="B242" s="64" t="s">
        <v>246</v>
      </c>
      <c r="C242" s="68">
        <v>697785</v>
      </c>
      <c r="D242" s="59"/>
      <c r="F242" s="6"/>
    </row>
    <row r="243" spans="1:6" x14ac:dyDescent="0.3">
      <c r="A243" s="22" t="s">
        <v>582</v>
      </c>
      <c r="B243" s="64" t="s">
        <v>247</v>
      </c>
      <c r="C243" s="68">
        <v>78522</v>
      </c>
      <c r="D243" s="59"/>
      <c r="F243" s="6"/>
    </row>
    <row r="244" spans="1:6" x14ac:dyDescent="0.3">
      <c r="A244" s="22" t="s">
        <v>583</v>
      </c>
      <c r="B244" s="64" t="s">
        <v>248</v>
      </c>
      <c r="C244" s="68">
        <v>297912</v>
      </c>
      <c r="D244" s="59"/>
      <c r="F244" s="6"/>
    </row>
    <row r="245" spans="1:6" x14ac:dyDescent="0.3">
      <c r="A245" s="22" t="s">
        <v>584</v>
      </c>
      <c r="B245" s="64" t="s">
        <v>249</v>
      </c>
      <c r="C245" s="68">
        <v>69116</v>
      </c>
      <c r="D245" s="59"/>
      <c r="F245" s="6"/>
    </row>
    <row r="246" spans="1:6" x14ac:dyDescent="0.3">
      <c r="A246" s="22" t="s">
        <v>585</v>
      </c>
      <c r="B246" s="64" t="s">
        <v>250</v>
      </c>
      <c r="C246" s="68">
        <v>19722</v>
      </c>
      <c r="D246" s="59"/>
      <c r="F246" s="6"/>
    </row>
    <row r="247" spans="1:6" x14ac:dyDescent="0.3">
      <c r="A247" s="22" t="s">
        <v>610</v>
      </c>
      <c r="B247" s="64" t="s">
        <v>277</v>
      </c>
      <c r="C247" s="68">
        <v>240310</v>
      </c>
      <c r="D247" s="59"/>
      <c r="F247" s="6"/>
    </row>
    <row r="248" spans="1:6" x14ac:dyDescent="0.3">
      <c r="A248" s="22" t="s">
        <v>586</v>
      </c>
      <c r="B248" s="64" t="s">
        <v>251</v>
      </c>
      <c r="C248" s="68">
        <v>554123</v>
      </c>
      <c r="D248" s="59"/>
      <c r="F248" s="6"/>
    </row>
    <row r="249" spans="1:6" x14ac:dyDescent="0.3">
      <c r="A249" s="22" t="s">
        <v>587</v>
      </c>
      <c r="B249" s="64" t="s">
        <v>252</v>
      </c>
      <c r="C249" s="68">
        <v>12878</v>
      </c>
      <c r="D249" s="59"/>
      <c r="F249" s="6"/>
    </row>
    <row r="250" spans="1:6" x14ac:dyDescent="0.3">
      <c r="A250" s="22" t="s">
        <v>588</v>
      </c>
      <c r="B250" s="64" t="s">
        <v>253</v>
      </c>
      <c r="C250" s="68">
        <v>131379</v>
      </c>
      <c r="D250" s="59"/>
      <c r="F250" s="6"/>
    </row>
    <row r="251" spans="1:6" x14ac:dyDescent="0.3">
      <c r="A251" s="22" t="s">
        <v>589</v>
      </c>
      <c r="B251" s="64" t="s">
        <v>254</v>
      </c>
      <c r="C251" s="68">
        <v>246752</v>
      </c>
      <c r="D251" s="59"/>
      <c r="F251" s="6"/>
    </row>
    <row r="252" spans="1:6" x14ac:dyDescent="0.3">
      <c r="A252" s="22" t="s">
        <v>590</v>
      </c>
      <c r="B252" s="64" t="s">
        <v>255</v>
      </c>
      <c r="C252" s="67">
        <v>0</v>
      </c>
      <c r="D252" s="59"/>
      <c r="F252" s="6"/>
    </row>
    <row r="253" spans="1:6" x14ac:dyDescent="0.3">
      <c r="A253" s="22" t="s">
        <v>648</v>
      </c>
      <c r="B253" s="64" t="s">
        <v>316</v>
      </c>
      <c r="C253" s="68">
        <v>301903</v>
      </c>
      <c r="D253" s="59"/>
      <c r="F253" s="6"/>
    </row>
    <row r="254" spans="1:6" x14ac:dyDescent="0.3">
      <c r="A254" s="22" t="s">
        <v>591</v>
      </c>
      <c r="B254" s="64" t="s">
        <v>256</v>
      </c>
      <c r="C254" s="68">
        <v>163880</v>
      </c>
      <c r="D254" s="59"/>
      <c r="F254" s="6"/>
    </row>
    <row r="255" spans="1:6" x14ac:dyDescent="0.3">
      <c r="A255" s="22" t="s">
        <v>592</v>
      </c>
      <c r="B255" s="64" t="s">
        <v>257</v>
      </c>
      <c r="C255" s="68">
        <v>263953</v>
      </c>
      <c r="D255" s="59"/>
      <c r="F255" s="6"/>
    </row>
    <row r="256" spans="1:6" x14ac:dyDescent="0.3">
      <c r="A256" s="22" t="s">
        <v>593</v>
      </c>
      <c r="B256" s="64" t="s">
        <v>258</v>
      </c>
      <c r="C256" s="68">
        <v>88505</v>
      </c>
      <c r="D256" s="59"/>
      <c r="F256" s="6"/>
    </row>
    <row r="257" spans="1:6" x14ac:dyDescent="0.3">
      <c r="A257" s="22" t="s">
        <v>594</v>
      </c>
      <c r="B257" s="64" t="s">
        <v>259</v>
      </c>
      <c r="C257" s="68">
        <v>54398</v>
      </c>
      <c r="D257" s="59"/>
      <c r="F257" s="6"/>
    </row>
    <row r="258" spans="1:6" x14ac:dyDescent="0.3">
      <c r="A258" s="22" t="s">
        <v>595</v>
      </c>
      <c r="B258" s="64" t="s">
        <v>260</v>
      </c>
      <c r="C258" s="68">
        <v>18951</v>
      </c>
      <c r="D258" s="59"/>
      <c r="F258" s="6"/>
    </row>
    <row r="259" spans="1:6" x14ac:dyDescent="0.3">
      <c r="A259" s="22" t="s">
        <v>596</v>
      </c>
      <c r="B259" s="64" t="s">
        <v>261</v>
      </c>
      <c r="C259" s="68">
        <v>32183</v>
      </c>
      <c r="D259" s="59"/>
      <c r="F259" s="6"/>
    </row>
    <row r="260" spans="1:6" x14ac:dyDescent="0.3">
      <c r="A260" s="22" t="s">
        <v>696</v>
      </c>
      <c r="B260" s="64" t="s">
        <v>262</v>
      </c>
      <c r="C260" s="68">
        <v>0</v>
      </c>
      <c r="D260" s="59"/>
      <c r="F260" s="6"/>
    </row>
    <row r="261" spans="1:6" x14ac:dyDescent="0.3">
      <c r="A261" s="22" t="s">
        <v>597</v>
      </c>
      <c r="B261" s="64" t="s">
        <v>263</v>
      </c>
      <c r="C261" s="66">
        <v>1187495</v>
      </c>
      <c r="D261" s="59"/>
      <c r="F261" s="6"/>
    </row>
    <row r="262" spans="1:6" x14ac:dyDescent="0.3">
      <c r="A262" s="22" t="s">
        <v>599</v>
      </c>
      <c r="B262" s="64" t="s">
        <v>265</v>
      </c>
      <c r="C262" s="68">
        <v>181435</v>
      </c>
      <c r="D262" s="59"/>
      <c r="F262" s="6"/>
    </row>
    <row r="263" spans="1:6" x14ac:dyDescent="0.3">
      <c r="A263" s="22" t="s">
        <v>598</v>
      </c>
      <c r="B263" s="64" t="s">
        <v>264</v>
      </c>
      <c r="C263" s="68">
        <v>207718</v>
      </c>
      <c r="D263" s="59"/>
      <c r="F263" s="6"/>
    </row>
    <row r="264" spans="1:6" x14ac:dyDescent="0.3">
      <c r="A264" s="22" t="s">
        <v>605</v>
      </c>
      <c r="B264" s="64" t="s">
        <v>272</v>
      </c>
      <c r="C264" s="68">
        <v>133059</v>
      </c>
      <c r="D264" s="59"/>
      <c r="F264" s="6"/>
    </row>
    <row r="265" spans="1:6" x14ac:dyDescent="0.3">
      <c r="A265" s="22" t="s">
        <v>600</v>
      </c>
      <c r="B265" s="64" t="s">
        <v>266</v>
      </c>
      <c r="C265" s="68">
        <v>109255</v>
      </c>
      <c r="D265" s="59"/>
      <c r="F265" s="6"/>
    </row>
    <row r="266" spans="1:6" x14ac:dyDescent="0.3">
      <c r="A266" s="22" t="s">
        <v>606</v>
      </c>
      <c r="B266" s="64" t="s">
        <v>273</v>
      </c>
      <c r="C266" s="68">
        <v>256085</v>
      </c>
      <c r="D266" s="59"/>
      <c r="F266" s="6"/>
    </row>
    <row r="267" spans="1:6" x14ac:dyDescent="0.3">
      <c r="A267" s="22" t="s">
        <v>601</v>
      </c>
      <c r="B267" s="64" t="s">
        <v>268</v>
      </c>
      <c r="C267" s="68">
        <v>27431</v>
      </c>
      <c r="D267" s="59"/>
      <c r="F267" s="6"/>
    </row>
    <row r="268" spans="1:6" x14ac:dyDescent="0.3">
      <c r="A268" s="22" t="s">
        <v>602</v>
      </c>
      <c r="B268" s="64" t="s">
        <v>269</v>
      </c>
      <c r="C268" s="67">
        <v>0</v>
      </c>
      <c r="D268" s="59"/>
      <c r="F268" s="6"/>
    </row>
    <row r="269" spans="1:6" x14ac:dyDescent="0.3">
      <c r="A269" s="22" t="s">
        <v>694</v>
      </c>
      <c r="B269" s="64" t="s">
        <v>267</v>
      </c>
      <c r="C269" s="68">
        <v>220844</v>
      </c>
      <c r="D269" s="59"/>
      <c r="F269" s="6"/>
    </row>
    <row r="270" spans="1:6" x14ac:dyDescent="0.3">
      <c r="A270" s="22" t="s">
        <v>603</v>
      </c>
      <c r="B270" s="64" t="s">
        <v>270</v>
      </c>
      <c r="C270" s="68">
        <v>231692</v>
      </c>
      <c r="D270" s="59"/>
      <c r="F270" s="6"/>
    </row>
    <row r="271" spans="1:6" x14ac:dyDescent="0.3">
      <c r="A271" s="22" t="s">
        <v>604</v>
      </c>
      <c r="B271" s="64" t="s">
        <v>271</v>
      </c>
      <c r="C271" s="68">
        <v>2510526</v>
      </c>
      <c r="D271" s="59"/>
      <c r="F271" s="6"/>
    </row>
    <row r="272" spans="1:6" x14ac:dyDescent="0.3">
      <c r="A272" s="22" t="s">
        <v>607</v>
      </c>
      <c r="B272" s="64" t="s">
        <v>274</v>
      </c>
      <c r="C272" s="68">
        <v>467940</v>
      </c>
      <c r="D272" s="59"/>
      <c r="F272" s="6"/>
    </row>
    <row r="273" spans="1:6" x14ac:dyDescent="0.3">
      <c r="A273" s="22" t="s">
        <v>608</v>
      </c>
      <c r="B273" s="64" t="s">
        <v>275</v>
      </c>
      <c r="C273" s="68">
        <v>482252</v>
      </c>
      <c r="D273" s="59"/>
      <c r="F273" s="6"/>
    </row>
    <row r="274" spans="1:6" x14ac:dyDescent="0.3">
      <c r="A274" s="22" t="s">
        <v>609</v>
      </c>
      <c r="B274" s="64" t="s">
        <v>276</v>
      </c>
      <c r="C274" s="67">
        <v>0</v>
      </c>
      <c r="D274" s="59"/>
      <c r="F274" s="6"/>
    </row>
    <row r="275" spans="1:6" x14ac:dyDescent="0.3">
      <c r="A275" s="22" t="s">
        <v>611</v>
      </c>
      <c r="B275" s="64" t="s">
        <v>278</v>
      </c>
      <c r="C275" s="68">
        <v>92572</v>
      </c>
      <c r="D275" s="59"/>
      <c r="F275" s="6"/>
    </row>
    <row r="276" spans="1:6" x14ac:dyDescent="0.3">
      <c r="A276" s="22" t="s">
        <v>612</v>
      </c>
      <c r="B276" s="64" t="s">
        <v>279</v>
      </c>
      <c r="C276" s="68">
        <v>0</v>
      </c>
      <c r="D276" s="59"/>
      <c r="F276" s="6"/>
    </row>
    <row r="277" spans="1:6" x14ac:dyDescent="0.3">
      <c r="A277" s="22" t="s">
        <v>613</v>
      </c>
      <c r="B277" s="64" t="s">
        <v>280</v>
      </c>
      <c r="C277" s="68">
        <v>372300</v>
      </c>
      <c r="D277" s="59"/>
      <c r="F277" s="6"/>
    </row>
    <row r="278" spans="1:6" x14ac:dyDescent="0.3">
      <c r="A278" s="22" t="s">
        <v>614</v>
      </c>
      <c r="B278" s="64" t="s">
        <v>281</v>
      </c>
      <c r="C278" s="68">
        <v>148329</v>
      </c>
      <c r="D278" s="59"/>
      <c r="F278" s="6"/>
    </row>
    <row r="279" spans="1:6" x14ac:dyDescent="0.3">
      <c r="A279" s="22" t="s">
        <v>645</v>
      </c>
      <c r="B279" s="64" t="s">
        <v>313</v>
      </c>
      <c r="C279" s="68">
        <v>213434</v>
      </c>
      <c r="D279" s="59"/>
      <c r="F279" s="6"/>
    </row>
    <row r="280" spans="1:6" x14ac:dyDescent="0.3">
      <c r="A280" s="22" t="s">
        <v>615</v>
      </c>
      <c r="B280" s="64" t="s">
        <v>282</v>
      </c>
      <c r="C280" s="68">
        <v>0</v>
      </c>
      <c r="D280" s="59"/>
      <c r="F280" s="6"/>
    </row>
    <row r="281" spans="1:6" x14ac:dyDescent="0.3">
      <c r="A281" s="22" t="s">
        <v>616</v>
      </c>
      <c r="B281" s="64" t="s">
        <v>283</v>
      </c>
      <c r="C281" s="68">
        <v>248013</v>
      </c>
      <c r="D281" s="59"/>
      <c r="F281" s="6"/>
    </row>
    <row r="282" spans="1:6" x14ac:dyDescent="0.3">
      <c r="A282" s="22" t="s">
        <v>617</v>
      </c>
      <c r="B282" s="64" t="s">
        <v>284</v>
      </c>
      <c r="C282" s="68">
        <v>187246</v>
      </c>
      <c r="D282" s="59"/>
      <c r="F282" s="6"/>
    </row>
    <row r="283" spans="1:6" x14ac:dyDescent="0.3">
      <c r="A283" s="22" t="s">
        <v>618</v>
      </c>
      <c r="B283" s="64" t="s">
        <v>285</v>
      </c>
      <c r="C283" s="68">
        <v>204253</v>
      </c>
      <c r="D283" s="59"/>
      <c r="F283" s="6"/>
    </row>
    <row r="284" spans="1:6" x14ac:dyDescent="0.3">
      <c r="A284" s="22" t="s">
        <v>619</v>
      </c>
      <c r="B284" s="64" t="s">
        <v>286</v>
      </c>
      <c r="C284" s="68">
        <v>0</v>
      </c>
      <c r="D284" s="59"/>
      <c r="F284" s="6"/>
    </row>
    <row r="285" spans="1:6" x14ac:dyDescent="0.3">
      <c r="A285" s="22" t="s">
        <v>620</v>
      </c>
      <c r="B285" s="64" t="s">
        <v>287</v>
      </c>
      <c r="C285" s="68">
        <v>176843</v>
      </c>
      <c r="D285" s="59"/>
      <c r="F285" s="6"/>
    </row>
    <row r="286" spans="1:6" x14ac:dyDescent="0.3">
      <c r="A286" s="22" t="s">
        <v>621</v>
      </c>
      <c r="B286" s="64" t="s">
        <v>288</v>
      </c>
      <c r="C286" s="68">
        <v>0</v>
      </c>
      <c r="D286" s="59"/>
      <c r="F286" s="6"/>
    </row>
    <row r="287" spans="1:6" x14ac:dyDescent="0.3">
      <c r="A287" s="22" t="s">
        <v>622</v>
      </c>
      <c r="B287" s="64" t="s">
        <v>289</v>
      </c>
      <c r="C287" s="68">
        <v>0</v>
      </c>
      <c r="D287" s="59"/>
      <c r="F287" s="6"/>
    </row>
    <row r="288" spans="1:6" x14ac:dyDescent="0.3">
      <c r="A288" s="22" t="s">
        <v>623</v>
      </c>
      <c r="B288" s="64" t="s">
        <v>290</v>
      </c>
      <c r="C288" s="68">
        <v>253391</v>
      </c>
      <c r="D288" s="59"/>
      <c r="F288" s="6"/>
    </row>
    <row r="289" spans="1:6" x14ac:dyDescent="0.3">
      <c r="A289" s="22" t="s">
        <v>624</v>
      </c>
      <c r="B289" s="64" t="s">
        <v>291</v>
      </c>
      <c r="C289" s="68">
        <v>345032</v>
      </c>
      <c r="D289" s="59"/>
      <c r="F289" s="6"/>
    </row>
    <row r="290" spans="1:6" x14ac:dyDescent="0.3">
      <c r="A290" s="22" t="s">
        <v>691</v>
      </c>
      <c r="B290" s="64" t="s">
        <v>292</v>
      </c>
      <c r="C290" s="68">
        <v>506629</v>
      </c>
      <c r="D290" s="59"/>
      <c r="F290" s="6"/>
    </row>
    <row r="291" spans="1:6" x14ac:dyDescent="0.3">
      <c r="A291" s="22" t="s">
        <v>625</v>
      </c>
      <c r="B291" s="64" t="s">
        <v>293</v>
      </c>
      <c r="C291" s="68">
        <v>279386</v>
      </c>
      <c r="D291" s="59"/>
      <c r="F291" s="6"/>
    </row>
    <row r="292" spans="1:6" x14ac:dyDescent="0.3">
      <c r="A292" s="22" t="s">
        <v>626</v>
      </c>
      <c r="B292" s="64" t="s">
        <v>294</v>
      </c>
      <c r="C292" s="68">
        <v>1701311</v>
      </c>
      <c r="D292" s="59"/>
      <c r="F292" s="6"/>
    </row>
    <row r="293" spans="1:6" x14ac:dyDescent="0.3">
      <c r="A293" s="22" t="s">
        <v>628</v>
      </c>
      <c r="B293" s="64" t="s">
        <v>296</v>
      </c>
      <c r="C293" s="68">
        <v>215435</v>
      </c>
      <c r="D293" s="59"/>
      <c r="F293" s="6"/>
    </row>
    <row r="294" spans="1:6" x14ac:dyDescent="0.3">
      <c r="A294" s="22" t="s">
        <v>629</v>
      </c>
      <c r="B294" s="64" t="s">
        <v>297</v>
      </c>
      <c r="C294" s="66">
        <v>202191</v>
      </c>
      <c r="D294" s="59"/>
      <c r="F294" s="6"/>
    </row>
    <row r="295" spans="1:6" x14ac:dyDescent="0.3">
      <c r="A295" s="22" t="s">
        <v>630</v>
      </c>
      <c r="B295" s="64" t="s">
        <v>298</v>
      </c>
      <c r="C295" s="68">
        <v>98055</v>
      </c>
      <c r="D295" s="59"/>
      <c r="F295" s="6"/>
    </row>
    <row r="296" spans="1:6" x14ac:dyDescent="0.3">
      <c r="A296" s="22" t="s">
        <v>631</v>
      </c>
      <c r="B296" s="64" t="s">
        <v>299</v>
      </c>
      <c r="C296" s="68">
        <v>939931</v>
      </c>
      <c r="D296" s="59"/>
      <c r="F296" s="6"/>
    </row>
    <row r="297" spans="1:6" x14ac:dyDescent="0.3">
      <c r="A297" s="22" t="s">
        <v>632</v>
      </c>
      <c r="B297" s="64" t="s">
        <v>300</v>
      </c>
      <c r="C297" s="68">
        <v>203886</v>
      </c>
      <c r="D297" s="59"/>
      <c r="F297" s="6"/>
    </row>
    <row r="298" spans="1:6" x14ac:dyDescent="0.3">
      <c r="A298" s="22" t="s">
        <v>436</v>
      </c>
      <c r="B298" s="64" t="s">
        <v>98</v>
      </c>
      <c r="C298" s="66">
        <v>0</v>
      </c>
      <c r="D298" s="59"/>
      <c r="F298" s="6"/>
    </row>
    <row r="299" spans="1:6" x14ac:dyDescent="0.3">
      <c r="A299" s="22" t="s">
        <v>633</v>
      </c>
      <c r="B299" s="64" t="s">
        <v>301</v>
      </c>
      <c r="C299" s="68">
        <v>30884</v>
      </c>
      <c r="D299" s="59"/>
      <c r="F299" s="6"/>
    </row>
    <row r="300" spans="1:6" x14ac:dyDescent="0.3">
      <c r="A300" s="22" t="s">
        <v>634</v>
      </c>
      <c r="B300" s="64" t="s">
        <v>302</v>
      </c>
      <c r="C300" s="68">
        <v>173821</v>
      </c>
      <c r="D300" s="59"/>
      <c r="F300" s="6"/>
    </row>
    <row r="301" spans="1:6" x14ac:dyDescent="0.3">
      <c r="A301" s="22" t="s">
        <v>635</v>
      </c>
      <c r="B301" s="64" t="s">
        <v>303</v>
      </c>
      <c r="C301" s="68">
        <v>500479</v>
      </c>
      <c r="D301" s="59"/>
      <c r="F301" s="6"/>
    </row>
    <row r="302" spans="1:6" x14ac:dyDescent="0.3">
      <c r="A302" s="22" t="s">
        <v>636</v>
      </c>
      <c r="B302" s="64" t="s">
        <v>304</v>
      </c>
      <c r="C302" s="67">
        <v>0</v>
      </c>
      <c r="D302" s="59"/>
      <c r="F302" s="6"/>
    </row>
    <row r="303" spans="1:6" x14ac:dyDescent="0.3">
      <c r="A303" s="22" t="s">
        <v>637</v>
      </c>
      <c r="B303" s="64" t="s">
        <v>305</v>
      </c>
      <c r="C303" s="68">
        <v>6774521</v>
      </c>
      <c r="D303" s="59"/>
      <c r="F303" s="6"/>
    </row>
    <row r="304" spans="1:6" x14ac:dyDescent="0.3">
      <c r="A304" s="22" t="s">
        <v>638</v>
      </c>
      <c r="B304" s="64" t="s">
        <v>306</v>
      </c>
      <c r="C304" s="68">
        <v>560598</v>
      </c>
      <c r="D304" s="59"/>
      <c r="F304" s="6"/>
    </row>
    <row r="305" spans="1:6" x14ac:dyDescent="0.3">
      <c r="A305" s="22" t="s">
        <v>639</v>
      </c>
      <c r="B305" s="64" t="s">
        <v>307</v>
      </c>
      <c r="C305" s="67">
        <v>0</v>
      </c>
      <c r="D305" s="59"/>
      <c r="F305" s="6"/>
    </row>
    <row r="306" spans="1:6" x14ac:dyDescent="0.3">
      <c r="A306" s="22" t="s">
        <v>640</v>
      </c>
      <c r="B306" s="64" t="s">
        <v>308</v>
      </c>
      <c r="C306" s="68">
        <v>610337</v>
      </c>
      <c r="D306" s="59"/>
      <c r="F306" s="6"/>
    </row>
    <row r="307" spans="1:6" x14ac:dyDescent="0.3">
      <c r="A307" s="22" t="s">
        <v>641</v>
      </c>
      <c r="B307" s="64" t="s">
        <v>309</v>
      </c>
      <c r="C307" s="68">
        <v>88220</v>
      </c>
      <c r="D307" s="59"/>
      <c r="F307" s="6"/>
    </row>
    <row r="308" spans="1:6" x14ac:dyDescent="0.3">
      <c r="A308" s="22" t="s">
        <v>642</v>
      </c>
      <c r="B308" s="64" t="s">
        <v>310</v>
      </c>
      <c r="C308" s="68">
        <v>253742</v>
      </c>
      <c r="D308" s="59"/>
      <c r="F308" s="6"/>
    </row>
    <row r="309" spans="1:6" x14ac:dyDescent="0.3">
      <c r="A309" s="22" t="s">
        <v>643</v>
      </c>
      <c r="B309" s="64" t="s">
        <v>311</v>
      </c>
      <c r="C309" s="68">
        <v>95049</v>
      </c>
      <c r="D309" s="59"/>
      <c r="F309" s="6"/>
    </row>
    <row r="310" spans="1:6" x14ac:dyDescent="0.3">
      <c r="A310" s="22" t="s">
        <v>644</v>
      </c>
      <c r="B310" s="64" t="s">
        <v>312</v>
      </c>
      <c r="C310" s="68">
        <v>126772</v>
      </c>
      <c r="D310" s="59"/>
      <c r="F310" s="6"/>
    </row>
    <row r="311" spans="1:6" x14ac:dyDescent="0.3">
      <c r="A311" s="22" t="s">
        <v>646</v>
      </c>
      <c r="B311" s="64" t="s">
        <v>314</v>
      </c>
      <c r="C311" s="68">
        <v>424658</v>
      </c>
      <c r="D311" s="59"/>
      <c r="F311" s="6"/>
    </row>
    <row r="312" spans="1:6" x14ac:dyDescent="0.3">
      <c r="A312" s="22" t="s">
        <v>647</v>
      </c>
      <c r="B312" s="64" t="s">
        <v>315</v>
      </c>
      <c r="C312" s="68">
        <v>2993680</v>
      </c>
      <c r="D312" s="59"/>
      <c r="F312" s="6"/>
    </row>
    <row r="313" spans="1:6" x14ac:dyDescent="0.3">
      <c r="A313" s="22" t="s">
        <v>656</v>
      </c>
      <c r="B313" s="64" t="s">
        <v>324</v>
      </c>
      <c r="C313" s="68">
        <v>1070647</v>
      </c>
      <c r="D313" s="59"/>
      <c r="F313" s="6"/>
    </row>
    <row r="314" spans="1:6" x14ac:dyDescent="0.3">
      <c r="A314" s="22" t="s">
        <v>650</v>
      </c>
      <c r="B314" s="64" t="s">
        <v>318</v>
      </c>
      <c r="C314" s="68">
        <v>52683</v>
      </c>
      <c r="D314" s="59"/>
      <c r="F314" s="6"/>
    </row>
    <row r="315" spans="1:6" x14ac:dyDescent="0.3">
      <c r="A315" s="22" t="s">
        <v>651</v>
      </c>
      <c r="B315" s="64" t="s">
        <v>319</v>
      </c>
      <c r="C315" s="68">
        <v>0</v>
      </c>
      <c r="D315" s="59"/>
      <c r="F315" s="6"/>
    </row>
    <row r="316" spans="1:6" x14ac:dyDescent="0.3">
      <c r="A316" s="22" t="s">
        <v>652</v>
      </c>
      <c r="B316" s="64" t="s">
        <v>320</v>
      </c>
      <c r="C316" s="68">
        <v>308078</v>
      </c>
      <c r="D316" s="59"/>
      <c r="F316" s="6"/>
    </row>
    <row r="317" spans="1:6" x14ac:dyDescent="0.3">
      <c r="A317" s="22" t="s">
        <v>653</v>
      </c>
      <c r="B317" s="64" t="s">
        <v>321</v>
      </c>
      <c r="C317" s="68">
        <v>231813</v>
      </c>
      <c r="D317" s="59"/>
      <c r="F317" s="6"/>
    </row>
    <row r="318" spans="1:6" x14ac:dyDescent="0.3">
      <c r="A318" s="22" t="s">
        <v>654</v>
      </c>
      <c r="B318" s="64" t="s">
        <v>322</v>
      </c>
      <c r="C318" s="68">
        <v>0</v>
      </c>
      <c r="D318" s="59"/>
      <c r="F318" s="6"/>
    </row>
    <row r="319" spans="1:6" x14ac:dyDescent="0.3">
      <c r="A319" s="22" t="s">
        <v>655</v>
      </c>
      <c r="B319" s="64" t="s">
        <v>323</v>
      </c>
      <c r="C319" s="68">
        <v>400894</v>
      </c>
      <c r="D319" s="59"/>
      <c r="F319" s="6"/>
    </row>
    <row r="320" spans="1:6" x14ac:dyDescent="0.3">
      <c r="A320" s="22" t="s">
        <v>657</v>
      </c>
      <c r="B320" s="64" t="s">
        <v>325</v>
      </c>
      <c r="C320" s="65">
        <v>137452</v>
      </c>
      <c r="D320" s="59"/>
      <c r="F320" s="6"/>
    </row>
    <row r="321" spans="1:6" x14ac:dyDescent="0.3">
      <c r="A321" s="22" t="s">
        <v>658</v>
      </c>
      <c r="B321" s="64" t="s">
        <v>326</v>
      </c>
      <c r="C321" s="68">
        <v>48625</v>
      </c>
      <c r="D321" s="59"/>
      <c r="F321" s="6"/>
    </row>
    <row r="322" spans="1:6" x14ac:dyDescent="0.3">
      <c r="A322" s="22" t="s">
        <v>659</v>
      </c>
      <c r="B322" s="64" t="s">
        <v>327</v>
      </c>
      <c r="C322" s="68">
        <v>431470</v>
      </c>
      <c r="D322" s="59"/>
      <c r="F322" s="6"/>
    </row>
    <row r="323" spans="1:6" x14ac:dyDescent="0.3">
      <c r="A323" s="22" t="s">
        <v>660</v>
      </c>
      <c r="B323" s="64" t="s">
        <v>328</v>
      </c>
      <c r="C323" s="68">
        <v>155827</v>
      </c>
      <c r="D323" s="59"/>
      <c r="F323" s="6"/>
    </row>
    <row r="324" spans="1:6" x14ac:dyDescent="0.3">
      <c r="A324" s="22" t="s">
        <v>661</v>
      </c>
      <c r="B324" s="64" t="s">
        <v>329</v>
      </c>
      <c r="C324" s="68">
        <v>0</v>
      </c>
      <c r="D324" s="59"/>
      <c r="F324" s="6"/>
    </row>
    <row r="325" spans="1:6" x14ac:dyDescent="0.3">
      <c r="A325" s="22" t="s">
        <v>662</v>
      </c>
      <c r="B325" s="64" t="s">
        <v>330</v>
      </c>
      <c r="C325" s="68">
        <v>680433</v>
      </c>
      <c r="D325" s="59"/>
      <c r="F325" s="6"/>
    </row>
    <row r="326" spans="1:6" x14ac:dyDescent="0.3">
      <c r="A326" s="22" t="s">
        <v>663</v>
      </c>
      <c r="B326" s="64" t="s">
        <v>331</v>
      </c>
      <c r="C326" s="68">
        <v>252467</v>
      </c>
      <c r="D326" s="59"/>
      <c r="F326" s="6"/>
    </row>
    <row r="327" spans="1:6" x14ac:dyDescent="0.3">
      <c r="A327" s="22" t="s">
        <v>664</v>
      </c>
      <c r="B327" s="64" t="s">
        <v>332</v>
      </c>
      <c r="C327" s="68">
        <v>38179</v>
      </c>
      <c r="D327" s="59"/>
      <c r="F327" s="6"/>
    </row>
    <row r="328" spans="1:6" x14ac:dyDescent="0.3">
      <c r="A328" s="22" t="s">
        <v>665</v>
      </c>
      <c r="B328" s="64" t="s">
        <v>844</v>
      </c>
      <c r="C328" s="68">
        <v>448820</v>
      </c>
      <c r="D328" s="59"/>
      <c r="F328" s="6"/>
    </row>
    <row r="329" spans="1:6" x14ac:dyDescent="0.3">
      <c r="A329" s="63"/>
      <c r="B329" s="69" t="s">
        <v>845</v>
      </c>
      <c r="C329" s="70">
        <v>142672447</v>
      </c>
      <c r="D329" s="59"/>
    </row>
    <row r="330" spans="1:6" x14ac:dyDescent="0.3">
      <c r="A330" s="63"/>
      <c r="B330" s="71"/>
      <c r="C330" s="65"/>
    </row>
    <row r="331" spans="1:6" x14ac:dyDescent="0.3">
      <c r="A331" s="71"/>
      <c r="B331" s="69"/>
      <c r="C331" s="65"/>
    </row>
    <row r="332" spans="1:6" x14ac:dyDescent="0.3">
      <c r="A332" s="71"/>
      <c r="B332" s="71"/>
      <c r="C332" s="71"/>
    </row>
    <row r="333" spans="1:6" x14ac:dyDescent="0.3">
      <c r="A333" s="71"/>
      <c r="B333" s="69"/>
      <c r="C333" s="71"/>
    </row>
  </sheetData>
  <autoFilter ref="A1:C1" xr:uid="{D1B9E584-401B-4AE1-A8A3-C8DF5B2CB28F}">
    <sortState ref="A2:C329">
      <sortCondition ref="A1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9BF90-4829-4CF6-8723-ED30A137B4F2}">
  <dimension ref="A1:F124"/>
  <sheetViews>
    <sheetView workbookViewId="0">
      <selection activeCell="D3" sqref="D3"/>
    </sheetView>
  </sheetViews>
  <sheetFormatPr defaultRowHeight="14.4" x14ac:dyDescent="0.3"/>
  <cols>
    <col min="1" max="1" width="7.109375" style="51" bestFit="1" customWidth="1"/>
    <col min="2" max="2" width="24.6640625" style="50" bestFit="1" customWidth="1"/>
    <col min="3" max="3" width="17.33203125" style="49" bestFit="1" customWidth="1"/>
    <col min="4" max="5" width="8.88671875" style="11"/>
    <col min="6" max="6" width="12.5546875" style="59" bestFit="1" customWidth="1"/>
    <col min="7" max="16384" width="8.88671875" style="11"/>
  </cols>
  <sheetData>
    <row r="1" spans="1:4" x14ac:dyDescent="0.3">
      <c r="A1" s="73" t="s">
        <v>831</v>
      </c>
      <c r="B1" s="73"/>
      <c r="C1" s="73"/>
    </row>
    <row r="2" spans="1:4" ht="28.8" x14ac:dyDescent="0.3">
      <c r="A2" s="56" t="s">
        <v>830</v>
      </c>
      <c r="B2" s="27" t="s">
        <v>829</v>
      </c>
      <c r="C2" s="57" t="s">
        <v>828</v>
      </c>
    </row>
    <row r="3" spans="1:4" x14ac:dyDescent="0.3">
      <c r="A3" s="56" t="s">
        <v>340</v>
      </c>
      <c r="B3" s="27" t="s">
        <v>827</v>
      </c>
      <c r="C3" s="55">
        <v>6350</v>
      </c>
      <c r="D3" s="58"/>
    </row>
    <row r="4" spans="1:4" x14ac:dyDescent="0.3">
      <c r="A4" s="56" t="s">
        <v>344</v>
      </c>
      <c r="B4" s="27" t="s">
        <v>826</v>
      </c>
      <c r="C4" s="55">
        <v>10185</v>
      </c>
      <c r="D4" s="58"/>
    </row>
    <row r="5" spans="1:4" x14ac:dyDescent="0.3">
      <c r="A5" s="56" t="s">
        <v>346</v>
      </c>
      <c r="B5" s="27" t="s">
        <v>825</v>
      </c>
      <c r="C5" s="55">
        <v>1593</v>
      </c>
      <c r="D5" s="58"/>
    </row>
    <row r="6" spans="1:4" x14ac:dyDescent="0.3">
      <c r="A6" s="56" t="s">
        <v>348</v>
      </c>
      <c r="B6" s="27" t="s">
        <v>824</v>
      </c>
      <c r="C6" s="55">
        <v>6323</v>
      </c>
      <c r="D6" s="58"/>
    </row>
    <row r="7" spans="1:4" x14ac:dyDescent="0.3">
      <c r="A7" s="56" t="s">
        <v>350</v>
      </c>
      <c r="B7" s="27" t="s">
        <v>823</v>
      </c>
      <c r="C7" s="55">
        <v>9384</v>
      </c>
      <c r="D7" s="58"/>
    </row>
    <row r="8" spans="1:4" x14ac:dyDescent="0.3">
      <c r="A8" s="56" t="s">
        <v>351</v>
      </c>
      <c r="B8" s="27" t="s">
        <v>822</v>
      </c>
      <c r="C8" s="55">
        <v>7799</v>
      </c>
      <c r="D8" s="58"/>
    </row>
    <row r="9" spans="1:4" x14ac:dyDescent="0.3">
      <c r="A9" s="56" t="s">
        <v>352</v>
      </c>
      <c r="B9" s="27" t="s">
        <v>821</v>
      </c>
      <c r="C9" s="55">
        <v>317392</v>
      </c>
      <c r="D9" s="58"/>
    </row>
    <row r="10" spans="1:4" x14ac:dyDescent="0.3">
      <c r="A10" s="56" t="s">
        <v>353</v>
      </c>
      <c r="B10" s="27" t="s">
        <v>820</v>
      </c>
      <c r="C10" s="55">
        <v>3489</v>
      </c>
      <c r="D10" s="58"/>
    </row>
    <row r="11" spans="1:4" x14ac:dyDescent="0.3">
      <c r="A11" s="56" t="s">
        <v>355</v>
      </c>
      <c r="B11" s="27" t="s">
        <v>819</v>
      </c>
      <c r="C11" s="55">
        <v>85433</v>
      </c>
      <c r="D11" s="58"/>
    </row>
    <row r="12" spans="1:4" x14ac:dyDescent="0.3">
      <c r="A12" s="56" t="s">
        <v>358</v>
      </c>
      <c r="B12" s="27" t="s">
        <v>818</v>
      </c>
      <c r="C12" s="55">
        <v>71449</v>
      </c>
      <c r="D12" s="58"/>
    </row>
    <row r="13" spans="1:4" x14ac:dyDescent="0.3">
      <c r="A13" s="56" t="s">
        <v>361</v>
      </c>
      <c r="B13" s="27" t="s">
        <v>817</v>
      </c>
      <c r="C13" s="55">
        <v>61565</v>
      </c>
      <c r="D13" s="58"/>
    </row>
    <row r="14" spans="1:4" x14ac:dyDescent="0.3">
      <c r="A14" s="56" t="s">
        <v>368</v>
      </c>
      <c r="B14" s="27" t="s">
        <v>816</v>
      </c>
      <c r="C14" s="55">
        <v>64209</v>
      </c>
      <c r="D14" s="58"/>
    </row>
    <row r="15" spans="1:4" x14ac:dyDescent="0.3">
      <c r="A15" s="56" t="s">
        <v>371</v>
      </c>
      <c r="B15" s="27" t="s">
        <v>815</v>
      </c>
      <c r="C15" s="55">
        <v>131912</v>
      </c>
      <c r="D15" s="58"/>
    </row>
    <row r="16" spans="1:4" x14ac:dyDescent="0.3">
      <c r="A16" s="56" t="s">
        <v>440</v>
      </c>
      <c r="B16" s="27" t="s">
        <v>814</v>
      </c>
      <c r="C16" s="55">
        <v>58167</v>
      </c>
      <c r="D16" s="58"/>
    </row>
    <row r="17" spans="1:4" x14ac:dyDescent="0.3">
      <c r="A17" s="56" t="s">
        <v>372</v>
      </c>
      <c r="B17" s="27" t="s">
        <v>813</v>
      </c>
      <c r="C17" s="55">
        <v>11620</v>
      </c>
      <c r="D17" s="58"/>
    </row>
    <row r="18" spans="1:4" x14ac:dyDescent="0.3">
      <c r="A18" s="56" t="s">
        <v>373</v>
      </c>
      <c r="B18" s="27" t="s">
        <v>812</v>
      </c>
      <c r="C18" s="55">
        <v>50017</v>
      </c>
      <c r="D18" s="58"/>
    </row>
    <row r="19" spans="1:4" x14ac:dyDescent="0.3">
      <c r="A19" s="56" t="s">
        <v>649</v>
      </c>
      <c r="B19" s="27" t="s">
        <v>811</v>
      </c>
      <c r="C19" s="55">
        <v>36630</v>
      </c>
      <c r="D19" s="58"/>
    </row>
    <row r="20" spans="1:4" x14ac:dyDescent="0.3">
      <c r="A20" s="56" t="s">
        <v>377</v>
      </c>
      <c r="B20" s="27" t="s">
        <v>810</v>
      </c>
      <c r="C20" s="55">
        <v>46986</v>
      </c>
      <c r="D20" s="58"/>
    </row>
    <row r="21" spans="1:4" x14ac:dyDescent="0.3">
      <c r="A21" s="56" t="s">
        <v>381</v>
      </c>
      <c r="B21" s="27" t="s">
        <v>809</v>
      </c>
      <c r="C21" s="55">
        <v>20630</v>
      </c>
      <c r="D21" s="58"/>
    </row>
    <row r="22" spans="1:4" x14ac:dyDescent="0.3">
      <c r="A22" s="56" t="s">
        <v>382</v>
      </c>
      <c r="B22" s="27" t="s">
        <v>808</v>
      </c>
      <c r="C22" s="55">
        <v>10320</v>
      </c>
      <c r="D22" s="58"/>
    </row>
    <row r="23" spans="1:4" x14ac:dyDescent="0.3">
      <c r="A23" s="56" t="s">
        <v>383</v>
      </c>
      <c r="B23" s="27" t="s">
        <v>807</v>
      </c>
      <c r="C23" s="55">
        <v>7612</v>
      </c>
      <c r="D23" s="58"/>
    </row>
    <row r="24" spans="1:4" x14ac:dyDescent="0.3">
      <c r="A24" s="56" t="s">
        <v>384</v>
      </c>
      <c r="B24" s="27" t="s">
        <v>806</v>
      </c>
      <c r="C24" s="55">
        <v>14997</v>
      </c>
      <c r="D24" s="58"/>
    </row>
    <row r="25" spans="1:4" x14ac:dyDescent="0.3">
      <c r="A25" s="56" t="s">
        <v>385</v>
      </c>
      <c r="B25" s="27" t="s">
        <v>805</v>
      </c>
      <c r="C25" s="55">
        <v>38255</v>
      </c>
      <c r="D25" s="58"/>
    </row>
    <row r="26" spans="1:4" x14ac:dyDescent="0.3">
      <c r="A26" s="56" t="s">
        <v>386</v>
      </c>
      <c r="B26" s="27" t="s">
        <v>804</v>
      </c>
      <c r="C26" s="55">
        <v>2235494</v>
      </c>
      <c r="D26" s="58"/>
    </row>
    <row r="27" spans="1:4" x14ac:dyDescent="0.3">
      <c r="A27" s="56" t="s">
        <v>394</v>
      </c>
      <c r="B27" s="27" t="s">
        <v>803</v>
      </c>
      <c r="C27" s="55">
        <v>55687</v>
      </c>
      <c r="D27" s="58"/>
    </row>
    <row r="28" spans="1:4" x14ac:dyDescent="0.3">
      <c r="A28" s="56" t="s">
        <v>397</v>
      </c>
      <c r="B28" s="27" t="s">
        <v>802</v>
      </c>
      <c r="C28" s="55">
        <v>99826</v>
      </c>
      <c r="D28" s="58"/>
    </row>
    <row r="29" spans="1:4" x14ac:dyDescent="0.3">
      <c r="A29" s="56" t="s">
        <v>399</v>
      </c>
      <c r="B29" s="27" t="s">
        <v>801</v>
      </c>
      <c r="C29" s="55">
        <v>53410</v>
      </c>
      <c r="D29" s="58"/>
    </row>
    <row r="30" spans="1:4" x14ac:dyDescent="0.3">
      <c r="A30" s="56" t="s">
        <v>400</v>
      </c>
      <c r="B30" s="27" t="s">
        <v>800</v>
      </c>
      <c r="C30" s="55">
        <v>30485</v>
      </c>
      <c r="D30" s="58"/>
    </row>
    <row r="31" spans="1:4" x14ac:dyDescent="0.3">
      <c r="A31" s="56" t="s">
        <v>401</v>
      </c>
      <c r="B31" s="27" t="s">
        <v>799</v>
      </c>
      <c r="C31" s="55">
        <v>138474</v>
      </c>
      <c r="D31" s="58"/>
    </row>
    <row r="32" spans="1:4" x14ac:dyDescent="0.3">
      <c r="A32" s="56" t="s">
        <v>406</v>
      </c>
      <c r="B32" s="27" t="s">
        <v>798</v>
      </c>
      <c r="C32" s="55">
        <v>66502</v>
      </c>
      <c r="D32" s="58"/>
    </row>
    <row r="33" spans="1:4" x14ac:dyDescent="0.3">
      <c r="A33" s="56" t="s">
        <v>407</v>
      </c>
      <c r="B33" s="27" t="s">
        <v>797</v>
      </c>
      <c r="C33" s="55">
        <v>18783</v>
      </c>
      <c r="D33" s="58"/>
    </row>
    <row r="34" spans="1:4" x14ac:dyDescent="0.3">
      <c r="A34" s="56" t="s">
        <v>408</v>
      </c>
      <c r="B34" s="27" t="s">
        <v>796</v>
      </c>
      <c r="C34" s="55">
        <v>131839</v>
      </c>
      <c r="D34" s="58"/>
    </row>
    <row r="35" spans="1:4" x14ac:dyDescent="0.3">
      <c r="A35" s="56" t="s">
        <v>409</v>
      </c>
      <c r="B35" s="27" t="s">
        <v>795</v>
      </c>
      <c r="C35" s="55">
        <v>15000</v>
      </c>
      <c r="D35" s="58"/>
    </row>
    <row r="36" spans="1:4" x14ac:dyDescent="0.3">
      <c r="A36" s="56" t="s">
        <v>410</v>
      </c>
      <c r="B36" s="27" t="s">
        <v>794</v>
      </c>
      <c r="C36" s="55">
        <v>193613</v>
      </c>
      <c r="D36" s="58"/>
    </row>
    <row r="37" spans="1:4" x14ac:dyDescent="0.3">
      <c r="A37" s="56" t="s">
        <v>413</v>
      </c>
      <c r="B37" s="27" t="s">
        <v>793</v>
      </c>
      <c r="C37" s="55">
        <v>53387</v>
      </c>
      <c r="D37" s="58"/>
    </row>
    <row r="38" spans="1:4" x14ac:dyDescent="0.3">
      <c r="A38" s="56" t="s">
        <v>416</v>
      </c>
      <c r="B38" s="27" t="s">
        <v>792</v>
      </c>
      <c r="C38" s="55">
        <v>433602</v>
      </c>
      <c r="D38" s="58"/>
    </row>
    <row r="39" spans="1:4" x14ac:dyDescent="0.3">
      <c r="A39" s="56" t="s">
        <v>417</v>
      </c>
      <c r="B39" s="27" t="s">
        <v>791</v>
      </c>
      <c r="C39" s="55">
        <v>13887</v>
      </c>
      <c r="D39" s="58"/>
    </row>
    <row r="40" spans="1:4" x14ac:dyDescent="0.3">
      <c r="A40" s="56" t="s">
        <v>418</v>
      </c>
      <c r="B40" s="27" t="s">
        <v>790</v>
      </c>
      <c r="C40" s="55">
        <v>126434</v>
      </c>
      <c r="D40" s="58"/>
    </row>
    <row r="41" spans="1:4" x14ac:dyDescent="0.3">
      <c r="A41" s="56" t="s">
        <v>420</v>
      </c>
      <c r="B41" s="27" t="s">
        <v>789</v>
      </c>
      <c r="C41" s="55">
        <v>1222003</v>
      </c>
      <c r="D41" s="58"/>
    </row>
    <row r="42" spans="1:4" x14ac:dyDescent="0.3">
      <c r="A42" s="56" t="s">
        <v>422</v>
      </c>
      <c r="B42" s="27" t="s">
        <v>788</v>
      </c>
      <c r="C42" s="55">
        <v>90495</v>
      </c>
      <c r="D42" s="58"/>
    </row>
    <row r="43" spans="1:4" x14ac:dyDescent="0.3">
      <c r="A43" s="56" t="s">
        <v>429</v>
      </c>
      <c r="B43" s="27" t="s">
        <v>787</v>
      </c>
      <c r="C43" s="55">
        <v>562737</v>
      </c>
      <c r="D43" s="58"/>
    </row>
    <row r="44" spans="1:4" x14ac:dyDescent="0.3">
      <c r="A44" s="56" t="s">
        <v>442</v>
      </c>
      <c r="B44" s="27" t="s">
        <v>786</v>
      </c>
      <c r="C44" s="55">
        <v>5488</v>
      </c>
      <c r="D44" s="58"/>
    </row>
    <row r="45" spans="1:4" x14ac:dyDescent="0.3">
      <c r="A45" s="56" t="s">
        <v>443</v>
      </c>
      <c r="B45" s="27" t="s">
        <v>785</v>
      </c>
      <c r="C45" s="55">
        <v>7138</v>
      </c>
      <c r="D45" s="58"/>
    </row>
    <row r="46" spans="1:4" x14ac:dyDescent="0.3">
      <c r="A46" s="56" t="s">
        <v>449</v>
      </c>
      <c r="B46" s="27" t="s">
        <v>784</v>
      </c>
      <c r="C46" s="55">
        <v>35842</v>
      </c>
      <c r="D46" s="58"/>
    </row>
    <row r="47" spans="1:4" x14ac:dyDescent="0.3">
      <c r="A47" s="56" t="s">
        <v>450</v>
      </c>
      <c r="B47" s="27" t="s">
        <v>783</v>
      </c>
      <c r="C47" s="55">
        <v>73374</v>
      </c>
      <c r="D47" s="58"/>
    </row>
    <row r="48" spans="1:4" x14ac:dyDescent="0.3">
      <c r="A48" s="56" t="s">
        <v>451</v>
      </c>
      <c r="B48" s="27" t="s">
        <v>782</v>
      </c>
      <c r="C48" s="55">
        <v>9918</v>
      </c>
      <c r="D48" s="58"/>
    </row>
    <row r="49" spans="1:4" x14ac:dyDescent="0.3">
      <c r="A49" s="56" t="s">
        <v>453</v>
      </c>
      <c r="B49" s="27" t="s">
        <v>781</v>
      </c>
      <c r="C49" s="55">
        <v>3330</v>
      </c>
      <c r="D49" s="58"/>
    </row>
    <row r="50" spans="1:4" x14ac:dyDescent="0.3">
      <c r="A50" s="56" t="s">
        <v>455</v>
      </c>
      <c r="B50" s="27" t="s">
        <v>780</v>
      </c>
      <c r="C50" s="55">
        <v>61432</v>
      </c>
      <c r="D50" s="58"/>
    </row>
    <row r="51" spans="1:4" x14ac:dyDescent="0.3">
      <c r="A51" s="56" t="s">
        <v>456</v>
      </c>
      <c r="B51" s="27" t="s">
        <v>779</v>
      </c>
      <c r="C51" s="55">
        <v>37994</v>
      </c>
      <c r="D51" s="58"/>
    </row>
    <row r="52" spans="1:4" x14ac:dyDescent="0.3">
      <c r="A52" s="56" t="s">
        <v>459</v>
      </c>
      <c r="B52" s="27" t="s">
        <v>778</v>
      </c>
      <c r="C52" s="55">
        <v>24755</v>
      </c>
      <c r="D52" s="58"/>
    </row>
    <row r="53" spans="1:4" x14ac:dyDescent="0.3">
      <c r="A53" s="56" t="s">
        <v>464</v>
      </c>
      <c r="B53" s="27" t="s">
        <v>777</v>
      </c>
      <c r="C53" s="55">
        <v>34216</v>
      </c>
      <c r="D53" s="58"/>
    </row>
    <row r="54" spans="1:4" x14ac:dyDescent="0.3">
      <c r="A54" s="56" t="s">
        <v>466</v>
      </c>
      <c r="B54" s="27" t="s">
        <v>776</v>
      </c>
      <c r="C54" s="55">
        <v>6013</v>
      </c>
      <c r="D54" s="58"/>
    </row>
    <row r="55" spans="1:4" x14ac:dyDescent="0.3">
      <c r="A55" s="56" t="s">
        <v>467</v>
      </c>
      <c r="B55" s="27" t="s">
        <v>775</v>
      </c>
      <c r="C55" s="55">
        <v>14053</v>
      </c>
      <c r="D55" s="58"/>
    </row>
    <row r="56" spans="1:4" x14ac:dyDescent="0.3">
      <c r="A56" s="56" t="s">
        <v>474</v>
      </c>
      <c r="B56" s="27" t="s">
        <v>774</v>
      </c>
      <c r="C56" s="55">
        <v>51582</v>
      </c>
      <c r="D56" s="58"/>
    </row>
    <row r="57" spans="1:4" x14ac:dyDescent="0.3">
      <c r="A57" s="56" t="s">
        <v>475</v>
      </c>
      <c r="B57" s="27" t="s">
        <v>773</v>
      </c>
      <c r="C57" s="55">
        <v>15508</v>
      </c>
      <c r="D57" s="58"/>
    </row>
    <row r="58" spans="1:4" x14ac:dyDescent="0.3">
      <c r="A58" s="56" t="s">
        <v>477</v>
      </c>
      <c r="B58" s="27" t="s">
        <v>772</v>
      </c>
      <c r="C58" s="55">
        <v>17553</v>
      </c>
      <c r="D58" s="58"/>
    </row>
    <row r="59" spans="1:4" x14ac:dyDescent="0.3">
      <c r="A59" s="56" t="s">
        <v>479</v>
      </c>
      <c r="B59" s="27" t="s">
        <v>771</v>
      </c>
      <c r="C59" s="55">
        <v>9472</v>
      </c>
      <c r="D59" s="58"/>
    </row>
    <row r="60" spans="1:4" x14ac:dyDescent="0.3">
      <c r="A60" s="56" t="s">
        <v>480</v>
      </c>
      <c r="B60" s="27" t="s">
        <v>770</v>
      </c>
      <c r="C60" s="55">
        <v>82517</v>
      </c>
      <c r="D60" s="58"/>
    </row>
    <row r="61" spans="1:4" x14ac:dyDescent="0.3">
      <c r="A61" s="56" t="s">
        <v>483</v>
      </c>
      <c r="B61" s="27" t="s">
        <v>769</v>
      </c>
      <c r="C61" s="55">
        <v>110077</v>
      </c>
      <c r="D61" s="58"/>
    </row>
    <row r="62" spans="1:4" x14ac:dyDescent="0.3">
      <c r="A62" s="56" t="s">
        <v>485</v>
      </c>
      <c r="B62" s="27" t="s">
        <v>768</v>
      </c>
      <c r="C62" s="55">
        <v>2649178</v>
      </c>
      <c r="D62" s="58"/>
    </row>
    <row r="63" spans="1:4" x14ac:dyDescent="0.3">
      <c r="A63" s="56" t="s">
        <v>486</v>
      </c>
      <c r="B63" s="27" t="s">
        <v>767</v>
      </c>
      <c r="C63" s="55">
        <v>34627</v>
      </c>
      <c r="D63" s="58"/>
    </row>
    <row r="64" spans="1:4" x14ac:dyDescent="0.3">
      <c r="A64" s="56" t="s">
        <v>463</v>
      </c>
      <c r="B64" s="27" t="s">
        <v>766</v>
      </c>
      <c r="C64" s="55">
        <v>10970</v>
      </c>
      <c r="D64" s="58"/>
    </row>
    <row r="65" spans="1:4" x14ac:dyDescent="0.3">
      <c r="A65" s="56" t="s">
        <v>490</v>
      </c>
      <c r="B65" s="27" t="s">
        <v>765</v>
      </c>
      <c r="C65" s="55">
        <v>78058</v>
      </c>
      <c r="D65" s="58"/>
    </row>
    <row r="66" spans="1:4" x14ac:dyDescent="0.3">
      <c r="A66" s="56" t="s">
        <v>491</v>
      </c>
      <c r="B66" s="27" t="s">
        <v>764</v>
      </c>
      <c r="C66" s="55">
        <v>30891</v>
      </c>
      <c r="D66" s="58"/>
    </row>
    <row r="67" spans="1:4" x14ac:dyDescent="0.3">
      <c r="A67" s="56" t="s">
        <v>494</v>
      </c>
      <c r="B67" s="27" t="s">
        <v>763</v>
      </c>
      <c r="C67" s="55">
        <v>14556</v>
      </c>
      <c r="D67" s="58"/>
    </row>
    <row r="68" spans="1:4" x14ac:dyDescent="0.3">
      <c r="A68" s="56" t="s">
        <v>499</v>
      </c>
      <c r="B68" s="27" t="s">
        <v>762</v>
      </c>
      <c r="C68" s="55">
        <v>47071</v>
      </c>
      <c r="D68" s="58"/>
    </row>
    <row r="69" spans="1:4" x14ac:dyDescent="0.3">
      <c r="A69" s="56" t="s">
        <v>500</v>
      </c>
      <c r="B69" s="27" t="s">
        <v>761</v>
      </c>
      <c r="C69" s="55">
        <v>37418</v>
      </c>
      <c r="D69" s="58"/>
    </row>
    <row r="70" spans="1:4" x14ac:dyDescent="0.3">
      <c r="A70" s="56" t="s">
        <v>502</v>
      </c>
      <c r="B70" s="27" t="s">
        <v>760</v>
      </c>
      <c r="C70" s="55">
        <v>334038</v>
      </c>
      <c r="D70" s="58"/>
    </row>
    <row r="71" spans="1:4" x14ac:dyDescent="0.3">
      <c r="A71" s="56" t="s">
        <v>505</v>
      </c>
      <c r="B71" s="27" t="s">
        <v>759</v>
      </c>
      <c r="C71" s="55">
        <v>6856</v>
      </c>
      <c r="D71" s="58"/>
    </row>
    <row r="72" spans="1:4" x14ac:dyDescent="0.3">
      <c r="A72" s="56" t="s">
        <v>512</v>
      </c>
      <c r="B72" s="27" t="s">
        <v>758</v>
      </c>
      <c r="C72" s="55">
        <v>67367</v>
      </c>
      <c r="D72" s="58"/>
    </row>
    <row r="73" spans="1:4" x14ac:dyDescent="0.3">
      <c r="A73" s="56" t="s">
        <v>515</v>
      </c>
      <c r="B73" s="27" t="s">
        <v>757</v>
      </c>
      <c r="C73" s="55">
        <v>60089</v>
      </c>
      <c r="D73" s="58"/>
    </row>
    <row r="74" spans="1:4" x14ac:dyDescent="0.3">
      <c r="A74" s="56" t="s">
        <v>518</v>
      </c>
      <c r="B74" s="27" t="s">
        <v>756</v>
      </c>
      <c r="C74" s="55">
        <v>125048</v>
      </c>
      <c r="D74" s="58"/>
    </row>
    <row r="75" spans="1:4" x14ac:dyDescent="0.3">
      <c r="A75" s="56" t="s">
        <v>525</v>
      </c>
      <c r="B75" s="27" t="s">
        <v>755</v>
      </c>
      <c r="C75" s="55">
        <v>64729</v>
      </c>
      <c r="D75" s="58"/>
    </row>
    <row r="76" spans="1:4" x14ac:dyDescent="0.3">
      <c r="A76" s="56" t="s">
        <v>523</v>
      </c>
      <c r="B76" s="27" t="s">
        <v>754</v>
      </c>
      <c r="C76" s="55">
        <v>11502</v>
      </c>
      <c r="D76" s="58"/>
    </row>
    <row r="77" spans="1:4" x14ac:dyDescent="0.3">
      <c r="A77" s="56" t="s">
        <v>527</v>
      </c>
      <c r="B77" s="27" t="s">
        <v>753</v>
      </c>
      <c r="C77" s="55">
        <v>77888</v>
      </c>
      <c r="D77" s="58"/>
    </row>
    <row r="78" spans="1:4" x14ac:dyDescent="0.3">
      <c r="A78" s="56" t="s">
        <v>533</v>
      </c>
      <c r="B78" s="27" t="s">
        <v>752</v>
      </c>
      <c r="C78" s="55">
        <v>161183</v>
      </c>
      <c r="D78" s="58"/>
    </row>
    <row r="79" spans="1:4" x14ac:dyDescent="0.3">
      <c r="A79" s="56" t="s">
        <v>534</v>
      </c>
      <c r="B79" s="27" t="s">
        <v>751</v>
      </c>
      <c r="C79" s="55">
        <v>11076</v>
      </c>
      <c r="D79" s="58"/>
    </row>
    <row r="80" spans="1:4" x14ac:dyDescent="0.3">
      <c r="A80" s="56" t="s">
        <v>535</v>
      </c>
      <c r="B80" s="27" t="s">
        <v>750</v>
      </c>
      <c r="C80" s="55">
        <v>3197</v>
      </c>
      <c r="D80" s="58"/>
    </row>
    <row r="81" spans="1:4" x14ac:dyDescent="0.3">
      <c r="A81" s="56" t="s">
        <v>536</v>
      </c>
      <c r="B81" s="27" t="s">
        <v>749</v>
      </c>
      <c r="C81" s="55">
        <v>548430</v>
      </c>
      <c r="D81" s="58"/>
    </row>
    <row r="82" spans="1:4" x14ac:dyDescent="0.3">
      <c r="A82" s="56" t="s">
        <v>541</v>
      </c>
      <c r="B82" s="27" t="s">
        <v>748</v>
      </c>
      <c r="C82" s="55">
        <v>42038</v>
      </c>
      <c r="D82" s="58"/>
    </row>
    <row r="83" spans="1:4" x14ac:dyDescent="0.3">
      <c r="A83" s="56" t="s">
        <v>539</v>
      </c>
      <c r="B83" s="27" t="s">
        <v>747</v>
      </c>
      <c r="C83" s="55">
        <v>55550</v>
      </c>
      <c r="D83" s="58"/>
    </row>
    <row r="84" spans="1:4" x14ac:dyDescent="0.3">
      <c r="A84" s="56" t="s">
        <v>542</v>
      </c>
      <c r="B84" s="27" t="s">
        <v>746</v>
      </c>
      <c r="C84" s="55">
        <v>35555</v>
      </c>
      <c r="D84" s="58"/>
    </row>
    <row r="85" spans="1:4" x14ac:dyDescent="0.3">
      <c r="A85" s="56" t="s">
        <v>556</v>
      </c>
      <c r="B85" s="27" t="s">
        <v>745</v>
      </c>
      <c r="C85" s="55">
        <v>40269</v>
      </c>
      <c r="D85" s="58"/>
    </row>
    <row r="86" spans="1:4" x14ac:dyDescent="0.3">
      <c r="A86" s="56" t="s">
        <v>546</v>
      </c>
      <c r="B86" s="27" t="s">
        <v>744</v>
      </c>
      <c r="C86" s="55">
        <v>5969</v>
      </c>
      <c r="D86" s="58"/>
    </row>
    <row r="87" spans="1:4" x14ac:dyDescent="0.3">
      <c r="A87" s="56" t="s">
        <v>552</v>
      </c>
      <c r="B87" s="27" t="s">
        <v>743</v>
      </c>
      <c r="C87" s="55">
        <v>51685</v>
      </c>
      <c r="D87" s="58"/>
    </row>
    <row r="88" spans="1:4" x14ac:dyDescent="0.3">
      <c r="A88" s="56" t="s">
        <v>559</v>
      </c>
      <c r="B88" s="27" t="s">
        <v>742</v>
      </c>
      <c r="C88" s="55">
        <v>30683</v>
      </c>
      <c r="D88" s="58"/>
    </row>
    <row r="89" spans="1:4" x14ac:dyDescent="0.3">
      <c r="A89" s="56" t="s">
        <v>563</v>
      </c>
      <c r="B89" s="27" t="s">
        <v>741</v>
      </c>
      <c r="C89" s="55">
        <v>8669</v>
      </c>
      <c r="D89" s="58"/>
    </row>
    <row r="90" spans="1:4" x14ac:dyDescent="0.3">
      <c r="A90" s="56" t="s">
        <v>567</v>
      </c>
      <c r="B90" s="27" t="s">
        <v>740</v>
      </c>
      <c r="C90" s="55">
        <v>35204</v>
      </c>
      <c r="D90" s="58"/>
    </row>
    <row r="91" spans="1:4" x14ac:dyDescent="0.3">
      <c r="A91" s="56" t="s">
        <v>572</v>
      </c>
      <c r="B91" s="27" t="s">
        <v>739</v>
      </c>
      <c r="C91" s="55">
        <v>56793</v>
      </c>
      <c r="D91" s="58"/>
    </row>
    <row r="92" spans="1:4" x14ac:dyDescent="0.3">
      <c r="A92" s="56" t="s">
        <v>573</v>
      </c>
      <c r="B92" s="27" t="s">
        <v>738</v>
      </c>
      <c r="C92" s="55">
        <v>30173</v>
      </c>
      <c r="D92" s="58"/>
    </row>
    <row r="93" spans="1:4" x14ac:dyDescent="0.3">
      <c r="A93" s="56" t="s">
        <v>574</v>
      </c>
      <c r="B93" s="27" t="s">
        <v>737</v>
      </c>
      <c r="C93" s="55">
        <v>69948</v>
      </c>
      <c r="D93" s="58"/>
    </row>
    <row r="94" spans="1:4" x14ac:dyDescent="0.3">
      <c r="A94" s="56" t="s">
        <v>578</v>
      </c>
      <c r="B94" s="27" t="s">
        <v>736</v>
      </c>
      <c r="C94" s="55">
        <v>21912</v>
      </c>
      <c r="D94" s="58"/>
    </row>
    <row r="95" spans="1:4" x14ac:dyDescent="0.3">
      <c r="A95" s="56" t="s">
        <v>692</v>
      </c>
      <c r="B95" s="27" t="s">
        <v>735</v>
      </c>
      <c r="C95" s="55">
        <v>18879</v>
      </c>
      <c r="D95" s="58"/>
    </row>
    <row r="96" spans="1:4" x14ac:dyDescent="0.3">
      <c r="A96" s="56" t="s">
        <v>583</v>
      </c>
      <c r="B96" s="27" t="s">
        <v>734</v>
      </c>
      <c r="C96" s="55">
        <v>17603</v>
      </c>
      <c r="D96" s="58"/>
    </row>
    <row r="97" spans="1:4" x14ac:dyDescent="0.3">
      <c r="A97" s="56" t="s">
        <v>586</v>
      </c>
      <c r="B97" s="27" t="s">
        <v>733</v>
      </c>
      <c r="C97" s="55">
        <v>96884</v>
      </c>
      <c r="D97" s="58"/>
    </row>
    <row r="98" spans="1:4" x14ac:dyDescent="0.3">
      <c r="A98" s="56" t="s">
        <v>587</v>
      </c>
      <c r="B98" s="27" t="s">
        <v>732</v>
      </c>
      <c r="C98" s="55">
        <v>5053</v>
      </c>
      <c r="D98" s="58"/>
    </row>
    <row r="99" spans="1:4" x14ac:dyDescent="0.3">
      <c r="A99" s="56" t="s">
        <v>589</v>
      </c>
      <c r="B99" s="27" t="s">
        <v>731</v>
      </c>
      <c r="C99" s="55">
        <v>12830</v>
      </c>
      <c r="D99" s="58"/>
    </row>
    <row r="100" spans="1:4" x14ac:dyDescent="0.3">
      <c r="A100" s="56" t="s">
        <v>591</v>
      </c>
      <c r="B100" s="27" t="s">
        <v>730</v>
      </c>
      <c r="C100" s="55">
        <v>64940</v>
      </c>
      <c r="D100" s="58"/>
    </row>
    <row r="101" spans="1:4" x14ac:dyDescent="0.3">
      <c r="A101" s="56" t="s">
        <v>592</v>
      </c>
      <c r="B101" s="27" t="s">
        <v>729</v>
      </c>
      <c r="C101" s="55">
        <v>68719</v>
      </c>
      <c r="D101" s="58"/>
    </row>
    <row r="102" spans="1:4" x14ac:dyDescent="0.3">
      <c r="A102" s="56" t="s">
        <v>596</v>
      </c>
      <c r="B102" s="27" t="s">
        <v>728</v>
      </c>
      <c r="C102" s="55">
        <v>41106</v>
      </c>
      <c r="D102" s="58"/>
    </row>
    <row r="103" spans="1:4" x14ac:dyDescent="0.3">
      <c r="A103" s="56" t="s">
        <v>696</v>
      </c>
      <c r="B103" s="27" t="s">
        <v>727</v>
      </c>
      <c r="C103" s="55">
        <v>715</v>
      </c>
      <c r="D103" s="58"/>
    </row>
    <row r="104" spans="1:4" x14ac:dyDescent="0.3">
      <c r="A104" s="56" t="s">
        <v>599</v>
      </c>
      <c r="B104" s="27" t="s">
        <v>726</v>
      </c>
      <c r="C104" s="55">
        <v>6920</v>
      </c>
      <c r="D104" s="58"/>
    </row>
    <row r="105" spans="1:4" x14ac:dyDescent="0.3">
      <c r="A105" s="56" t="s">
        <v>602</v>
      </c>
      <c r="B105" s="27" t="s">
        <v>725</v>
      </c>
      <c r="C105" s="55">
        <v>186725</v>
      </c>
      <c r="D105" s="58"/>
    </row>
    <row r="106" spans="1:4" x14ac:dyDescent="0.3">
      <c r="A106" s="56" t="s">
        <v>604</v>
      </c>
      <c r="B106" s="27" t="s">
        <v>724</v>
      </c>
      <c r="C106" s="55">
        <v>432313</v>
      </c>
      <c r="D106" s="58"/>
    </row>
    <row r="107" spans="1:4" x14ac:dyDescent="0.3">
      <c r="A107" s="56" t="s">
        <v>607</v>
      </c>
      <c r="B107" s="27" t="s">
        <v>723</v>
      </c>
      <c r="C107" s="55">
        <v>58541</v>
      </c>
      <c r="D107" s="58"/>
    </row>
    <row r="108" spans="1:4" x14ac:dyDescent="0.3">
      <c r="A108" s="56" t="s">
        <v>615</v>
      </c>
      <c r="B108" s="27" t="s">
        <v>722</v>
      </c>
      <c r="C108" s="55">
        <v>4436</v>
      </c>
      <c r="D108" s="58"/>
    </row>
    <row r="109" spans="1:4" x14ac:dyDescent="0.3">
      <c r="A109" s="56" t="s">
        <v>616</v>
      </c>
      <c r="B109" s="27" t="s">
        <v>721</v>
      </c>
      <c r="C109" s="55">
        <v>13848</v>
      </c>
      <c r="D109" s="58"/>
    </row>
    <row r="110" spans="1:4" x14ac:dyDescent="0.3">
      <c r="A110" s="56" t="s">
        <v>626</v>
      </c>
      <c r="B110" s="27" t="s">
        <v>720</v>
      </c>
      <c r="C110" s="55">
        <v>1020116</v>
      </c>
      <c r="D110" s="58"/>
    </row>
    <row r="111" spans="1:4" x14ac:dyDescent="0.3">
      <c r="A111" s="56" t="s">
        <v>631</v>
      </c>
      <c r="B111" s="27" t="s">
        <v>719</v>
      </c>
      <c r="C111" s="55">
        <v>3588</v>
      </c>
      <c r="D111" s="58"/>
    </row>
    <row r="112" spans="1:4" x14ac:dyDescent="0.3">
      <c r="A112" s="56" t="s">
        <v>633</v>
      </c>
      <c r="B112" s="27" t="s">
        <v>718</v>
      </c>
      <c r="C112" s="55">
        <v>30273</v>
      </c>
      <c r="D112" s="58"/>
    </row>
    <row r="113" spans="1:4" x14ac:dyDescent="0.3">
      <c r="A113" s="56" t="s">
        <v>636</v>
      </c>
      <c r="B113" s="27" t="s">
        <v>717</v>
      </c>
      <c r="C113" s="55">
        <v>621798</v>
      </c>
      <c r="D113" s="58"/>
    </row>
    <row r="114" spans="1:4" x14ac:dyDescent="0.3">
      <c r="A114" s="56" t="s">
        <v>637</v>
      </c>
      <c r="B114" s="27" t="s">
        <v>716</v>
      </c>
      <c r="C114" s="55">
        <v>725787</v>
      </c>
      <c r="D114" s="58"/>
    </row>
    <row r="115" spans="1:4" x14ac:dyDescent="0.3">
      <c r="A115" s="56" t="s">
        <v>638</v>
      </c>
      <c r="B115" s="27" t="s">
        <v>715</v>
      </c>
      <c r="C115" s="55">
        <v>24144</v>
      </c>
      <c r="D115" s="58"/>
    </row>
    <row r="116" spans="1:4" x14ac:dyDescent="0.3">
      <c r="A116" s="56" t="s">
        <v>642</v>
      </c>
      <c r="B116" s="27" t="s">
        <v>714</v>
      </c>
      <c r="C116" s="55">
        <v>103</v>
      </c>
      <c r="D116" s="58"/>
    </row>
    <row r="117" spans="1:4" x14ac:dyDescent="0.3">
      <c r="A117" s="56" t="s">
        <v>644</v>
      </c>
      <c r="B117" s="27" t="s">
        <v>713</v>
      </c>
      <c r="C117" s="55">
        <v>14140</v>
      </c>
      <c r="D117" s="58"/>
    </row>
    <row r="118" spans="1:4" x14ac:dyDescent="0.3">
      <c r="A118" s="56" t="s">
        <v>646</v>
      </c>
      <c r="B118" s="27" t="s">
        <v>712</v>
      </c>
      <c r="C118" s="55">
        <v>28960</v>
      </c>
      <c r="D118" s="58"/>
    </row>
    <row r="119" spans="1:4" x14ac:dyDescent="0.3">
      <c r="A119" s="56" t="s">
        <v>647</v>
      </c>
      <c r="B119" s="27" t="s">
        <v>711</v>
      </c>
      <c r="C119" s="55">
        <v>1999071</v>
      </c>
      <c r="D119" s="58"/>
    </row>
    <row r="120" spans="1:4" x14ac:dyDescent="0.3">
      <c r="A120" s="56" t="s">
        <v>656</v>
      </c>
      <c r="B120" s="27" t="s">
        <v>710</v>
      </c>
      <c r="C120" s="55">
        <v>347253</v>
      </c>
      <c r="D120" s="58"/>
    </row>
    <row r="121" spans="1:4" x14ac:dyDescent="0.3">
      <c r="A121" s="56" t="s">
        <v>651</v>
      </c>
      <c r="B121" s="27" t="s">
        <v>709</v>
      </c>
      <c r="C121" s="55">
        <v>168046</v>
      </c>
      <c r="D121" s="58"/>
    </row>
    <row r="122" spans="1:4" x14ac:dyDescent="0.3">
      <c r="A122" s="56" t="s">
        <v>653</v>
      </c>
      <c r="B122" s="27" t="s">
        <v>708</v>
      </c>
      <c r="C122" s="55">
        <v>24482</v>
      </c>
      <c r="D122" s="58"/>
    </row>
    <row r="123" spans="1:4" x14ac:dyDescent="0.3">
      <c r="A123" s="56" t="s">
        <v>655</v>
      </c>
      <c r="B123" s="27" t="s">
        <v>707</v>
      </c>
      <c r="C123" s="55">
        <v>115427</v>
      </c>
      <c r="D123" s="58"/>
    </row>
    <row r="124" spans="1:4" x14ac:dyDescent="0.3">
      <c r="A124" s="54"/>
      <c r="B124" s="53"/>
      <c r="C124" s="52"/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2"/>
  <sheetViews>
    <sheetView workbookViewId="0">
      <selection activeCell="E5" sqref="E5:E337"/>
    </sheetView>
  </sheetViews>
  <sheetFormatPr defaultRowHeight="14.4" x14ac:dyDescent="0.3"/>
  <cols>
    <col min="1" max="1" width="11" style="6" bestFit="1" customWidth="1"/>
    <col min="2" max="2" width="8.88671875" style="7" customWidth="1"/>
    <col min="3" max="3" width="42" style="1" customWidth="1"/>
    <col min="4" max="4" width="12" style="1" bestFit="1" customWidth="1"/>
    <col min="5" max="6" width="14.109375" style="1" bestFit="1" customWidth="1"/>
  </cols>
  <sheetData>
    <row r="1" spans="1:6" x14ac:dyDescent="0.3">
      <c r="B1" s="7">
        <v>2</v>
      </c>
      <c r="C1" s="1">
        <v>3</v>
      </c>
      <c r="D1" s="1">
        <v>54</v>
      </c>
      <c r="E1" s="1">
        <v>55</v>
      </c>
      <c r="F1" s="1">
        <v>56</v>
      </c>
    </row>
    <row r="2" spans="1:6" x14ac:dyDescent="0.3">
      <c r="A2" s="6" t="s">
        <v>339</v>
      </c>
      <c r="B2" s="2" t="s">
        <v>0</v>
      </c>
      <c r="C2" s="2" t="s">
        <v>1</v>
      </c>
      <c r="D2" s="4" t="s">
        <v>335</v>
      </c>
      <c r="E2" s="5" t="s">
        <v>336</v>
      </c>
      <c r="F2" s="5" t="s">
        <v>337</v>
      </c>
    </row>
    <row r="3" spans="1:6" x14ac:dyDescent="0.3">
      <c r="B3" s="2"/>
      <c r="C3" s="2"/>
      <c r="D3" s="4" t="s">
        <v>338</v>
      </c>
      <c r="E3" s="3"/>
      <c r="F3" s="3"/>
    </row>
    <row r="4" spans="1:6" x14ac:dyDescent="0.3">
      <c r="B4" s="8"/>
      <c r="C4" s="3"/>
      <c r="D4" s="3"/>
      <c r="E4" s="3"/>
      <c r="F4" s="3"/>
    </row>
    <row r="5" spans="1:6" x14ac:dyDescent="0.3">
      <c r="A5" s="6" t="s">
        <v>342</v>
      </c>
      <c r="B5" s="9">
        <v>9</v>
      </c>
      <c r="C5" s="11" t="s">
        <v>4</v>
      </c>
      <c r="D5" s="4">
        <v>127692</v>
      </c>
      <c r="E5" s="4">
        <v>170256</v>
      </c>
      <c r="F5" s="4">
        <v>42564</v>
      </c>
    </row>
    <row r="6" spans="1:6" x14ac:dyDescent="0.3">
      <c r="A6" s="6" t="s">
        <v>340</v>
      </c>
      <c r="B6" s="9">
        <v>18</v>
      </c>
      <c r="C6" s="11" t="s">
        <v>2</v>
      </c>
      <c r="D6" s="4">
        <v>28040</v>
      </c>
      <c r="E6" s="4">
        <v>37387</v>
      </c>
      <c r="F6" s="4">
        <v>9347</v>
      </c>
    </row>
    <row r="7" spans="1:6" x14ac:dyDescent="0.3">
      <c r="A7" s="6" t="s">
        <v>341</v>
      </c>
      <c r="B7" s="9">
        <v>27</v>
      </c>
      <c r="C7" s="11" t="s">
        <v>3</v>
      </c>
      <c r="D7" s="4">
        <v>333047</v>
      </c>
      <c r="E7" s="4">
        <v>444063</v>
      </c>
      <c r="F7" s="4">
        <v>111016</v>
      </c>
    </row>
    <row r="8" spans="1:6" x14ac:dyDescent="0.3">
      <c r="A8" s="6" t="s">
        <v>344</v>
      </c>
      <c r="B8" s="9">
        <v>63</v>
      </c>
      <c r="C8" s="11" t="s">
        <v>5</v>
      </c>
      <c r="D8" s="4">
        <v>147508</v>
      </c>
      <c r="E8" s="4">
        <v>196677</v>
      </c>
      <c r="F8" s="4">
        <v>49169</v>
      </c>
    </row>
    <row r="9" spans="1:6" x14ac:dyDescent="0.3">
      <c r="A9" s="6" t="s">
        <v>345</v>
      </c>
      <c r="B9" s="9">
        <v>72</v>
      </c>
      <c r="C9" s="11" t="s">
        <v>6</v>
      </c>
      <c r="D9" s="4">
        <v>2028</v>
      </c>
      <c r="E9" s="4">
        <v>2704</v>
      </c>
      <c r="F9" s="4">
        <v>676</v>
      </c>
    </row>
    <row r="10" spans="1:6" x14ac:dyDescent="0.3">
      <c r="A10" s="6" t="s">
        <v>346</v>
      </c>
      <c r="B10" s="9">
        <v>81</v>
      </c>
      <c r="C10" s="11" t="s">
        <v>7</v>
      </c>
      <c r="D10" s="4">
        <v>377467</v>
      </c>
      <c r="E10" s="4">
        <v>503289</v>
      </c>
      <c r="F10" s="4">
        <v>125822</v>
      </c>
    </row>
    <row r="11" spans="1:6" x14ac:dyDescent="0.3">
      <c r="A11" s="6" t="s">
        <v>347</v>
      </c>
      <c r="B11" s="9">
        <v>99</v>
      </c>
      <c r="C11" s="11" t="s">
        <v>8</v>
      </c>
      <c r="D11" s="4">
        <v>140235</v>
      </c>
      <c r="E11" s="4">
        <v>186980</v>
      </c>
      <c r="F11" s="4">
        <v>46745</v>
      </c>
    </row>
    <row r="12" spans="1:6" x14ac:dyDescent="0.3">
      <c r="A12" s="6" t="s">
        <v>348</v>
      </c>
      <c r="B12" s="9">
        <v>108</v>
      </c>
      <c r="C12" s="11" t="s">
        <v>9</v>
      </c>
      <c r="D12" s="4">
        <v>82992</v>
      </c>
      <c r="E12" s="4">
        <v>110656</v>
      </c>
      <c r="F12" s="4">
        <v>27664</v>
      </c>
    </row>
    <row r="13" spans="1:6" x14ac:dyDescent="0.3">
      <c r="A13" s="6" t="s">
        <v>349</v>
      </c>
      <c r="B13" s="9">
        <v>126</v>
      </c>
      <c r="C13" s="11" t="s">
        <v>10</v>
      </c>
      <c r="D13" s="4">
        <v>348677</v>
      </c>
      <c r="E13" s="4">
        <v>464903</v>
      </c>
      <c r="F13" s="4">
        <v>116226</v>
      </c>
    </row>
    <row r="14" spans="1:6" x14ac:dyDescent="0.3">
      <c r="A14" s="6" t="s">
        <v>350</v>
      </c>
      <c r="B14" s="9">
        <v>135</v>
      </c>
      <c r="C14" s="11" t="s">
        <v>11</v>
      </c>
      <c r="D14" s="4">
        <v>111411</v>
      </c>
      <c r="E14" s="4">
        <v>148548</v>
      </c>
      <c r="F14" s="4">
        <v>37137</v>
      </c>
    </row>
    <row r="15" spans="1:6" x14ac:dyDescent="0.3">
      <c r="A15" s="6" t="s">
        <v>544</v>
      </c>
      <c r="B15" s="9">
        <v>153</v>
      </c>
      <c r="C15" s="11" t="s">
        <v>206</v>
      </c>
      <c r="D15" s="4">
        <v>72838</v>
      </c>
      <c r="E15" s="4">
        <v>97117</v>
      </c>
      <c r="F15" s="4">
        <v>24279</v>
      </c>
    </row>
    <row r="16" spans="1:6" x14ac:dyDescent="0.3">
      <c r="A16" s="6" t="s">
        <v>351</v>
      </c>
      <c r="B16" s="9">
        <v>171</v>
      </c>
      <c r="C16" s="11" t="s">
        <v>12</v>
      </c>
      <c r="D16" s="4">
        <v>172076</v>
      </c>
      <c r="E16" s="4">
        <v>229435</v>
      </c>
      <c r="F16" s="4">
        <v>57359</v>
      </c>
    </row>
    <row r="17" spans="1:6" x14ac:dyDescent="0.3">
      <c r="A17" s="6" t="s">
        <v>352</v>
      </c>
      <c r="B17" s="9">
        <v>225</v>
      </c>
      <c r="C17" s="11" t="s">
        <v>13</v>
      </c>
      <c r="D17" s="4">
        <v>1366416</v>
      </c>
      <c r="E17" s="4">
        <v>1821888</v>
      </c>
      <c r="F17" s="4">
        <v>455472</v>
      </c>
    </row>
    <row r="18" spans="1:6" x14ac:dyDescent="0.3">
      <c r="A18" s="6" t="s">
        <v>353</v>
      </c>
      <c r="B18" s="9">
        <v>234</v>
      </c>
      <c r="C18" s="11" t="s">
        <v>14</v>
      </c>
      <c r="D18" s="4">
        <v>130700</v>
      </c>
      <c r="E18" s="4">
        <v>174267</v>
      </c>
      <c r="F18" s="4">
        <v>43567</v>
      </c>
    </row>
    <row r="19" spans="1:6" x14ac:dyDescent="0.3">
      <c r="A19" s="6" t="s">
        <v>354</v>
      </c>
      <c r="B19" s="9">
        <v>243</v>
      </c>
      <c r="C19" s="11" t="s">
        <v>15</v>
      </c>
      <c r="D19" s="4">
        <v>44269</v>
      </c>
      <c r="E19" s="4">
        <v>59025</v>
      </c>
      <c r="F19" s="4">
        <v>14756</v>
      </c>
    </row>
    <row r="20" spans="1:6" x14ac:dyDescent="0.3">
      <c r="A20" s="6" t="s">
        <v>355</v>
      </c>
      <c r="B20" s="9">
        <v>261</v>
      </c>
      <c r="C20" s="11" t="s">
        <v>16</v>
      </c>
      <c r="D20" s="4">
        <v>1982811</v>
      </c>
      <c r="E20" s="4">
        <v>2643748</v>
      </c>
      <c r="F20" s="4">
        <v>660937</v>
      </c>
    </row>
    <row r="21" spans="1:6" x14ac:dyDescent="0.3">
      <c r="A21" s="6" t="s">
        <v>356</v>
      </c>
      <c r="B21" s="9">
        <v>279</v>
      </c>
      <c r="C21" s="11" t="s">
        <v>17</v>
      </c>
      <c r="D21" s="4">
        <v>258158</v>
      </c>
      <c r="E21" s="4">
        <v>344211</v>
      </c>
      <c r="F21" s="4">
        <v>86053</v>
      </c>
    </row>
    <row r="22" spans="1:6" x14ac:dyDescent="0.3">
      <c r="A22" s="6" t="s">
        <v>554</v>
      </c>
      <c r="B22" s="9">
        <v>333</v>
      </c>
      <c r="C22" s="11" t="s">
        <v>216</v>
      </c>
      <c r="D22" s="4">
        <v>123229</v>
      </c>
      <c r="E22" s="4">
        <v>164305</v>
      </c>
      <c r="F22" s="4">
        <v>41076</v>
      </c>
    </row>
    <row r="23" spans="1:6" x14ac:dyDescent="0.3">
      <c r="A23" s="6" t="s">
        <v>357</v>
      </c>
      <c r="B23" s="9">
        <v>355</v>
      </c>
      <c r="C23" s="11" t="s">
        <v>18</v>
      </c>
      <c r="D23" s="4">
        <v>91598</v>
      </c>
      <c r="E23" s="4">
        <v>122131</v>
      </c>
      <c r="F23" s="4">
        <v>30533</v>
      </c>
    </row>
    <row r="24" spans="1:6" x14ac:dyDescent="0.3">
      <c r="A24" s="6" t="s">
        <v>358</v>
      </c>
      <c r="B24" s="9">
        <v>387</v>
      </c>
      <c r="C24" s="11" t="s">
        <v>19</v>
      </c>
      <c r="D24" s="4">
        <v>452306</v>
      </c>
      <c r="E24" s="4">
        <v>603075</v>
      </c>
      <c r="F24" s="4">
        <v>150769</v>
      </c>
    </row>
    <row r="25" spans="1:6" x14ac:dyDescent="0.3">
      <c r="A25" s="6" t="s">
        <v>359</v>
      </c>
      <c r="B25" s="9">
        <v>414</v>
      </c>
      <c r="C25" s="11" t="s">
        <v>20</v>
      </c>
      <c r="D25" s="4">
        <v>87143</v>
      </c>
      <c r="E25" s="4">
        <v>116191</v>
      </c>
      <c r="F25" s="4">
        <v>29048</v>
      </c>
    </row>
    <row r="26" spans="1:6" x14ac:dyDescent="0.3">
      <c r="A26" s="6" t="s">
        <v>360</v>
      </c>
      <c r="B26" s="9">
        <v>423</v>
      </c>
      <c r="C26" s="11" t="s">
        <v>21</v>
      </c>
      <c r="D26" s="4">
        <v>79687</v>
      </c>
      <c r="E26" s="4">
        <v>106249</v>
      </c>
      <c r="F26" s="4">
        <v>26562</v>
      </c>
    </row>
    <row r="27" spans="1:6" x14ac:dyDescent="0.3">
      <c r="A27" s="6" t="s">
        <v>343</v>
      </c>
      <c r="B27" s="9">
        <v>441</v>
      </c>
      <c r="C27" s="11" t="s">
        <v>667</v>
      </c>
      <c r="D27" s="4">
        <v>181628</v>
      </c>
      <c r="E27" s="4">
        <v>242171</v>
      </c>
      <c r="F27" s="4">
        <v>60543</v>
      </c>
    </row>
    <row r="28" spans="1:6" x14ac:dyDescent="0.3">
      <c r="A28" s="6" t="s">
        <v>361</v>
      </c>
      <c r="B28" s="9">
        <v>472</v>
      </c>
      <c r="C28" s="11" t="s">
        <v>22</v>
      </c>
      <c r="D28" s="4">
        <v>352719</v>
      </c>
      <c r="E28" s="4">
        <v>470292</v>
      </c>
      <c r="F28" s="4">
        <v>117573</v>
      </c>
    </row>
    <row r="29" spans="1:6" x14ac:dyDescent="0.3">
      <c r="A29" s="6" t="s">
        <v>362</v>
      </c>
      <c r="B29" s="9">
        <v>504</v>
      </c>
      <c r="C29" s="11" t="s">
        <v>23</v>
      </c>
      <c r="D29" s="4">
        <v>130195</v>
      </c>
      <c r="E29" s="4">
        <v>173593</v>
      </c>
      <c r="F29" s="4">
        <v>43398</v>
      </c>
    </row>
    <row r="30" spans="1:6" x14ac:dyDescent="0.3">
      <c r="A30" s="6" t="s">
        <v>363</v>
      </c>
      <c r="B30" s="9">
        <v>513</v>
      </c>
      <c r="C30" s="11" t="s">
        <v>24</v>
      </c>
      <c r="D30" s="4">
        <v>78986</v>
      </c>
      <c r="E30" s="4">
        <v>105315</v>
      </c>
      <c r="F30" s="4">
        <v>26329</v>
      </c>
    </row>
    <row r="31" spans="1:6" x14ac:dyDescent="0.3">
      <c r="A31" s="6" t="s">
        <v>364</v>
      </c>
      <c r="B31" s="9">
        <v>540</v>
      </c>
      <c r="C31" s="11" t="s">
        <v>25</v>
      </c>
      <c r="D31" s="4">
        <v>186509</v>
      </c>
      <c r="E31" s="4">
        <v>248679</v>
      </c>
      <c r="F31" s="4">
        <v>62170</v>
      </c>
    </row>
    <row r="32" spans="1:6" x14ac:dyDescent="0.3">
      <c r="A32" s="6" t="s">
        <v>365</v>
      </c>
      <c r="B32" s="9">
        <v>549</v>
      </c>
      <c r="C32" s="11" t="s">
        <v>26</v>
      </c>
      <c r="D32" s="4">
        <v>124801</v>
      </c>
      <c r="E32" s="4">
        <v>166401</v>
      </c>
      <c r="F32" s="4">
        <v>41600</v>
      </c>
    </row>
    <row r="33" spans="1:6" x14ac:dyDescent="0.3">
      <c r="A33" s="6" t="s">
        <v>366</v>
      </c>
      <c r="B33" s="9">
        <v>576</v>
      </c>
      <c r="C33" s="11" t="s">
        <v>27</v>
      </c>
      <c r="D33" s="4">
        <v>0</v>
      </c>
      <c r="E33" s="4">
        <v>0</v>
      </c>
      <c r="F33" s="4">
        <v>0</v>
      </c>
    </row>
    <row r="34" spans="1:6" x14ac:dyDescent="0.3">
      <c r="A34" s="6" t="s">
        <v>367</v>
      </c>
      <c r="B34" s="9">
        <v>585</v>
      </c>
      <c r="C34" s="11" t="s">
        <v>28</v>
      </c>
      <c r="D34" s="4">
        <v>135007</v>
      </c>
      <c r="E34" s="4">
        <v>180009</v>
      </c>
      <c r="F34" s="4">
        <v>45002</v>
      </c>
    </row>
    <row r="35" spans="1:6" x14ac:dyDescent="0.3">
      <c r="A35" s="6" t="s">
        <v>368</v>
      </c>
      <c r="B35" s="9">
        <v>594</v>
      </c>
      <c r="C35" s="11" t="s">
        <v>29</v>
      </c>
      <c r="D35" s="4">
        <v>206767</v>
      </c>
      <c r="E35" s="4">
        <v>275689</v>
      </c>
      <c r="F35" s="4">
        <v>68922</v>
      </c>
    </row>
    <row r="36" spans="1:6" x14ac:dyDescent="0.3">
      <c r="A36" s="6" t="s">
        <v>369</v>
      </c>
      <c r="B36" s="9">
        <v>603</v>
      </c>
      <c r="C36" s="11" t="s">
        <v>30</v>
      </c>
      <c r="D36" s="4">
        <v>0</v>
      </c>
      <c r="E36" s="4">
        <v>0</v>
      </c>
      <c r="F36" s="4">
        <v>0</v>
      </c>
    </row>
    <row r="37" spans="1:6" x14ac:dyDescent="0.3">
      <c r="A37" s="6" t="s">
        <v>370</v>
      </c>
      <c r="B37" s="9">
        <v>609</v>
      </c>
      <c r="C37" s="11" t="s">
        <v>31</v>
      </c>
      <c r="D37" s="4">
        <v>153674</v>
      </c>
      <c r="E37" s="4">
        <v>204899</v>
      </c>
      <c r="F37" s="4">
        <v>51225</v>
      </c>
    </row>
    <row r="38" spans="1:6" x14ac:dyDescent="0.3">
      <c r="A38" s="6" t="s">
        <v>371</v>
      </c>
      <c r="B38" s="9">
        <v>621</v>
      </c>
      <c r="C38" s="11" t="s">
        <v>32</v>
      </c>
      <c r="D38" s="4">
        <v>1212994</v>
      </c>
      <c r="E38" s="4">
        <v>1617325</v>
      </c>
      <c r="F38" s="4">
        <v>404331</v>
      </c>
    </row>
    <row r="39" spans="1:6" x14ac:dyDescent="0.3">
      <c r="A39" s="6" t="s">
        <v>440</v>
      </c>
      <c r="B39" s="9">
        <v>657</v>
      </c>
      <c r="C39" s="11" t="s">
        <v>102</v>
      </c>
      <c r="D39" s="4">
        <v>275648</v>
      </c>
      <c r="E39" s="4">
        <v>367531</v>
      </c>
      <c r="F39" s="4">
        <v>91883</v>
      </c>
    </row>
    <row r="40" spans="1:6" x14ac:dyDescent="0.3">
      <c r="A40" s="6" t="s">
        <v>372</v>
      </c>
      <c r="B40" s="9">
        <v>720</v>
      </c>
      <c r="C40" s="11" t="s">
        <v>33</v>
      </c>
      <c r="D40" s="4">
        <v>208933</v>
      </c>
      <c r="E40" s="4">
        <v>278577</v>
      </c>
      <c r="F40" s="4">
        <v>69644</v>
      </c>
    </row>
    <row r="41" spans="1:6" x14ac:dyDescent="0.3">
      <c r="A41" s="6" t="s">
        <v>373</v>
      </c>
      <c r="B41" s="9">
        <v>729</v>
      </c>
      <c r="C41" s="11" t="s">
        <v>34</v>
      </c>
      <c r="D41" s="4">
        <v>666001</v>
      </c>
      <c r="E41" s="4">
        <v>888001</v>
      </c>
      <c r="F41" s="4">
        <v>222000</v>
      </c>
    </row>
    <row r="42" spans="1:6" x14ac:dyDescent="0.3">
      <c r="A42" s="6" t="s">
        <v>374</v>
      </c>
      <c r="B42" s="9">
        <v>747</v>
      </c>
      <c r="C42" s="11" t="s">
        <v>35</v>
      </c>
      <c r="D42" s="4">
        <v>126156</v>
      </c>
      <c r="E42" s="4">
        <v>168208</v>
      </c>
      <c r="F42" s="4">
        <v>42052</v>
      </c>
    </row>
    <row r="43" spans="1:6" x14ac:dyDescent="0.3">
      <c r="A43" s="6" t="s">
        <v>649</v>
      </c>
      <c r="B43" s="9">
        <v>819</v>
      </c>
      <c r="C43" s="11" t="s">
        <v>317</v>
      </c>
      <c r="D43" s="4">
        <v>155272</v>
      </c>
      <c r="E43" s="4">
        <v>207029</v>
      </c>
      <c r="F43" s="4">
        <v>51757</v>
      </c>
    </row>
    <row r="44" spans="1:6" x14ac:dyDescent="0.3">
      <c r="A44" s="6" t="s">
        <v>376</v>
      </c>
      <c r="B44" s="9">
        <v>846</v>
      </c>
      <c r="C44" s="11" t="s">
        <v>37</v>
      </c>
      <c r="D44" s="4">
        <v>97263</v>
      </c>
      <c r="E44" s="4">
        <v>129684</v>
      </c>
      <c r="F44" s="4">
        <v>32421</v>
      </c>
    </row>
    <row r="45" spans="1:6" x14ac:dyDescent="0.3">
      <c r="A45" s="6" t="s">
        <v>547</v>
      </c>
      <c r="B45" s="9">
        <v>873</v>
      </c>
      <c r="C45" s="11" t="s">
        <v>209</v>
      </c>
      <c r="D45" s="4">
        <v>126092</v>
      </c>
      <c r="E45" s="4">
        <v>168123</v>
      </c>
      <c r="F45" s="4">
        <v>42031</v>
      </c>
    </row>
    <row r="46" spans="1:6" x14ac:dyDescent="0.3">
      <c r="A46" s="6" t="s">
        <v>377</v>
      </c>
      <c r="B46" s="9">
        <v>882</v>
      </c>
      <c r="C46" s="11" t="s">
        <v>38</v>
      </c>
      <c r="D46" s="4">
        <v>813880</v>
      </c>
      <c r="E46" s="4">
        <v>1085173</v>
      </c>
      <c r="F46" s="4">
        <v>271293</v>
      </c>
    </row>
    <row r="47" spans="1:6" x14ac:dyDescent="0.3">
      <c r="A47" s="6" t="s">
        <v>380</v>
      </c>
      <c r="B47" s="9">
        <v>914</v>
      </c>
      <c r="C47" s="11" t="s">
        <v>41</v>
      </c>
      <c r="D47" s="4">
        <v>64540</v>
      </c>
      <c r="E47" s="4">
        <v>86053</v>
      </c>
      <c r="F47" s="4">
        <v>21513</v>
      </c>
    </row>
    <row r="48" spans="1:6" x14ac:dyDescent="0.3">
      <c r="A48" s="6" t="s">
        <v>378</v>
      </c>
      <c r="B48" s="9">
        <v>916</v>
      </c>
      <c r="C48" s="11" t="s">
        <v>39</v>
      </c>
      <c r="D48" s="4">
        <v>60036</v>
      </c>
      <c r="E48" s="4">
        <v>80048</v>
      </c>
      <c r="F48" s="4">
        <v>20012</v>
      </c>
    </row>
    <row r="49" spans="1:6" x14ac:dyDescent="0.3">
      <c r="A49" s="6" t="s">
        <v>379</v>
      </c>
      <c r="B49" s="9">
        <v>918</v>
      </c>
      <c r="C49" s="11" t="s">
        <v>40</v>
      </c>
      <c r="D49" s="4">
        <v>0</v>
      </c>
      <c r="E49" s="4">
        <v>0</v>
      </c>
      <c r="F49" s="4">
        <v>0</v>
      </c>
    </row>
    <row r="50" spans="1:6" x14ac:dyDescent="0.3">
      <c r="A50" s="6" t="s">
        <v>381</v>
      </c>
      <c r="B50" s="9">
        <v>936</v>
      </c>
      <c r="C50" s="11" t="s">
        <v>42</v>
      </c>
      <c r="D50" s="4">
        <v>141144</v>
      </c>
      <c r="E50" s="4">
        <v>188192</v>
      </c>
      <c r="F50" s="4">
        <v>47048</v>
      </c>
    </row>
    <row r="51" spans="1:6" x14ac:dyDescent="0.3">
      <c r="A51" s="6" t="s">
        <v>382</v>
      </c>
      <c r="B51" s="9">
        <v>977</v>
      </c>
      <c r="C51" s="11" t="s">
        <v>43</v>
      </c>
      <c r="D51" s="4">
        <v>137783</v>
      </c>
      <c r="E51" s="4">
        <v>183711</v>
      </c>
      <c r="F51" s="4">
        <v>45928</v>
      </c>
    </row>
    <row r="52" spans="1:6" x14ac:dyDescent="0.3">
      <c r="A52" s="6" t="s">
        <v>383</v>
      </c>
      <c r="B52" s="9">
        <v>981</v>
      </c>
      <c r="C52" s="11" t="s">
        <v>44</v>
      </c>
      <c r="D52" s="4">
        <v>256755</v>
      </c>
      <c r="E52" s="4">
        <v>342340</v>
      </c>
      <c r="F52" s="4">
        <v>85585</v>
      </c>
    </row>
    <row r="53" spans="1:6" x14ac:dyDescent="0.3">
      <c r="A53" s="6" t="s">
        <v>384</v>
      </c>
      <c r="B53" s="9">
        <v>999</v>
      </c>
      <c r="C53" s="11" t="s">
        <v>45</v>
      </c>
      <c r="D53" s="4">
        <v>14458</v>
      </c>
      <c r="E53" s="4">
        <v>19277</v>
      </c>
      <c r="F53" s="4">
        <v>4819</v>
      </c>
    </row>
    <row r="54" spans="1:6" x14ac:dyDescent="0.3">
      <c r="A54" s="6" t="s">
        <v>385</v>
      </c>
      <c r="B54" s="9">
        <v>1044</v>
      </c>
      <c r="C54" s="11" t="s">
        <v>46</v>
      </c>
      <c r="D54" s="4">
        <v>773047</v>
      </c>
      <c r="E54" s="4">
        <v>1030729</v>
      </c>
      <c r="F54" s="4">
        <v>257682</v>
      </c>
    </row>
    <row r="55" spans="1:6" x14ac:dyDescent="0.3">
      <c r="A55" s="6" t="s">
        <v>386</v>
      </c>
      <c r="B55" s="9">
        <v>1053</v>
      </c>
      <c r="C55" s="11" t="s">
        <v>47</v>
      </c>
      <c r="D55" s="4">
        <v>5459536</v>
      </c>
      <c r="E55" s="4">
        <v>7279381</v>
      </c>
      <c r="F55" s="4">
        <v>1819845</v>
      </c>
    </row>
    <row r="56" spans="1:6" x14ac:dyDescent="0.3">
      <c r="A56" s="6" t="s">
        <v>387</v>
      </c>
      <c r="B56" s="9">
        <v>1062</v>
      </c>
      <c r="C56" s="11" t="s">
        <v>48</v>
      </c>
      <c r="D56" s="4">
        <v>89781</v>
      </c>
      <c r="E56" s="4">
        <v>119708</v>
      </c>
      <c r="F56" s="4">
        <v>29927</v>
      </c>
    </row>
    <row r="57" spans="1:6" x14ac:dyDescent="0.3">
      <c r="A57" s="6" t="s">
        <v>388</v>
      </c>
      <c r="B57" s="9">
        <v>1071</v>
      </c>
      <c r="C57" s="11" t="s">
        <v>49</v>
      </c>
      <c r="D57" s="4">
        <v>346414</v>
      </c>
      <c r="E57" s="4">
        <v>461885</v>
      </c>
      <c r="F57" s="4">
        <v>115471</v>
      </c>
    </row>
    <row r="58" spans="1:6" x14ac:dyDescent="0.3">
      <c r="A58" s="6" t="s">
        <v>393</v>
      </c>
      <c r="B58" s="9">
        <v>1079</v>
      </c>
      <c r="C58" s="11" t="s">
        <v>54</v>
      </c>
      <c r="D58" s="4">
        <v>102937</v>
      </c>
      <c r="E58" s="4">
        <v>137249</v>
      </c>
      <c r="F58" s="4">
        <v>34312</v>
      </c>
    </row>
    <row r="59" spans="1:6" x14ac:dyDescent="0.3">
      <c r="A59" s="6" t="s">
        <v>390</v>
      </c>
      <c r="B59" s="9">
        <v>1080</v>
      </c>
      <c r="C59" s="11" t="s">
        <v>51</v>
      </c>
      <c r="D59" s="4">
        <v>35000</v>
      </c>
      <c r="E59" s="4">
        <v>46667</v>
      </c>
      <c r="F59" s="4">
        <v>11667</v>
      </c>
    </row>
    <row r="60" spans="1:6" x14ac:dyDescent="0.3">
      <c r="A60" s="6" t="s">
        <v>391</v>
      </c>
      <c r="B60" s="9">
        <v>1082</v>
      </c>
      <c r="C60" s="11" t="s">
        <v>52</v>
      </c>
      <c r="D60" s="4">
        <v>157507</v>
      </c>
      <c r="E60" s="4">
        <v>210009</v>
      </c>
      <c r="F60" s="4">
        <v>52502</v>
      </c>
    </row>
    <row r="61" spans="1:6" x14ac:dyDescent="0.3">
      <c r="A61" s="6" t="s">
        <v>389</v>
      </c>
      <c r="B61" s="9">
        <v>1089</v>
      </c>
      <c r="C61" s="11" t="s">
        <v>50</v>
      </c>
      <c r="D61" s="4">
        <v>33601</v>
      </c>
      <c r="E61" s="4">
        <v>44801</v>
      </c>
      <c r="F61" s="4">
        <v>11200</v>
      </c>
    </row>
    <row r="62" spans="1:6" x14ac:dyDescent="0.3">
      <c r="A62" s="6" t="s">
        <v>392</v>
      </c>
      <c r="B62" s="9">
        <v>1093</v>
      </c>
      <c r="C62" s="11" t="s">
        <v>53</v>
      </c>
      <c r="D62" s="4">
        <v>68900</v>
      </c>
      <c r="E62" s="4">
        <v>91867</v>
      </c>
      <c r="F62" s="4">
        <v>22967</v>
      </c>
    </row>
    <row r="63" spans="1:6" x14ac:dyDescent="0.3">
      <c r="A63" s="6" t="s">
        <v>394</v>
      </c>
      <c r="B63" s="9">
        <v>1095</v>
      </c>
      <c r="C63" s="11" t="s">
        <v>55</v>
      </c>
      <c r="D63" s="4">
        <v>156045</v>
      </c>
      <c r="E63" s="4">
        <v>208060</v>
      </c>
      <c r="F63" s="4">
        <v>52015</v>
      </c>
    </row>
    <row r="64" spans="1:6" x14ac:dyDescent="0.3">
      <c r="A64" s="6" t="s">
        <v>396</v>
      </c>
      <c r="B64" s="9">
        <v>1107</v>
      </c>
      <c r="C64" s="11" t="s">
        <v>57</v>
      </c>
      <c r="D64" s="4">
        <v>226046</v>
      </c>
      <c r="E64" s="4">
        <v>301395</v>
      </c>
      <c r="F64" s="4">
        <v>75349</v>
      </c>
    </row>
    <row r="65" spans="1:6" x14ac:dyDescent="0.3">
      <c r="A65" s="6" t="s">
        <v>397</v>
      </c>
      <c r="B65" s="9">
        <v>1116</v>
      </c>
      <c r="C65" s="11" t="s">
        <v>58</v>
      </c>
      <c r="D65" s="4">
        <v>368182</v>
      </c>
      <c r="E65" s="4">
        <v>490909</v>
      </c>
      <c r="F65" s="4">
        <v>122727</v>
      </c>
    </row>
    <row r="66" spans="1:6" x14ac:dyDescent="0.3">
      <c r="A66" s="6" t="s">
        <v>398</v>
      </c>
      <c r="B66" s="9">
        <v>1134</v>
      </c>
      <c r="C66" s="11" t="s">
        <v>59</v>
      </c>
      <c r="D66" s="4">
        <v>12964</v>
      </c>
      <c r="E66" s="4">
        <v>17285</v>
      </c>
      <c r="F66" s="4">
        <v>4321</v>
      </c>
    </row>
    <row r="67" spans="1:6" x14ac:dyDescent="0.3">
      <c r="A67" s="6" t="s">
        <v>399</v>
      </c>
      <c r="B67" s="9">
        <v>1152</v>
      </c>
      <c r="C67" s="11" t="s">
        <v>60</v>
      </c>
      <c r="D67" s="4">
        <v>152775</v>
      </c>
      <c r="E67" s="4">
        <v>203700</v>
      </c>
      <c r="F67" s="4">
        <v>50925</v>
      </c>
    </row>
    <row r="68" spans="1:6" x14ac:dyDescent="0.3">
      <c r="A68" s="6" t="s">
        <v>400</v>
      </c>
      <c r="B68" s="9">
        <v>1197</v>
      </c>
      <c r="C68" s="11" t="s">
        <v>61</v>
      </c>
      <c r="D68" s="4">
        <v>121156</v>
      </c>
      <c r="E68" s="4">
        <v>161541</v>
      </c>
      <c r="F68" s="4">
        <v>40385</v>
      </c>
    </row>
    <row r="69" spans="1:6" x14ac:dyDescent="0.3">
      <c r="A69" s="6" t="s">
        <v>401</v>
      </c>
      <c r="B69" s="9">
        <v>1206</v>
      </c>
      <c r="C69" s="11" t="s">
        <v>62</v>
      </c>
      <c r="D69" s="4">
        <v>234486</v>
      </c>
      <c r="E69" s="4">
        <v>312648</v>
      </c>
      <c r="F69" s="4">
        <v>78162</v>
      </c>
    </row>
    <row r="70" spans="1:6" x14ac:dyDescent="0.3">
      <c r="A70" s="6" t="s">
        <v>402</v>
      </c>
      <c r="B70" s="9">
        <v>1211</v>
      </c>
      <c r="C70" s="11" t="s">
        <v>63</v>
      </c>
      <c r="D70" s="4">
        <v>1288</v>
      </c>
      <c r="E70" s="4">
        <v>1717</v>
      </c>
      <c r="F70" s="4">
        <v>429</v>
      </c>
    </row>
    <row r="71" spans="1:6" x14ac:dyDescent="0.3">
      <c r="A71" s="6" t="s">
        <v>403</v>
      </c>
      <c r="B71" s="9">
        <v>1215</v>
      </c>
      <c r="C71" s="11" t="s">
        <v>64</v>
      </c>
      <c r="D71" s="4">
        <v>51961</v>
      </c>
      <c r="E71" s="4">
        <v>69281</v>
      </c>
      <c r="F71" s="4">
        <v>17320</v>
      </c>
    </row>
    <row r="72" spans="1:6" x14ac:dyDescent="0.3">
      <c r="A72" s="6" t="s">
        <v>404</v>
      </c>
      <c r="B72" s="9">
        <v>1218</v>
      </c>
      <c r="C72" s="11" t="s">
        <v>65</v>
      </c>
      <c r="D72" s="4">
        <v>64297</v>
      </c>
      <c r="E72" s="4">
        <v>85729</v>
      </c>
      <c r="F72" s="4">
        <v>21432</v>
      </c>
    </row>
    <row r="73" spans="1:6" x14ac:dyDescent="0.3">
      <c r="A73" s="6" t="s">
        <v>406</v>
      </c>
      <c r="B73" s="9">
        <v>1221</v>
      </c>
      <c r="C73" s="11" t="s">
        <v>67</v>
      </c>
      <c r="D73" s="4">
        <v>400341</v>
      </c>
      <c r="E73" s="4">
        <v>533788</v>
      </c>
      <c r="F73" s="4">
        <v>133447</v>
      </c>
    </row>
    <row r="74" spans="1:6" x14ac:dyDescent="0.3">
      <c r="A74" s="6" t="s">
        <v>407</v>
      </c>
      <c r="B74" s="9">
        <v>1233</v>
      </c>
      <c r="C74" s="11" t="s">
        <v>68</v>
      </c>
      <c r="D74" s="4">
        <v>267862</v>
      </c>
      <c r="E74" s="4">
        <v>357149</v>
      </c>
      <c r="F74" s="4">
        <v>89287</v>
      </c>
    </row>
    <row r="75" spans="1:6" x14ac:dyDescent="0.3">
      <c r="A75" s="6" t="s">
        <v>408</v>
      </c>
      <c r="B75" s="9">
        <v>1278</v>
      </c>
      <c r="C75" s="11" t="s">
        <v>69</v>
      </c>
      <c r="D75" s="4">
        <v>859661</v>
      </c>
      <c r="E75" s="4">
        <v>1146215</v>
      </c>
      <c r="F75" s="4">
        <v>286554</v>
      </c>
    </row>
    <row r="76" spans="1:6" x14ac:dyDescent="0.3">
      <c r="A76" s="6" t="s">
        <v>409</v>
      </c>
      <c r="B76" s="9">
        <v>1332</v>
      </c>
      <c r="C76" s="11" t="s">
        <v>70</v>
      </c>
      <c r="D76" s="4">
        <v>120670</v>
      </c>
      <c r="E76" s="4">
        <v>160893</v>
      </c>
      <c r="F76" s="4">
        <v>40223</v>
      </c>
    </row>
    <row r="77" spans="1:6" x14ac:dyDescent="0.3">
      <c r="A77" s="6" t="s">
        <v>410</v>
      </c>
      <c r="B77" s="9">
        <v>1337</v>
      </c>
      <c r="C77" s="11" t="s">
        <v>71</v>
      </c>
      <c r="D77" s="4">
        <v>1378012</v>
      </c>
      <c r="E77" s="4">
        <v>1837349</v>
      </c>
      <c r="F77" s="4">
        <v>459337</v>
      </c>
    </row>
    <row r="78" spans="1:6" x14ac:dyDescent="0.3">
      <c r="A78" s="6" t="s">
        <v>411</v>
      </c>
      <c r="B78" s="9">
        <v>1350</v>
      </c>
      <c r="C78" s="11" t="s">
        <v>72</v>
      </c>
      <c r="D78" s="4">
        <v>0</v>
      </c>
      <c r="E78" s="4">
        <v>0</v>
      </c>
      <c r="F78" s="4">
        <v>0</v>
      </c>
    </row>
    <row r="79" spans="1:6" x14ac:dyDescent="0.3">
      <c r="A79" s="6" t="s">
        <v>412</v>
      </c>
      <c r="B79" s="9">
        <v>1359</v>
      </c>
      <c r="C79" s="11" t="s">
        <v>73</v>
      </c>
      <c r="D79" s="4">
        <v>78857</v>
      </c>
      <c r="E79" s="4">
        <v>105143</v>
      </c>
      <c r="F79" s="4">
        <v>26286</v>
      </c>
    </row>
    <row r="80" spans="1:6" x14ac:dyDescent="0.3">
      <c r="A80" s="6" t="s">
        <v>413</v>
      </c>
      <c r="B80" s="9">
        <v>1368</v>
      </c>
      <c r="C80" s="11" t="s">
        <v>74</v>
      </c>
      <c r="D80" s="4">
        <v>51156</v>
      </c>
      <c r="E80" s="4">
        <v>68208</v>
      </c>
      <c r="F80" s="4">
        <v>17052</v>
      </c>
    </row>
    <row r="81" spans="1:6" x14ac:dyDescent="0.3">
      <c r="A81" s="6" t="s">
        <v>414</v>
      </c>
      <c r="B81" s="9">
        <v>1413</v>
      </c>
      <c r="C81" s="11" t="s">
        <v>75</v>
      </c>
      <c r="D81" s="4">
        <v>97723</v>
      </c>
      <c r="E81" s="4">
        <v>130297</v>
      </c>
      <c r="F81" s="4">
        <v>32574</v>
      </c>
    </row>
    <row r="82" spans="1:6" x14ac:dyDescent="0.3">
      <c r="A82" s="6" t="s">
        <v>415</v>
      </c>
      <c r="B82" s="9">
        <v>1431</v>
      </c>
      <c r="C82" s="11" t="s">
        <v>76</v>
      </c>
      <c r="D82" s="4">
        <v>95142</v>
      </c>
      <c r="E82" s="4">
        <v>126856</v>
      </c>
      <c r="F82" s="4">
        <v>31714</v>
      </c>
    </row>
    <row r="83" spans="1:6" x14ac:dyDescent="0.3">
      <c r="A83" s="6" t="s">
        <v>416</v>
      </c>
      <c r="B83" s="9">
        <v>1476</v>
      </c>
      <c r="C83" s="11" t="s">
        <v>77</v>
      </c>
      <c r="D83" s="4">
        <v>2972794</v>
      </c>
      <c r="E83" s="4">
        <v>3963725</v>
      </c>
      <c r="F83" s="4">
        <v>990931</v>
      </c>
    </row>
    <row r="84" spans="1:6" x14ac:dyDescent="0.3">
      <c r="A84" s="6" t="s">
        <v>417</v>
      </c>
      <c r="B84" s="9">
        <v>1503</v>
      </c>
      <c r="C84" s="11" t="s">
        <v>78</v>
      </c>
      <c r="D84" s="4">
        <v>357840</v>
      </c>
      <c r="E84" s="4">
        <v>477120</v>
      </c>
      <c r="F84" s="4">
        <v>119280</v>
      </c>
    </row>
    <row r="85" spans="1:6" x14ac:dyDescent="0.3">
      <c r="A85" s="6" t="s">
        <v>418</v>
      </c>
      <c r="B85" s="9">
        <v>1576</v>
      </c>
      <c r="C85" s="11" t="s">
        <v>79</v>
      </c>
      <c r="D85" s="4">
        <v>800271</v>
      </c>
      <c r="E85" s="4">
        <v>1067028</v>
      </c>
      <c r="F85" s="4">
        <v>266757</v>
      </c>
    </row>
    <row r="86" spans="1:6" x14ac:dyDescent="0.3">
      <c r="A86" s="6" t="s">
        <v>419</v>
      </c>
      <c r="B86" s="9">
        <v>1602</v>
      </c>
      <c r="C86" s="11" t="s">
        <v>80</v>
      </c>
      <c r="D86" s="4">
        <v>109429</v>
      </c>
      <c r="E86" s="4">
        <v>145905</v>
      </c>
      <c r="F86" s="4">
        <v>36476</v>
      </c>
    </row>
    <row r="87" spans="1:6" x14ac:dyDescent="0.3">
      <c r="A87" s="6" t="s">
        <v>420</v>
      </c>
      <c r="B87" s="9">
        <v>1611</v>
      </c>
      <c r="C87" s="11" t="s">
        <v>81</v>
      </c>
      <c r="D87" s="4">
        <v>5092759</v>
      </c>
      <c r="E87" s="4">
        <v>6790345</v>
      </c>
      <c r="F87" s="4">
        <v>1697586</v>
      </c>
    </row>
    <row r="88" spans="1:6" x14ac:dyDescent="0.3">
      <c r="A88" s="6" t="s">
        <v>421</v>
      </c>
      <c r="B88" s="9">
        <v>1619</v>
      </c>
      <c r="C88" s="11" t="s">
        <v>82</v>
      </c>
      <c r="D88" s="4">
        <v>378993</v>
      </c>
      <c r="E88" s="4">
        <v>505324</v>
      </c>
      <c r="F88" s="4">
        <v>126331</v>
      </c>
    </row>
    <row r="89" spans="1:6" x14ac:dyDescent="0.3">
      <c r="A89" s="6" t="s">
        <v>422</v>
      </c>
      <c r="B89" s="9">
        <v>1638</v>
      </c>
      <c r="C89" s="11" t="s">
        <v>83</v>
      </c>
      <c r="D89" s="4">
        <v>448066</v>
      </c>
      <c r="E89" s="4">
        <v>597421</v>
      </c>
      <c r="F89" s="4">
        <v>149355</v>
      </c>
    </row>
    <row r="90" spans="1:6" x14ac:dyDescent="0.3">
      <c r="A90" s="6" t="s">
        <v>423</v>
      </c>
      <c r="B90" s="9">
        <v>1675</v>
      </c>
      <c r="C90" s="11" t="s">
        <v>84</v>
      </c>
      <c r="D90" s="4">
        <v>0</v>
      </c>
      <c r="E90" s="4">
        <v>0</v>
      </c>
      <c r="F90" s="4">
        <v>0</v>
      </c>
    </row>
    <row r="91" spans="1:6" x14ac:dyDescent="0.3">
      <c r="A91" s="6" t="s">
        <v>424</v>
      </c>
      <c r="B91" s="9">
        <v>1701</v>
      </c>
      <c r="C91" s="11" t="s">
        <v>85</v>
      </c>
      <c r="D91" s="4">
        <v>323025</v>
      </c>
      <c r="E91" s="4">
        <v>430700</v>
      </c>
      <c r="F91" s="4">
        <v>107675</v>
      </c>
    </row>
    <row r="92" spans="1:6" x14ac:dyDescent="0.3">
      <c r="A92" s="6" t="s">
        <v>425</v>
      </c>
      <c r="B92" s="9">
        <v>1719</v>
      </c>
      <c r="C92" s="11" t="s">
        <v>86</v>
      </c>
      <c r="D92" s="4">
        <v>69233</v>
      </c>
      <c r="E92" s="4">
        <v>92311</v>
      </c>
      <c r="F92" s="4">
        <v>23078</v>
      </c>
    </row>
    <row r="93" spans="1:6" x14ac:dyDescent="0.3">
      <c r="A93" s="6" t="s">
        <v>426</v>
      </c>
      <c r="B93" s="9">
        <v>1737</v>
      </c>
      <c r="C93" s="11" t="s">
        <v>87</v>
      </c>
      <c r="D93" s="4">
        <v>10611925</v>
      </c>
      <c r="E93" s="4">
        <v>14149233</v>
      </c>
      <c r="F93" s="4">
        <v>3537308</v>
      </c>
    </row>
    <row r="94" spans="1:6" x14ac:dyDescent="0.3">
      <c r="A94" s="6" t="s">
        <v>427</v>
      </c>
      <c r="B94" s="9">
        <v>1782</v>
      </c>
      <c r="C94" s="11" t="s">
        <v>88</v>
      </c>
      <c r="D94" s="4">
        <v>31316</v>
      </c>
      <c r="E94" s="4">
        <v>41755</v>
      </c>
      <c r="F94" s="4">
        <v>10439</v>
      </c>
    </row>
    <row r="95" spans="1:6" x14ac:dyDescent="0.3">
      <c r="A95" s="6" t="s">
        <v>428</v>
      </c>
      <c r="B95" s="9">
        <v>1791</v>
      </c>
      <c r="C95" s="11" t="s">
        <v>89</v>
      </c>
      <c r="D95" s="4">
        <v>137657</v>
      </c>
      <c r="E95" s="4">
        <v>183543</v>
      </c>
      <c r="F95" s="4">
        <v>45886</v>
      </c>
    </row>
    <row r="96" spans="1:6" x14ac:dyDescent="0.3">
      <c r="A96" s="6" t="s">
        <v>429</v>
      </c>
      <c r="B96" s="9">
        <v>1863</v>
      </c>
      <c r="C96" s="11" t="s">
        <v>90</v>
      </c>
      <c r="D96" s="4">
        <v>3416186</v>
      </c>
      <c r="E96" s="4">
        <v>4554915</v>
      </c>
      <c r="F96" s="4">
        <v>1138729</v>
      </c>
    </row>
    <row r="97" spans="1:6" x14ac:dyDescent="0.3">
      <c r="A97" s="6" t="s">
        <v>430</v>
      </c>
      <c r="B97" s="9">
        <v>1908</v>
      </c>
      <c r="C97" s="11" t="s">
        <v>91</v>
      </c>
      <c r="D97" s="4">
        <v>0</v>
      </c>
      <c r="E97" s="4">
        <v>0</v>
      </c>
      <c r="F97" s="4">
        <v>0</v>
      </c>
    </row>
    <row r="98" spans="1:6" x14ac:dyDescent="0.3">
      <c r="A98" s="6" t="s">
        <v>375</v>
      </c>
      <c r="B98" s="9">
        <v>1917</v>
      </c>
      <c r="C98" s="11" t="s">
        <v>36</v>
      </c>
      <c r="D98" s="4">
        <v>68380</v>
      </c>
      <c r="E98" s="4">
        <v>91173</v>
      </c>
      <c r="F98" s="4">
        <v>22793</v>
      </c>
    </row>
    <row r="99" spans="1:6" x14ac:dyDescent="0.3">
      <c r="A99" s="6" t="s">
        <v>431</v>
      </c>
      <c r="B99" s="9">
        <v>1926</v>
      </c>
      <c r="C99" s="11" t="s">
        <v>92</v>
      </c>
      <c r="D99" s="4">
        <v>133509</v>
      </c>
      <c r="E99" s="4">
        <v>178012</v>
      </c>
      <c r="F99" s="4">
        <v>44503</v>
      </c>
    </row>
    <row r="100" spans="1:6" x14ac:dyDescent="0.3">
      <c r="A100" s="6" t="s">
        <v>668</v>
      </c>
      <c r="B100" s="9">
        <v>1935</v>
      </c>
      <c r="C100" s="11" t="s">
        <v>292</v>
      </c>
      <c r="D100" s="4">
        <v>169042</v>
      </c>
      <c r="E100" s="4">
        <v>225389</v>
      </c>
      <c r="F100" s="4">
        <v>56347</v>
      </c>
    </row>
    <row r="101" spans="1:6" x14ac:dyDescent="0.3">
      <c r="A101" s="6" t="s">
        <v>432</v>
      </c>
      <c r="B101" s="9">
        <v>1944</v>
      </c>
      <c r="C101" s="11" t="s">
        <v>93</v>
      </c>
      <c r="D101" s="4">
        <v>275229</v>
      </c>
      <c r="E101" s="4">
        <v>366972</v>
      </c>
      <c r="F101" s="4">
        <v>91743</v>
      </c>
    </row>
    <row r="102" spans="1:6" x14ac:dyDescent="0.3">
      <c r="A102" s="6" t="s">
        <v>433</v>
      </c>
      <c r="B102" s="9">
        <v>1953</v>
      </c>
      <c r="C102" s="11" t="s">
        <v>94</v>
      </c>
      <c r="D102" s="4">
        <v>112693</v>
      </c>
      <c r="E102" s="4">
        <v>150257</v>
      </c>
      <c r="F102" s="4">
        <v>37564</v>
      </c>
    </row>
    <row r="103" spans="1:6" x14ac:dyDescent="0.3">
      <c r="A103" s="6" t="s">
        <v>434</v>
      </c>
      <c r="B103" s="9">
        <v>1963</v>
      </c>
      <c r="C103" s="11" t="s">
        <v>95</v>
      </c>
      <c r="D103" s="4">
        <v>114357</v>
      </c>
      <c r="E103" s="4">
        <v>152476</v>
      </c>
      <c r="F103" s="4">
        <v>38119</v>
      </c>
    </row>
    <row r="104" spans="1:6" x14ac:dyDescent="0.3">
      <c r="A104" s="6" t="s">
        <v>439</v>
      </c>
      <c r="B104" s="9">
        <v>1965</v>
      </c>
      <c r="C104" s="11" t="s">
        <v>101</v>
      </c>
      <c r="D104" s="4">
        <v>110409</v>
      </c>
      <c r="E104" s="4">
        <v>147212</v>
      </c>
      <c r="F104" s="4">
        <v>36803</v>
      </c>
    </row>
    <row r="105" spans="1:6" x14ac:dyDescent="0.3">
      <c r="A105" s="6" t="s">
        <v>437</v>
      </c>
      <c r="B105" s="9">
        <v>1970</v>
      </c>
      <c r="C105" s="11" t="s">
        <v>99</v>
      </c>
      <c r="D105" s="4">
        <v>167023</v>
      </c>
      <c r="E105" s="4">
        <v>222697</v>
      </c>
      <c r="F105" s="4">
        <v>55674</v>
      </c>
    </row>
    <row r="106" spans="1:6" x14ac:dyDescent="0.3">
      <c r="A106" s="6" t="s">
        <v>438</v>
      </c>
      <c r="B106" s="9">
        <v>1972</v>
      </c>
      <c r="C106" s="11" t="s">
        <v>100</v>
      </c>
      <c r="D106" s="4">
        <v>90619</v>
      </c>
      <c r="E106" s="4">
        <v>120825</v>
      </c>
      <c r="F106" s="4">
        <v>30206</v>
      </c>
    </row>
    <row r="107" spans="1:6" x14ac:dyDescent="0.3">
      <c r="A107" s="6" t="s">
        <v>581</v>
      </c>
      <c r="B107" s="9">
        <v>1975</v>
      </c>
      <c r="C107" s="11" t="s">
        <v>245</v>
      </c>
      <c r="D107" s="4">
        <v>74873</v>
      </c>
      <c r="E107" s="4">
        <v>99831</v>
      </c>
      <c r="F107" s="4">
        <v>24958</v>
      </c>
    </row>
    <row r="108" spans="1:6" x14ac:dyDescent="0.3">
      <c r="A108" s="6" t="s">
        <v>441</v>
      </c>
      <c r="B108" s="9">
        <v>1989</v>
      </c>
      <c r="C108" s="11" t="s">
        <v>103</v>
      </c>
      <c r="D108" s="4">
        <v>80620</v>
      </c>
      <c r="E108" s="4">
        <v>107493</v>
      </c>
      <c r="F108" s="4">
        <v>26873</v>
      </c>
    </row>
    <row r="109" spans="1:6" x14ac:dyDescent="0.3">
      <c r="A109" s="6" t="s">
        <v>442</v>
      </c>
      <c r="B109" s="9">
        <v>2007</v>
      </c>
      <c r="C109" s="11" t="s">
        <v>104</v>
      </c>
      <c r="D109" s="4">
        <v>202114</v>
      </c>
      <c r="E109" s="4">
        <v>269485</v>
      </c>
      <c r="F109" s="4">
        <v>67371</v>
      </c>
    </row>
    <row r="110" spans="1:6" x14ac:dyDescent="0.3">
      <c r="A110" s="6" t="s">
        <v>443</v>
      </c>
      <c r="B110" s="9">
        <v>2088</v>
      </c>
      <c r="C110" s="11" t="s">
        <v>105</v>
      </c>
      <c r="D110" s="4">
        <v>123718</v>
      </c>
      <c r="E110" s="4">
        <v>164957</v>
      </c>
      <c r="F110" s="4">
        <v>41239</v>
      </c>
    </row>
    <row r="111" spans="1:6" x14ac:dyDescent="0.3">
      <c r="A111" s="6" t="s">
        <v>444</v>
      </c>
      <c r="B111" s="9">
        <v>2097</v>
      </c>
      <c r="C111" s="11" t="s">
        <v>106</v>
      </c>
      <c r="D111" s="4">
        <v>148046</v>
      </c>
      <c r="E111" s="4">
        <v>197395</v>
      </c>
      <c r="F111" s="4">
        <v>49349</v>
      </c>
    </row>
    <row r="112" spans="1:6" x14ac:dyDescent="0.3">
      <c r="A112" s="6" t="s">
        <v>445</v>
      </c>
      <c r="B112" s="9">
        <v>2113</v>
      </c>
      <c r="C112" s="11" t="s">
        <v>107</v>
      </c>
      <c r="D112" s="4">
        <v>65491</v>
      </c>
      <c r="E112" s="4">
        <v>87321</v>
      </c>
      <c r="F112" s="4">
        <v>21830</v>
      </c>
    </row>
    <row r="113" spans="1:6" x14ac:dyDescent="0.3">
      <c r="A113" s="6" t="s">
        <v>446</v>
      </c>
      <c r="B113" s="9">
        <v>2124</v>
      </c>
      <c r="C113" s="11" t="s">
        <v>108</v>
      </c>
      <c r="D113" s="4">
        <v>338186</v>
      </c>
      <c r="E113" s="4">
        <v>450915</v>
      </c>
      <c r="F113" s="4">
        <v>112729</v>
      </c>
    </row>
    <row r="114" spans="1:6" x14ac:dyDescent="0.3">
      <c r="A114" s="6" t="s">
        <v>447</v>
      </c>
      <c r="B114" s="9">
        <v>2151</v>
      </c>
      <c r="C114" s="11" t="s">
        <v>109</v>
      </c>
      <c r="D114" s="4">
        <v>0</v>
      </c>
      <c r="E114" s="4">
        <v>0</v>
      </c>
      <c r="F114" s="4">
        <v>0</v>
      </c>
    </row>
    <row r="115" spans="1:6" x14ac:dyDescent="0.3">
      <c r="A115" s="6" t="s">
        <v>448</v>
      </c>
      <c r="B115" s="9">
        <v>2169</v>
      </c>
      <c r="C115" s="11" t="s">
        <v>110</v>
      </c>
      <c r="D115" s="4">
        <v>308728</v>
      </c>
      <c r="E115" s="4">
        <v>411637</v>
      </c>
      <c r="F115" s="4">
        <v>102909</v>
      </c>
    </row>
    <row r="116" spans="1:6" x14ac:dyDescent="0.3">
      <c r="A116" s="6" t="s">
        <v>449</v>
      </c>
      <c r="B116" s="9">
        <v>2295</v>
      </c>
      <c r="C116" s="11" t="s">
        <v>111</v>
      </c>
      <c r="D116" s="4">
        <v>352205</v>
      </c>
      <c r="E116" s="4">
        <v>469607</v>
      </c>
      <c r="F116" s="4">
        <v>117402</v>
      </c>
    </row>
    <row r="117" spans="1:6" x14ac:dyDescent="0.3">
      <c r="A117" s="6" t="s">
        <v>450</v>
      </c>
      <c r="B117" s="9">
        <v>2313</v>
      </c>
      <c r="C117" s="11" t="s">
        <v>112</v>
      </c>
      <c r="D117" s="4">
        <v>1219157</v>
      </c>
      <c r="E117" s="4">
        <v>1625543</v>
      </c>
      <c r="F117" s="4">
        <v>406386</v>
      </c>
    </row>
    <row r="118" spans="1:6" x14ac:dyDescent="0.3">
      <c r="A118" s="6" t="s">
        <v>451</v>
      </c>
      <c r="B118" s="9">
        <v>2322</v>
      </c>
      <c r="C118" s="11" t="s">
        <v>113</v>
      </c>
      <c r="D118" s="4">
        <v>577920</v>
      </c>
      <c r="E118" s="4">
        <v>770560</v>
      </c>
      <c r="F118" s="4">
        <v>192640</v>
      </c>
    </row>
    <row r="119" spans="1:6" x14ac:dyDescent="0.3">
      <c r="A119" s="6" t="s">
        <v>452</v>
      </c>
      <c r="B119" s="9">
        <v>2369</v>
      </c>
      <c r="C119" s="11" t="s">
        <v>114</v>
      </c>
      <c r="D119" s="4">
        <v>55608</v>
      </c>
      <c r="E119" s="4">
        <v>74144</v>
      </c>
      <c r="F119" s="4">
        <v>18536</v>
      </c>
    </row>
    <row r="120" spans="1:6" x14ac:dyDescent="0.3">
      <c r="A120" s="6" t="s">
        <v>453</v>
      </c>
      <c r="B120" s="9">
        <v>2376</v>
      </c>
      <c r="C120" s="11" t="s">
        <v>115</v>
      </c>
      <c r="D120" s="4">
        <v>72219</v>
      </c>
      <c r="E120" s="4">
        <v>96292</v>
      </c>
      <c r="F120" s="4">
        <v>24073</v>
      </c>
    </row>
    <row r="121" spans="1:6" x14ac:dyDescent="0.3">
      <c r="A121" s="6" t="s">
        <v>454</v>
      </c>
      <c r="B121" s="9">
        <v>2403</v>
      </c>
      <c r="C121" s="11" t="s">
        <v>116</v>
      </c>
      <c r="D121" s="4">
        <v>166310</v>
      </c>
      <c r="E121" s="4">
        <v>221747</v>
      </c>
      <c r="F121" s="4">
        <v>55437</v>
      </c>
    </row>
    <row r="122" spans="1:6" x14ac:dyDescent="0.3">
      <c r="A122" s="6" t="s">
        <v>455</v>
      </c>
      <c r="B122" s="9">
        <v>2457</v>
      </c>
      <c r="C122" s="11" t="s">
        <v>117</v>
      </c>
      <c r="D122" s="4">
        <v>149225</v>
      </c>
      <c r="E122" s="4">
        <v>198967</v>
      </c>
      <c r="F122" s="4">
        <v>49742</v>
      </c>
    </row>
    <row r="123" spans="1:6" x14ac:dyDescent="0.3">
      <c r="A123" s="6" t="s">
        <v>456</v>
      </c>
      <c r="B123" s="9">
        <v>2466</v>
      </c>
      <c r="C123" s="11" t="s">
        <v>118</v>
      </c>
      <c r="D123" s="4">
        <v>182665</v>
      </c>
      <c r="E123" s="4">
        <v>243553</v>
      </c>
      <c r="F123" s="4">
        <v>60888</v>
      </c>
    </row>
    <row r="124" spans="1:6" x14ac:dyDescent="0.3">
      <c r="A124" s="6" t="s">
        <v>457</v>
      </c>
      <c r="B124" s="9">
        <v>2493</v>
      </c>
      <c r="C124" s="11" t="s">
        <v>119</v>
      </c>
      <c r="D124" s="4">
        <v>18020</v>
      </c>
      <c r="E124" s="4">
        <v>24027</v>
      </c>
      <c r="F124" s="4">
        <v>6007</v>
      </c>
    </row>
    <row r="125" spans="1:6" x14ac:dyDescent="0.3">
      <c r="A125" s="6" t="s">
        <v>458</v>
      </c>
      <c r="B125" s="9">
        <v>2502</v>
      </c>
      <c r="C125" s="11" t="s">
        <v>120</v>
      </c>
      <c r="D125" s="4">
        <v>98417</v>
      </c>
      <c r="E125" s="4">
        <v>131223</v>
      </c>
      <c r="F125" s="4">
        <v>32806</v>
      </c>
    </row>
    <row r="126" spans="1:6" x14ac:dyDescent="0.3">
      <c r="A126" s="6" t="s">
        <v>459</v>
      </c>
      <c r="B126" s="9">
        <v>2511</v>
      </c>
      <c r="C126" s="11" t="s">
        <v>121</v>
      </c>
      <c r="D126" s="4">
        <v>290864</v>
      </c>
      <c r="E126" s="4">
        <v>387819</v>
      </c>
      <c r="F126" s="4">
        <v>96955</v>
      </c>
    </row>
    <row r="127" spans="1:6" x14ac:dyDescent="0.3">
      <c r="A127" s="6" t="s">
        <v>460</v>
      </c>
      <c r="B127" s="9">
        <v>2520</v>
      </c>
      <c r="C127" s="11" t="s">
        <v>122</v>
      </c>
      <c r="D127" s="4">
        <v>35880</v>
      </c>
      <c r="E127" s="4">
        <v>47840</v>
      </c>
      <c r="F127" s="4">
        <v>11960</v>
      </c>
    </row>
    <row r="128" spans="1:6" x14ac:dyDescent="0.3">
      <c r="A128" s="6" t="s">
        <v>462</v>
      </c>
      <c r="B128" s="9">
        <v>2556</v>
      </c>
      <c r="C128" s="11" t="s">
        <v>124</v>
      </c>
      <c r="D128" s="4">
        <v>40982</v>
      </c>
      <c r="E128" s="4">
        <v>54643</v>
      </c>
      <c r="F128" s="4">
        <v>13661</v>
      </c>
    </row>
    <row r="129" spans="1:6" x14ac:dyDescent="0.3">
      <c r="A129" s="6" t="s">
        <v>543</v>
      </c>
      <c r="B129" s="9">
        <v>2673</v>
      </c>
      <c r="C129" s="11" t="s">
        <v>205</v>
      </c>
      <c r="D129" s="4">
        <v>72259</v>
      </c>
      <c r="E129" s="4">
        <v>96345</v>
      </c>
      <c r="F129" s="4">
        <v>24086</v>
      </c>
    </row>
    <row r="130" spans="1:6" x14ac:dyDescent="0.3">
      <c r="A130" s="6" t="s">
        <v>461</v>
      </c>
      <c r="B130" s="9">
        <v>2682</v>
      </c>
      <c r="C130" s="11" t="s">
        <v>123</v>
      </c>
      <c r="D130" s="4">
        <v>96432</v>
      </c>
      <c r="E130" s="4">
        <v>128576</v>
      </c>
      <c r="F130" s="4">
        <v>32144</v>
      </c>
    </row>
    <row r="131" spans="1:6" x14ac:dyDescent="0.3">
      <c r="A131" s="6" t="s">
        <v>464</v>
      </c>
      <c r="B131" s="9">
        <v>2709</v>
      </c>
      <c r="C131" s="11" t="s">
        <v>126</v>
      </c>
      <c r="D131" s="4">
        <v>475190</v>
      </c>
      <c r="E131" s="4">
        <v>633587</v>
      </c>
      <c r="F131" s="4">
        <v>158397</v>
      </c>
    </row>
    <row r="132" spans="1:6" x14ac:dyDescent="0.3">
      <c r="A132" s="6" t="s">
        <v>465</v>
      </c>
      <c r="B132" s="9">
        <v>2718</v>
      </c>
      <c r="C132" s="11" t="s">
        <v>127</v>
      </c>
      <c r="D132" s="4">
        <v>151840</v>
      </c>
      <c r="E132" s="4">
        <v>202453</v>
      </c>
      <c r="F132" s="4">
        <v>50613</v>
      </c>
    </row>
    <row r="133" spans="1:6" x14ac:dyDescent="0.3">
      <c r="A133" s="6" t="s">
        <v>466</v>
      </c>
      <c r="B133" s="9">
        <v>2727</v>
      </c>
      <c r="C133" s="11" t="s">
        <v>128</v>
      </c>
      <c r="D133" s="4">
        <v>141265</v>
      </c>
      <c r="E133" s="4">
        <v>188353</v>
      </c>
      <c r="F133" s="4">
        <v>47088</v>
      </c>
    </row>
    <row r="134" spans="1:6" x14ac:dyDescent="0.3">
      <c r="A134" s="6" t="s">
        <v>467</v>
      </c>
      <c r="B134" s="9">
        <v>2754</v>
      </c>
      <c r="C134" s="11" t="s">
        <v>129</v>
      </c>
      <c r="D134" s="4">
        <v>49891</v>
      </c>
      <c r="E134" s="4">
        <v>66521</v>
      </c>
      <c r="F134" s="4">
        <v>16630</v>
      </c>
    </row>
    <row r="135" spans="1:6" x14ac:dyDescent="0.3">
      <c r="A135" s="6" t="s">
        <v>405</v>
      </c>
      <c r="B135" s="9">
        <v>2763</v>
      </c>
      <c r="C135" s="11" t="s">
        <v>66</v>
      </c>
      <c r="D135" s="4">
        <v>25330</v>
      </c>
      <c r="E135" s="4">
        <v>33773</v>
      </c>
      <c r="F135" s="4">
        <v>8443</v>
      </c>
    </row>
    <row r="136" spans="1:6" x14ac:dyDescent="0.3">
      <c r="A136" s="6" t="s">
        <v>476</v>
      </c>
      <c r="B136" s="9">
        <v>2766</v>
      </c>
      <c r="C136" s="11" t="s">
        <v>138</v>
      </c>
      <c r="D136" s="4">
        <v>96130</v>
      </c>
      <c r="E136" s="4">
        <v>128173</v>
      </c>
      <c r="F136" s="4">
        <v>32043</v>
      </c>
    </row>
    <row r="137" spans="1:6" x14ac:dyDescent="0.3">
      <c r="A137" s="6" t="s">
        <v>468</v>
      </c>
      <c r="B137" s="9">
        <v>2772</v>
      </c>
      <c r="C137" s="11" t="s">
        <v>130</v>
      </c>
      <c r="D137" s="4">
        <v>64869</v>
      </c>
      <c r="E137" s="4">
        <v>86492</v>
      </c>
      <c r="F137" s="4">
        <v>21623</v>
      </c>
    </row>
    <row r="138" spans="1:6" x14ac:dyDescent="0.3">
      <c r="A138" s="6" t="s">
        <v>469</v>
      </c>
      <c r="B138" s="9">
        <v>2781</v>
      </c>
      <c r="C138" s="11" t="s">
        <v>131</v>
      </c>
      <c r="D138" s="4">
        <v>234028</v>
      </c>
      <c r="E138" s="4">
        <v>312037</v>
      </c>
      <c r="F138" s="4">
        <v>78009</v>
      </c>
    </row>
    <row r="139" spans="1:6" x14ac:dyDescent="0.3">
      <c r="A139" s="6" t="s">
        <v>470</v>
      </c>
      <c r="B139" s="9">
        <v>2826</v>
      </c>
      <c r="C139" s="11" t="s">
        <v>132</v>
      </c>
      <c r="D139" s="4">
        <v>457879</v>
      </c>
      <c r="E139" s="4">
        <v>610505</v>
      </c>
      <c r="F139" s="4">
        <v>152626</v>
      </c>
    </row>
    <row r="140" spans="1:6" x14ac:dyDescent="0.3">
      <c r="A140" s="6" t="s">
        <v>471</v>
      </c>
      <c r="B140" s="9">
        <v>2834</v>
      </c>
      <c r="C140" s="11" t="s">
        <v>133</v>
      </c>
      <c r="D140" s="4">
        <v>96800</v>
      </c>
      <c r="E140" s="4">
        <v>129067</v>
      </c>
      <c r="F140" s="4">
        <v>32267</v>
      </c>
    </row>
    <row r="141" spans="1:6" x14ac:dyDescent="0.3">
      <c r="A141" s="6" t="s">
        <v>472</v>
      </c>
      <c r="B141" s="9">
        <v>2846</v>
      </c>
      <c r="C141" s="11" t="s">
        <v>134</v>
      </c>
      <c r="D141" s="4">
        <v>39000</v>
      </c>
      <c r="E141" s="4">
        <v>52000</v>
      </c>
      <c r="F141" s="4">
        <v>13000</v>
      </c>
    </row>
    <row r="142" spans="1:6" x14ac:dyDescent="0.3">
      <c r="A142" s="6" t="s">
        <v>473</v>
      </c>
      <c r="B142" s="9">
        <v>2862</v>
      </c>
      <c r="C142" s="11" t="s">
        <v>135</v>
      </c>
      <c r="D142" s="4">
        <v>205990</v>
      </c>
      <c r="E142" s="4">
        <v>274653</v>
      </c>
      <c r="F142" s="4">
        <v>68663</v>
      </c>
    </row>
    <row r="143" spans="1:6" x14ac:dyDescent="0.3">
      <c r="A143" s="6" t="s">
        <v>474</v>
      </c>
      <c r="B143" s="9">
        <v>2977</v>
      </c>
      <c r="C143" s="11" t="s">
        <v>136</v>
      </c>
      <c r="D143" s="4">
        <v>108240</v>
      </c>
      <c r="E143" s="4">
        <v>144320</v>
      </c>
      <c r="F143" s="4">
        <v>36080</v>
      </c>
    </row>
    <row r="144" spans="1:6" x14ac:dyDescent="0.3">
      <c r="A144" s="6" t="s">
        <v>475</v>
      </c>
      <c r="B144" s="9">
        <v>2988</v>
      </c>
      <c r="C144" s="11" t="s">
        <v>137</v>
      </c>
      <c r="D144" s="4">
        <v>106422</v>
      </c>
      <c r="E144" s="4">
        <v>141896</v>
      </c>
      <c r="F144" s="4">
        <v>35474</v>
      </c>
    </row>
    <row r="145" spans="1:6" x14ac:dyDescent="0.3">
      <c r="A145" s="6" t="s">
        <v>477</v>
      </c>
      <c r="B145" s="9">
        <v>3029</v>
      </c>
      <c r="C145" s="11" t="s">
        <v>139</v>
      </c>
      <c r="D145" s="4">
        <v>352699</v>
      </c>
      <c r="E145" s="4">
        <v>470265</v>
      </c>
      <c r="F145" s="4">
        <v>117566</v>
      </c>
    </row>
    <row r="146" spans="1:6" x14ac:dyDescent="0.3">
      <c r="A146" s="6" t="s">
        <v>478</v>
      </c>
      <c r="B146" s="9">
        <v>3033</v>
      </c>
      <c r="C146" s="11" t="s">
        <v>140</v>
      </c>
      <c r="D146" s="4">
        <v>146637</v>
      </c>
      <c r="E146" s="4">
        <v>195516</v>
      </c>
      <c r="F146" s="4">
        <v>48879</v>
      </c>
    </row>
    <row r="147" spans="1:6" x14ac:dyDescent="0.3">
      <c r="A147" s="6" t="s">
        <v>479</v>
      </c>
      <c r="B147" s="9">
        <v>3042</v>
      </c>
      <c r="C147" s="11" t="s">
        <v>141</v>
      </c>
      <c r="D147" s="4">
        <v>88204</v>
      </c>
      <c r="E147" s="4">
        <v>117605</v>
      </c>
      <c r="F147" s="4">
        <v>29401</v>
      </c>
    </row>
    <row r="148" spans="1:6" x14ac:dyDescent="0.3">
      <c r="A148" s="6" t="s">
        <v>480</v>
      </c>
      <c r="B148" s="9">
        <v>3060</v>
      </c>
      <c r="C148" s="11" t="s">
        <v>142</v>
      </c>
      <c r="D148" s="4">
        <v>378601</v>
      </c>
      <c r="E148" s="4">
        <v>504801</v>
      </c>
      <c r="F148" s="4">
        <v>126200</v>
      </c>
    </row>
    <row r="149" spans="1:6" x14ac:dyDescent="0.3">
      <c r="A149" s="6" t="s">
        <v>482</v>
      </c>
      <c r="B149" s="9">
        <v>3105</v>
      </c>
      <c r="C149" s="11" t="s">
        <v>144</v>
      </c>
      <c r="D149" s="4">
        <v>461050</v>
      </c>
      <c r="E149" s="4">
        <v>614733</v>
      </c>
      <c r="F149" s="4">
        <v>153683</v>
      </c>
    </row>
    <row r="150" spans="1:6" x14ac:dyDescent="0.3">
      <c r="A150" s="6" t="s">
        <v>483</v>
      </c>
      <c r="B150" s="9">
        <v>3114</v>
      </c>
      <c r="C150" s="11" t="s">
        <v>145</v>
      </c>
      <c r="D150" s="4">
        <v>1118864</v>
      </c>
      <c r="E150" s="4">
        <v>1491819</v>
      </c>
      <c r="F150" s="4">
        <v>372955</v>
      </c>
    </row>
    <row r="151" spans="1:6" x14ac:dyDescent="0.3">
      <c r="A151" s="6" t="s">
        <v>484</v>
      </c>
      <c r="B151" s="9">
        <v>3119</v>
      </c>
      <c r="C151" s="11" t="s">
        <v>146</v>
      </c>
      <c r="D151" s="4">
        <v>207163</v>
      </c>
      <c r="E151" s="4">
        <v>276217</v>
      </c>
      <c r="F151" s="4">
        <v>69054</v>
      </c>
    </row>
    <row r="152" spans="1:6" x14ac:dyDescent="0.3">
      <c r="A152" s="6" t="s">
        <v>485</v>
      </c>
      <c r="B152" s="9">
        <v>3141</v>
      </c>
      <c r="C152" s="11" t="s">
        <v>147</v>
      </c>
      <c r="D152" s="4">
        <v>4417848</v>
      </c>
      <c r="E152" s="4">
        <v>5890464</v>
      </c>
      <c r="F152" s="4">
        <v>1472616</v>
      </c>
    </row>
    <row r="153" spans="1:6" x14ac:dyDescent="0.3">
      <c r="A153" s="6" t="s">
        <v>486</v>
      </c>
      <c r="B153" s="9">
        <v>3150</v>
      </c>
      <c r="C153" s="11" t="s">
        <v>148</v>
      </c>
      <c r="D153" s="4">
        <v>350547</v>
      </c>
      <c r="E153" s="4">
        <v>467396</v>
      </c>
      <c r="F153" s="4">
        <v>116849</v>
      </c>
    </row>
    <row r="154" spans="1:6" x14ac:dyDescent="0.3">
      <c r="A154" s="6" t="s">
        <v>487</v>
      </c>
      <c r="B154" s="9">
        <v>3154</v>
      </c>
      <c r="C154" s="11" t="s">
        <v>149</v>
      </c>
      <c r="D154" s="4">
        <v>122247</v>
      </c>
      <c r="E154" s="4">
        <v>162996</v>
      </c>
      <c r="F154" s="4">
        <v>40749</v>
      </c>
    </row>
    <row r="155" spans="1:6" x14ac:dyDescent="0.3">
      <c r="A155" s="6" t="s">
        <v>481</v>
      </c>
      <c r="B155" s="9">
        <v>3168</v>
      </c>
      <c r="C155" s="11" t="s">
        <v>143</v>
      </c>
      <c r="D155" s="4">
        <v>63172</v>
      </c>
      <c r="E155" s="4">
        <v>84229</v>
      </c>
      <c r="F155" s="4">
        <v>21057</v>
      </c>
    </row>
    <row r="156" spans="1:6" x14ac:dyDescent="0.3">
      <c r="A156" s="6" t="s">
        <v>488</v>
      </c>
      <c r="B156" s="9">
        <v>3186</v>
      </c>
      <c r="C156" s="11" t="s">
        <v>150</v>
      </c>
      <c r="D156" s="4">
        <v>38692</v>
      </c>
      <c r="E156" s="4">
        <v>51589</v>
      </c>
      <c r="F156" s="4">
        <v>12897</v>
      </c>
    </row>
    <row r="157" spans="1:6" x14ac:dyDescent="0.3">
      <c r="A157" s="6" t="s">
        <v>463</v>
      </c>
      <c r="B157" s="9">
        <v>3195</v>
      </c>
      <c r="C157" s="11" t="s">
        <v>125</v>
      </c>
      <c r="D157" s="4">
        <v>423295</v>
      </c>
      <c r="E157" s="4">
        <v>564393</v>
      </c>
      <c r="F157" s="4">
        <v>141098</v>
      </c>
    </row>
    <row r="158" spans="1:6" x14ac:dyDescent="0.3">
      <c r="A158" s="6" t="s">
        <v>489</v>
      </c>
      <c r="B158" s="9">
        <v>3204</v>
      </c>
      <c r="C158" s="11" t="s">
        <v>151</v>
      </c>
      <c r="D158" s="4">
        <v>44617</v>
      </c>
      <c r="E158" s="4">
        <v>59489</v>
      </c>
      <c r="F158" s="4">
        <v>14872</v>
      </c>
    </row>
    <row r="159" spans="1:6" x14ac:dyDescent="0.3">
      <c r="A159" s="6" t="s">
        <v>490</v>
      </c>
      <c r="B159" s="9">
        <v>3231</v>
      </c>
      <c r="C159" s="11" t="s">
        <v>152</v>
      </c>
      <c r="D159" s="4">
        <v>1437144</v>
      </c>
      <c r="E159" s="4">
        <v>1916192</v>
      </c>
      <c r="F159" s="4">
        <v>479048</v>
      </c>
    </row>
    <row r="160" spans="1:6" x14ac:dyDescent="0.3">
      <c r="A160" s="6" t="s">
        <v>491</v>
      </c>
      <c r="B160" s="9">
        <v>3312</v>
      </c>
      <c r="C160" s="11" t="s">
        <v>153</v>
      </c>
      <c r="D160" s="4">
        <v>585945</v>
      </c>
      <c r="E160" s="4">
        <v>781260</v>
      </c>
      <c r="F160" s="4">
        <v>195315</v>
      </c>
    </row>
    <row r="161" spans="1:6" x14ac:dyDescent="0.3">
      <c r="A161" s="6" t="s">
        <v>492</v>
      </c>
      <c r="B161" s="9">
        <v>3330</v>
      </c>
      <c r="C161" s="11" t="s">
        <v>154</v>
      </c>
      <c r="D161" s="4">
        <v>25834</v>
      </c>
      <c r="E161" s="4">
        <v>34445</v>
      </c>
      <c r="F161" s="4">
        <v>8611</v>
      </c>
    </row>
    <row r="162" spans="1:6" x14ac:dyDescent="0.3">
      <c r="A162" s="6" t="s">
        <v>493</v>
      </c>
      <c r="B162" s="9">
        <v>3348</v>
      </c>
      <c r="C162" s="11" t="s">
        <v>155</v>
      </c>
      <c r="D162" s="4">
        <v>91848</v>
      </c>
      <c r="E162" s="4">
        <v>122464</v>
      </c>
      <c r="F162" s="4">
        <v>30616</v>
      </c>
    </row>
    <row r="163" spans="1:6" x14ac:dyDescent="0.3">
      <c r="A163" s="6" t="s">
        <v>494</v>
      </c>
      <c r="B163" s="9">
        <v>3375</v>
      </c>
      <c r="C163" s="11" t="s">
        <v>156</v>
      </c>
      <c r="D163" s="4">
        <v>366483</v>
      </c>
      <c r="E163" s="4">
        <v>488644</v>
      </c>
      <c r="F163" s="4">
        <v>122161</v>
      </c>
    </row>
    <row r="164" spans="1:6" x14ac:dyDescent="0.3">
      <c r="A164" s="6" t="s">
        <v>495</v>
      </c>
      <c r="B164" s="9">
        <v>3420</v>
      </c>
      <c r="C164" s="11" t="s">
        <v>157</v>
      </c>
      <c r="D164" s="4">
        <v>108202</v>
      </c>
      <c r="E164" s="4">
        <v>144269</v>
      </c>
      <c r="F164" s="4">
        <v>36067</v>
      </c>
    </row>
    <row r="165" spans="1:6" x14ac:dyDescent="0.3">
      <c r="A165" s="6" t="s">
        <v>496</v>
      </c>
      <c r="B165" s="9">
        <v>3465</v>
      </c>
      <c r="C165" s="11" t="s">
        <v>158</v>
      </c>
      <c r="D165" s="4">
        <v>40165</v>
      </c>
      <c r="E165" s="4">
        <v>53553</v>
      </c>
      <c r="F165" s="4">
        <v>13388</v>
      </c>
    </row>
    <row r="166" spans="1:6" x14ac:dyDescent="0.3">
      <c r="A166" s="6" t="s">
        <v>497</v>
      </c>
      <c r="B166" s="9">
        <v>3537</v>
      </c>
      <c r="C166" s="11" t="s">
        <v>159</v>
      </c>
      <c r="D166" s="4">
        <v>95797</v>
      </c>
      <c r="E166" s="4">
        <v>127729</v>
      </c>
      <c r="F166" s="4">
        <v>31932</v>
      </c>
    </row>
    <row r="167" spans="1:6" x14ac:dyDescent="0.3">
      <c r="A167" s="6" t="s">
        <v>498</v>
      </c>
      <c r="B167" s="9">
        <v>3555</v>
      </c>
      <c r="C167" s="11" t="s">
        <v>160</v>
      </c>
      <c r="D167" s="4">
        <v>153115</v>
      </c>
      <c r="E167" s="4">
        <v>204153</v>
      </c>
      <c r="F167" s="4">
        <v>51038</v>
      </c>
    </row>
    <row r="168" spans="1:6" x14ac:dyDescent="0.3">
      <c r="A168" s="6" t="s">
        <v>669</v>
      </c>
      <c r="B168" s="9">
        <v>3582</v>
      </c>
      <c r="C168" s="11" t="s">
        <v>96</v>
      </c>
      <c r="D168" s="4">
        <v>145912</v>
      </c>
      <c r="E168" s="4">
        <v>194549</v>
      </c>
      <c r="F168" s="4">
        <v>48637</v>
      </c>
    </row>
    <row r="169" spans="1:6" x14ac:dyDescent="0.3">
      <c r="A169" s="6" t="s">
        <v>499</v>
      </c>
      <c r="B169" s="9">
        <v>3600</v>
      </c>
      <c r="C169" s="11" t="s">
        <v>161</v>
      </c>
      <c r="D169" s="4">
        <v>214970</v>
      </c>
      <c r="E169" s="4">
        <v>286627</v>
      </c>
      <c r="F169" s="4">
        <v>71657</v>
      </c>
    </row>
    <row r="170" spans="1:6" x14ac:dyDescent="0.3">
      <c r="A170" s="6" t="s">
        <v>500</v>
      </c>
      <c r="B170" s="9">
        <v>3609</v>
      </c>
      <c r="C170" s="11" t="s">
        <v>162</v>
      </c>
      <c r="D170" s="4">
        <v>52097</v>
      </c>
      <c r="E170" s="4">
        <v>69463</v>
      </c>
      <c r="F170" s="4">
        <v>17366</v>
      </c>
    </row>
    <row r="171" spans="1:6" x14ac:dyDescent="0.3">
      <c r="A171" s="6" t="s">
        <v>501</v>
      </c>
      <c r="B171" s="9">
        <v>3645</v>
      </c>
      <c r="C171" s="11" t="s">
        <v>163</v>
      </c>
      <c r="D171" s="4">
        <v>456316</v>
      </c>
      <c r="E171" s="4">
        <v>608421</v>
      </c>
      <c r="F171" s="4">
        <v>152105</v>
      </c>
    </row>
    <row r="172" spans="1:6" x14ac:dyDescent="0.3">
      <c r="A172" s="6" t="s">
        <v>545</v>
      </c>
      <c r="B172" s="9">
        <v>3691</v>
      </c>
      <c r="C172" s="11" t="s">
        <v>207</v>
      </c>
      <c r="D172" s="4">
        <v>35802</v>
      </c>
      <c r="E172" s="4">
        <v>47736</v>
      </c>
      <c r="F172" s="4">
        <v>11934</v>
      </c>
    </row>
    <row r="173" spans="1:6" x14ac:dyDescent="0.3">
      <c r="A173" s="6" t="s">
        <v>502</v>
      </c>
      <c r="B173" s="9">
        <v>3715</v>
      </c>
      <c r="C173" s="11" t="s">
        <v>164</v>
      </c>
      <c r="D173" s="4">
        <v>1160122</v>
      </c>
      <c r="E173" s="4">
        <v>1546829</v>
      </c>
      <c r="F173" s="4">
        <v>386707</v>
      </c>
    </row>
    <row r="174" spans="1:6" x14ac:dyDescent="0.3">
      <c r="A174" s="6" t="s">
        <v>503</v>
      </c>
      <c r="B174" s="9">
        <v>3744</v>
      </c>
      <c r="C174" s="11" t="s">
        <v>165</v>
      </c>
      <c r="D174" s="4">
        <v>21837</v>
      </c>
      <c r="E174" s="4">
        <v>29116</v>
      </c>
      <c r="F174" s="4">
        <v>7279</v>
      </c>
    </row>
    <row r="175" spans="1:6" x14ac:dyDescent="0.3">
      <c r="A175" s="6" t="s">
        <v>504</v>
      </c>
      <c r="B175" s="9">
        <v>3798</v>
      </c>
      <c r="C175" s="11" t="s">
        <v>166</v>
      </c>
      <c r="D175" s="4">
        <v>56350</v>
      </c>
      <c r="E175" s="4">
        <v>75133</v>
      </c>
      <c r="F175" s="4">
        <v>18783</v>
      </c>
    </row>
    <row r="176" spans="1:6" x14ac:dyDescent="0.3">
      <c r="A176" s="6" t="s">
        <v>505</v>
      </c>
      <c r="B176" s="9">
        <v>3816</v>
      </c>
      <c r="C176" s="11" t="s">
        <v>167</v>
      </c>
      <c r="D176" s="4">
        <v>0</v>
      </c>
      <c r="E176" s="4">
        <v>0</v>
      </c>
      <c r="F176" s="4">
        <v>0</v>
      </c>
    </row>
    <row r="177" spans="1:6" x14ac:dyDescent="0.3">
      <c r="A177" s="6" t="s">
        <v>506</v>
      </c>
      <c r="B177" s="9">
        <v>3841</v>
      </c>
      <c r="C177" s="11" t="s">
        <v>168</v>
      </c>
      <c r="D177" s="4">
        <v>146240</v>
      </c>
      <c r="E177" s="4">
        <v>194987</v>
      </c>
      <c r="F177" s="4">
        <v>48747</v>
      </c>
    </row>
    <row r="178" spans="1:6" x14ac:dyDescent="0.3">
      <c r="A178" s="6" t="s">
        <v>507</v>
      </c>
      <c r="B178" s="9">
        <v>3897</v>
      </c>
      <c r="C178" s="11" t="s">
        <v>169</v>
      </c>
      <c r="D178" s="4">
        <v>0</v>
      </c>
      <c r="E178" s="4">
        <v>0</v>
      </c>
      <c r="F178" s="4">
        <v>0</v>
      </c>
    </row>
    <row r="179" spans="1:6" x14ac:dyDescent="0.3">
      <c r="A179" s="6" t="s">
        <v>508</v>
      </c>
      <c r="B179" s="9">
        <v>3906</v>
      </c>
      <c r="C179" s="11" t="s">
        <v>170</v>
      </c>
      <c r="D179" s="4">
        <v>83908</v>
      </c>
      <c r="E179" s="4">
        <v>111877</v>
      </c>
      <c r="F179" s="4">
        <v>27969</v>
      </c>
    </row>
    <row r="180" spans="1:6" x14ac:dyDescent="0.3">
      <c r="A180" s="6" t="s">
        <v>509</v>
      </c>
      <c r="B180" s="9">
        <v>3942</v>
      </c>
      <c r="C180" s="11" t="s">
        <v>171</v>
      </c>
      <c r="D180" s="4">
        <v>52351</v>
      </c>
      <c r="E180" s="4">
        <v>69801</v>
      </c>
      <c r="F180" s="4">
        <v>17450</v>
      </c>
    </row>
    <row r="181" spans="1:6" x14ac:dyDescent="0.3">
      <c r="A181" s="6" t="s">
        <v>435</v>
      </c>
      <c r="B181" s="9">
        <v>3978</v>
      </c>
      <c r="C181" s="11" t="s">
        <v>97</v>
      </c>
      <c r="D181" s="4">
        <v>80099</v>
      </c>
      <c r="E181" s="4">
        <v>106799</v>
      </c>
      <c r="F181" s="4">
        <v>26700</v>
      </c>
    </row>
    <row r="182" spans="1:6" x14ac:dyDescent="0.3">
      <c r="A182" s="6" t="s">
        <v>510</v>
      </c>
      <c r="B182" s="9">
        <v>4023</v>
      </c>
      <c r="C182" s="11" t="s">
        <v>172</v>
      </c>
      <c r="D182" s="4">
        <v>209493</v>
      </c>
      <c r="E182" s="4">
        <v>279324</v>
      </c>
      <c r="F182" s="4">
        <v>69831</v>
      </c>
    </row>
    <row r="183" spans="1:6" x14ac:dyDescent="0.3">
      <c r="A183" s="6" t="s">
        <v>511</v>
      </c>
      <c r="B183" s="9">
        <v>4033</v>
      </c>
      <c r="C183" s="11" t="s">
        <v>173</v>
      </c>
      <c r="D183" s="4">
        <v>161189</v>
      </c>
      <c r="E183" s="4">
        <v>214919</v>
      </c>
      <c r="F183" s="4">
        <v>53730</v>
      </c>
    </row>
    <row r="184" spans="1:6" x14ac:dyDescent="0.3">
      <c r="A184" s="6" t="s">
        <v>512</v>
      </c>
      <c r="B184" s="9">
        <v>4041</v>
      </c>
      <c r="C184" s="11" t="s">
        <v>174</v>
      </c>
      <c r="D184" s="4">
        <v>217005</v>
      </c>
      <c r="E184" s="4">
        <v>289340</v>
      </c>
      <c r="F184" s="4">
        <v>72335</v>
      </c>
    </row>
    <row r="185" spans="1:6" x14ac:dyDescent="0.3">
      <c r="A185" s="6" t="s">
        <v>513</v>
      </c>
      <c r="B185" s="9">
        <v>4043</v>
      </c>
      <c r="C185" s="11" t="s">
        <v>175</v>
      </c>
      <c r="D185" s="4">
        <v>86995</v>
      </c>
      <c r="E185" s="4">
        <v>115993</v>
      </c>
      <c r="F185" s="4">
        <v>28998</v>
      </c>
    </row>
    <row r="186" spans="1:6" x14ac:dyDescent="0.3">
      <c r="A186" s="6" t="s">
        <v>514</v>
      </c>
      <c r="B186" s="9">
        <v>4068</v>
      </c>
      <c r="C186" s="11" t="s">
        <v>176</v>
      </c>
      <c r="D186" s="4">
        <v>31638</v>
      </c>
      <c r="E186" s="4">
        <v>42184</v>
      </c>
      <c r="F186" s="4">
        <v>10546</v>
      </c>
    </row>
    <row r="187" spans="1:6" x14ac:dyDescent="0.3">
      <c r="A187" s="6" t="s">
        <v>515</v>
      </c>
      <c r="B187" s="9">
        <v>4086</v>
      </c>
      <c r="C187" s="11" t="s">
        <v>177</v>
      </c>
      <c r="D187" s="4">
        <v>115900</v>
      </c>
      <c r="E187" s="4">
        <v>154533</v>
      </c>
      <c r="F187" s="4">
        <v>38633</v>
      </c>
    </row>
    <row r="188" spans="1:6" x14ac:dyDescent="0.3">
      <c r="A188" s="6" t="s">
        <v>516</v>
      </c>
      <c r="B188" s="9">
        <v>4104</v>
      </c>
      <c r="C188" s="11" t="s">
        <v>178</v>
      </c>
      <c r="D188" s="4">
        <v>1080013</v>
      </c>
      <c r="E188" s="4">
        <v>1440017</v>
      </c>
      <c r="F188" s="4">
        <v>360004</v>
      </c>
    </row>
    <row r="189" spans="1:6" x14ac:dyDescent="0.3">
      <c r="A189" s="6" t="s">
        <v>517</v>
      </c>
      <c r="B189" s="9">
        <v>4122</v>
      </c>
      <c r="C189" s="11" t="s">
        <v>179</v>
      </c>
      <c r="D189" s="4">
        <v>101155</v>
      </c>
      <c r="E189" s="4">
        <v>134873</v>
      </c>
      <c r="F189" s="4">
        <v>33718</v>
      </c>
    </row>
    <row r="190" spans="1:6" x14ac:dyDescent="0.3">
      <c r="A190" s="6" t="s">
        <v>518</v>
      </c>
      <c r="B190" s="9">
        <v>4131</v>
      </c>
      <c r="C190" s="11" t="s">
        <v>180</v>
      </c>
      <c r="D190" s="4">
        <v>1218182</v>
      </c>
      <c r="E190" s="4">
        <v>1624243</v>
      </c>
      <c r="F190" s="4">
        <v>406061</v>
      </c>
    </row>
    <row r="191" spans="1:6" x14ac:dyDescent="0.3">
      <c r="A191" s="6" t="s">
        <v>525</v>
      </c>
      <c r="B191" s="9">
        <v>4149</v>
      </c>
      <c r="C191" s="11" t="s">
        <v>187</v>
      </c>
      <c r="D191" s="4">
        <v>349837</v>
      </c>
      <c r="E191" s="4">
        <v>466449</v>
      </c>
      <c r="F191" s="4">
        <v>116612</v>
      </c>
    </row>
    <row r="192" spans="1:6" x14ac:dyDescent="0.3">
      <c r="A192" s="6" t="s">
        <v>519</v>
      </c>
      <c r="B192" s="9">
        <v>4203</v>
      </c>
      <c r="C192" s="11" t="s">
        <v>181</v>
      </c>
      <c r="D192" s="4">
        <v>62893</v>
      </c>
      <c r="E192" s="4">
        <v>83857</v>
      </c>
      <c r="F192" s="4">
        <v>20964</v>
      </c>
    </row>
    <row r="193" spans="1:6" x14ac:dyDescent="0.3">
      <c r="A193" s="6" t="s">
        <v>520</v>
      </c>
      <c r="B193" s="9">
        <v>4212</v>
      </c>
      <c r="C193" s="11" t="s">
        <v>182</v>
      </c>
      <c r="D193" s="4">
        <v>78268</v>
      </c>
      <c r="E193" s="4">
        <v>104357</v>
      </c>
      <c r="F193" s="4">
        <v>26089</v>
      </c>
    </row>
    <row r="194" spans="1:6" x14ac:dyDescent="0.3">
      <c r="A194" s="6" t="s">
        <v>522</v>
      </c>
      <c r="B194" s="9">
        <v>4269</v>
      </c>
      <c r="C194" s="11" t="s">
        <v>184</v>
      </c>
      <c r="D194" s="4">
        <v>18982</v>
      </c>
      <c r="E194" s="4">
        <v>25309</v>
      </c>
      <c r="F194" s="4">
        <v>6327</v>
      </c>
    </row>
    <row r="195" spans="1:6" x14ac:dyDescent="0.3">
      <c r="A195" s="6" t="s">
        <v>523</v>
      </c>
      <c r="B195" s="9">
        <v>4271</v>
      </c>
      <c r="C195" s="11" t="s">
        <v>185</v>
      </c>
      <c r="D195" s="4">
        <v>211935</v>
      </c>
      <c r="E195" s="4">
        <v>282580</v>
      </c>
      <c r="F195" s="4">
        <v>70645</v>
      </c>
    </row>
    <row r="196" spans="1:6" x14ac:dyDescent="0.3">
      <c r="A196" s="6" t="s">
        <v>524</v>
      </c>
      <c r="B196" s="9">
        <v>4356</v>
      </c>
      <c r="C196" s="11" t="s">
        <v>186</v>
      </c>
      <c r="D196" s="4">
        <v>137459</v>
      </c>
      <c r="E196" s="4">
        <v>183279</v>
      </c>
      <c r="F196" s="4">
        <v>45820</v>
      </c>
    </row>
    <row r="197" spans="1:6" x14ac:dyDescent="0.3">
      <c r="A197" s="6" t="s">
        <v>521</v>
      </c>
      <c r="B197" s="9">
        <v>4419</v>
      </c>
      <c r="C197" s="11" t="s">
        <v>183</v>
      </c>
      <c r="D197" s="4">
        <v>239257</v>
      </c>
      <c r="E197" s="4">
        <v>319009</v>
      </c>
      <c r="F197" s="4">
        <v>79752</v>
      </c>
    </row>
    <row r="198" spans="1:6" x14ac:dyDescent="0.3">
      <c r="A198" s="6" t="s">
        <v>526</v>
      </c>
      <c r="B198" s="9">
        <v>4437</v>
      </c>
      <c r="C198" s="11" t="s">
        <v>188</v>
      </c>
      <c r="D198" s="4">
        <v>162760</v>
      </c>
      <c r="E198" s="4">
        <v>217013</v>
      </c>
      <c r="F198" s="4">
        <v>54253</v>
      </c>
    </row>
    <row r="199" spans="1:6" x14ac:dyDescent="0.3">
      <c r="A199" s="6" t="s">
        <v>527</v>
      </c>
      <c r="B199" s="9">
        <v>4446</v>
      </c>
      <c r="C199" s="11" t="s">
        <v>189</v>
      </c>
      <c r="D199" s="4">
        <v>253819</v>
      </c>
      <c r="E199" s="4">
        <v>338425</v>
      </c>
      <c r="F199" s="4">
        <v>84606</v>
      </c>
    </row>
    <row r="200" spans="1:6" x14ac:dyDescent="0.3">
      <c r="A200" s="6" t="s">
        <v>528</v>
      </c>
      <c r="B200" s="9">
        <v>4491</v>
      </c>
      <c r="C200" s="11" t="s">
        <v>190</v>
      </c>
      <c r="D200" s="4">
        <v>107232</v>
      </c>
      <c r="E200" s="4">
        <v>142976</v>
      </c>
      <c r="F200" s="4">
        <v>35744</v>
      </c>
    </row>
    <row r="201" spans="1:6" x14ac:dyDescent="0.3">
      <c r="A201" s="6" t="s">
        <v>529</v>
      </c>
      <c r="B201" s="9">
        <v>4505</v>
      </c>
      <c r="C201" s="11" t="s">
        <v>191</v>
      </c>
      <c r="D201" s="4">
        <v>42076</v>
      </c>
      <c r="E201" s="4">
        <v>56101</v>
      </c>
      <c r="F201" s="4">
        <v>14025</v>
      </c>
    </row>
    <row r="202" spans="1:6" x14ac:dyDescent="0.3">
      <c r="A202" s="6" t="s">
        <v>530</v>
      </c>
      <c r="B202" s="9">
        <v>4509</v>
      </c>
      <c r="C202" s="11" t="s">
        <v>192</v>
      </c>
      <c r="D202" s="4">
        <v>20368</v>
      </c>
      <c r="E202" s="4">
        <v>27157</v>
      </c>
      <c r="F202" s="4">
        <v>6789</v>
      </c>
    </row>
    <row r="203" spans="1:6" x14ac:dyDescent="0.3">
      <c r="A203" s="6" t="s">
        <v>531</v>
      </c>
      <c r="B203" s="9">
        <v>4518</v>
      </c>
      <c r="C203" s="11" t="s">
        <v>193</v>
      </c>
      <c r="D203" s="4">
        <v>0</v>
      </c>
      <c r="E203" s="4">
        <v>0</v>
      </c>
      <c r="F203" s="4">
        <v>0</v>
      </c>
    </row>
    <row r="204" spans="1:6" x14ac:dyDescent="0.3">
      <c r="A204" s="6" t="s">
        <v>532</v>
      </c>
      <c r="B204" s="9">
        <v>4527</v>
      </c>
      <c r="C204" s="11" t="s">
        <v>194</v>
      </c>
      <c r="D204" s="4">
        <v>161305</v>
      </c>
      <c r="E204" s="4">
        <v>215073</v>
      </c>
      <c r="F204" s="4">
        <v>53768</v>
      </c>
    </row>
    <row r="205" spans="1:6" x14ac:dyDescent="0.3">
      <c r="A205" s="6" t="s">
        <v>533</v>
      </c>
      <c r="B205" s="9">
        <v>4536</v>
      </c>
      <c r="C205" s="11" t="s">
        <v>195</v>
      </c>
      <c r="D205" s="4">
        <v>2357</v>
      </c>
      <c r="E205" s="4">
        <v>3143</v>
      </c>
      <c r="F205" s="4">
        <v>786</v>
      </c>
    </row>
    <row r="206" spans="1:6" x14ac:dyDescent="0.3">
      <c r="A206" s="6" t="s">
        <v>534</v>
      </c>
      <c r="B206" s="9">
        <v>4554</v>
      </c>
      <c r="C206" s="11" t="s">
        <v>196</v>
      </c>
      <c r="D206" s="4">
        <v>270668</v>
      </c>
      <c r="E206" s="4">
        <v>360891</v>
      </c>
      <c r="F206" s="4">
        <v>90223</v>
      </c>
    </row>
    <row r="207" spans="1:6" x14ac:dyDescent="0.3">
      <c r="A207" s="6" t="s">
        <v>535</v>
      </c>
      <c r="B207" s="9">
        <v>4572</v>
      </c>
      <c r="C207" s="11" t="s">
        <v>197</v>
      </c>
      <c r="D207" s="4">
        <v>50493</v>
      </c>
      <c r="E207" s="4">
        <v>67324</v>
      </c>
      <c r="F207" s="4">
        <v>16831</v>
      </c>
    </row>
    <row r="208" spans="1:6" x14ac:dyDescent="0.3">
      <c r="A208" s="6" t="s">
        <v>536</v>
      </c>
      <c r="B208" s="9">
        <v>4581</v>
      </c>
      <c r="C208" s="11" t="s">
        <v>198</v>
      </c>
      <c r="D208" s="4">
        <v>1076094</v>
      </c>
      <c r="E208" s="4">
        <v>1434792</v>
      </c>
      <c r="F208" s="4">
        <v>358698</v>
      </c>
    </row>
    <row r="209" spans="1:6" x14ac:dyDescent="0.3">
      <c r="A209" s="6" t="s">
        <v>537</v>
      </c>
      <c r="B209" s="9">
        <v>4599</v>
      </c>
      <c r="C209" s="11" t="s">
        <v>199</v>
      </c>
      <c r="D209" s="4">
        <v>92663</v>
      </c>
      <c r="E209" s="4">
        <v>123551</v>
      </c>
      <c r="F209" s="4">
        <v>30888</v>
      </c>
    </row>
    <row r="210" spans="1:6" x14ac:dyDescent="0.3">
      <c r="A210" s="6" t="s">
        <v>538</v>
      </c>
      <c r="B210" s="9">
        <v>4617</v>
      </c>
      <c r="C210" s="11" t="s">
        <v>200</v>
      </c>
      <c r="D210" s="4">
        <v>157346</v>
      </c>
      <c r="E210" s="4">
        <v>209795</v>
      </c>
      <c r="F210" s="4">
        <v>52449</v>
      </c>
    </row>
    <row r="211" spans="1:6" x14ac:dyDescent="0.3">
      <c r="A211" s="6" t="s">
        <v>541</v>
      </c>
      <c r="B211" s="9">
        <v>4644</v>
      </c>
      <c r="C211" s="11" t="s">
        <v>203</v>
      </c>
      <c r="D211" s="4">
        <v>58501</v>
      </c>
      <c r="E211" s="4">
        <v>78001</v>
      </c>
      <c r="F211" s="4">
        <v>19500</v>
      </c>
    </row>
    <row r="212" spans="1:6" x14ac:dyDescent="0.3">
      <c r="A212" s="6" t="s">
        <v>539</v>
      </c>
      <c r="B212" s="9">
        <v>4662</v>
      </c>
      <c r="C212" s="11" t="s">
        <v>201</v>
      </c>
      <c r="D212" s="4">
        <v>316466</v>
      </c>
      <c r="E212" s="4">
        <v>421955</v>
      </c>
      <c r="F212" s="4">
        <v>105489</v>
      </c>
    </row>
    <row r="213" spans="1:6" x14ac:dyDescent="0.3">
      <c r="A213" s="6" t="s">
        <v>540</v>
      </c>
      <c r="B213" s="9">
        <v>4689</v>
      </c>
      <c r="C213" s="11" t="s">
        <v>202</v>
      </c>
      <c r="D213" s="4">
        <v>73410</v>
      </c>
      <c r="E213" s="4">
        <v>97880</v>
      </c>
      <c r="F213" s="4">
        <v>24470</v>
      </c>
    </row>
    <row r="214" spans="1:6" x14ac:dyDescent="0.3">
      <c r="A214" s="6" t="s">
        <v>542</v>
      </c>
      <c r="B214" s="9">
        <v>4725</v>
      </c>
      <c r="C214" s="11" t="s">
        <v>204</v>
      </c>
      <c r="D214" s="4">
        <v>572287</v>
      </c>
      <c r="E214" s="4">
        <v>763049</v>
      </c>
      <c r="F214" s="4">
        <v>190762</v>
      </c>
    </row>
    <row r="215" spans="1:6" x14ac:dyDescent="0.3">
      <c r="A215" s="6" t="s">
        <v>395</v>
      </c>
      <c r="B215" s="9">
        <v>4772</v>
      </c>
      <c r="C215" s="11" t="s">
        <v>56</v>
      </c>
      <c r="D215" s="4">
        <v>131220</v>
      </c>
      <c r="E215" s="4">
        <v>174960</v>
      </c>
      <c r="F215" s="4">
        <v>43740</v>
      </c>
    </row>
    <row r="216" spans="1:6" x14ac:dyDescent="0.3">
      <c r="A216" s="6" t="s">
        <v>556</v>
      </c>
      <c r="B216" s="9">
        <v>4773</v>
      </c>
      <c r="C216" s="11" t="s">
        <v>218</v>
      </c>
      <c r="D216" s="4">
        <v>155879</v>
      </c>
      <c r="E216" s="4">
        <v>207839</v>
      </c>
      <c r="F216" s="4">
        <v>51960</v>
      </c>
    </row>
    <row r="217" spans="1:6" x14ac:dyDescent="0.3">
      <c r="A217" s="6" t="s">
        <v>546</v>
      </c>
      <c r="B217" s="9">
        <v>4774</v>
      </c>
      <c r="C217" s="11" t="s">
        <v>208</v>
      </c>
      <c r="D217" s="4">
        <v>246932</v>
      </c>
      <c r="E217" s="4">
        <v>329243</v>
      </c>
      <c r="F217" s="4">
        <v>82311</v>
      </c>
    </row>
    <row r="218" spans="1:6" x14ac:dyDescent="0.3">
      <c r="A218" s="6" t="s">
        <v>557</v>
      </c>
      <c r="B218" s="9">
        <v>4775</v>
      </c>
      <c r="C218" s="11" t="s">
        <v>219</v>
      </c>
      <c r="D218" s="4">
        <v>56166</v>
      </c>
      <c r="E218" s="4">
        <v>74888</v>
      </c>
      <c r="F218" s="4">
        <v>18722</v>
      </c>
    </row>
    <row r="219" spans="1:6" x14ac:dyDescent="0.3">
      <c r="A219" s="6" t="s">
        <v>550</v>
      </c>
      <c r="B219" s="9">
        <v>4776</v>
      </c>
      <c r="C219" s="11" t="s">
        <v>212</v>
      </c>
      <c r="D219" s="4">
        <v>122330</v>
      </c>
      <c r="E219" s="4">
        <v>163107</v>
      </c>
      <c r="F219" s="4">
        <v>40777</v>
      </c>
    </row>
    <row r="220" spans="1:6" x14ac:dyDescent="0.3">
      <c r="A220" s="6" t="s">
        <v>549</v>
      </c>
      <c r="B220" s="9">
        <v>4777</v>
      </c>
      <c r="C220" s="11" t="s">
        <v>211</v>
      </c>
      <c r="D220" s="4">
        <v>107005</v>
      </c>
      <c r="E220" s="4">
        <v>142673</v>
      </c>
      <c r="F220" s="4">
        <v>35668</v>
      </c>
    </row>
    <row r="221" spans="1:6" x14ac:dyDescent="0.3">
      <c r="A221" s="6" t="s">
        <v>548</v>
      </c>
      <c r="B221" s="9">
        <v>4778</v>
      </c>
      <c r="C221" s="11" t="s">
        <v>210</v>
      </c>
      <c r="D221" s="4">
        <v>86418</v>
      </c>
      <c r="E221" s="4">
        <v>115224</v>
      </c>
      <c r="F221" s="4">
        <v>28806</v>
      </c>
    </row>
    <row r="222" spans="1:6" x14ac:dyDescent="0.3">
      <c r="A222" s="6" t="s">
        <v>551</v>
      </c>
      <c r="B222" s="9">
        <v>4779</v>
      </c>
      <c r="C222" s="11" t="s">
        <v>213</v>
      </c>
      <c r="D222" s="4">
        <v>234033</v>
      </c>
      <c r="E222" s="4">
        <v>312044</v>
      </c>
      <c r="F222" s="4">
        <v>78011</v>
      </c>
    </row>
    <row r="223" spans="1:6" x14ac:dyDescent="0.3">
      <c r="A223" s="6" t="s">
        <v>552</v>
      </c>
      <c r="B223" s="9">
        <v>4784</v>
      </c>
      <c r="C223" s="11" t="s">
        <v>214</v>
      </c>
      <c r="D223" s="4">
        <v>992104</v>
      </c>
      <c r="E223" s="4">
        <v>1322805</v>
      </c>
      <c r="F223" s="4">
        <v>330701</v>
      </c>
    </row>
    <row r="224" spans="1:6" x14ac:dyDescent="0.3">
      <c r="A224" s="6" t="s">
        <v>553</v>
      </c>
      <c r="B224" s="9">
        <v>4785</v>
      </c>
      <c r="C224" s="11" t="s">
        <v>215</v>
      </c>
      <c r="D224" s="4">
        <v>76204</v>
      </c>
      <c r="E224" s="4">
        <v>101605</v>
      </c>
      <c r="F224" s="4">
        <v>25401</v>
      </c>
    </row>
    <row r="225" spans="1:6" x14ac:dyDescent="0.3">
      <c r="A225" s="6" t="s">
        <v>555</v>
      </c>
      <c r="B225" s="9">
        <v>4787</v>
      </c>
      <c r="C225" s="11" t="s">
        <v>217</v>
      </c>
      <c r="D225" s="4">
        <v>86195</v>
      </c>
      <c r="E225" s="4">
        <v>114927</v>
      </c>
      <c r="F225" s="4">
        <v>28732</v>
      </c>
    </row>
    <row r="226" spans="1:6" x14ac:dyDescent="0.3">
      <c r="A226" s="6" t="s">
        <v>558</v>
      </c>
      <c r="B226" s="9">
        <v>4788</v>
      </c>
      <c r="C226" s="11" t="s">
        <v>220</v>
      </c>
      <c r="D226" s="4">
        <v>95095</v>
      </c>
      <c r="E226" s="4">
        <v>126793</v>
      </c>
      <c r="F226" s="4">
        <v>31698</v>
      </c>
    </row>
    <row r="227" spans="1:6" x14ac:dyDescent="0.3">
      <c r="A227" s="6" t="s">
        <v>559</v>
      </c>
      <c r="B227" s="9">
        <v>4797</v>
      </c>
      <c r="C227" s="11" t="s">
        <v>221</v>
      </c>
      <c r="D227" s="4">
        <v>594936</v>
      </c>
      <c r="E227" s="4">
        <v>793248</v>
      </c>
      <c r="F227" s="4">
        <v>198312</v>
      </c>
    </row>
    <row r="228" spans="1:6" x14ac:dyDescent="0.3">
      <c r="A228" s="6" t="s">
        <v>670</v>
      </c>
      <c r="B228" s="9">
        <v>4824</v>
      </c>
      <c r="C228" s="11" t="s">
        <v>246</v>
      </c>
      <c r="D228" s="4">
        <v>188896</v>
      </c>
      <c r="E228" s="4">
        <v>251861</v>
      </c>
      <c r="F228" s="4">
        <v>62965</v>
      </c>
    </row>
    <row r="229" spans="1:6" x14ac:dyDescent="0.3">
      <c r="A229" s="6" t="s">
        <v>560</v>
      </c>
      <c r="B229" s="9">
        <v>4860</v>
      </c>
      <c r="C229" s="11" t="s">
        <v>222</v>
      </c>
      <c r="D229" s="4">
        <v>50582</v>
      </c>
      <c r="E229" s="4">
        <v>67443</v>
      </c>
      <c r="F229" s="4">
        <v>16861</v>
      </c>
    </row>
    <row r="230" spans="1:6" x14ac:dyDescent="0.3">
      <c r="A230" s="6" t="s">
        <v>561</v>
      </c>
      <c r="B230" s="9">
        <v>4869</v>
      </c>
      <c r="C230" s="11" t="s">
        <v>223</v>
      </c>
      <c r="D230" s="4">
        <v>259426</v>
      </c>
      <c r="E230" s="4">
        <v>345901</v>
      </c>
      <c r="F230" s="4">
        <v>86475</v>
      </c>
    </row>
    <row r="231" spans="1:6" x14ac:dyDescent="0.3">
      <c r="A231" s="6" t="s">
        <v>562</v>
      </c>
      <c r="B231" s="9">
        <v>4878</v>
      </c>
      <c r="C231" s="11" t="s">
        <v>224</v>
      </c>
      <c r="D231" s="4">
        <v>84988</v>
      </c>
      <c r="E231" s="4">
        <v>113317</v>
      </c>
      <c r="F231" s="4">
        <v>28329</v>
      </c>
    </row>
    <row r="232" spans="1:6" x14ac:dyDescent="0.3">
      <c r="A232" s="6" t="s">
        <v>563</v>
      </c>
      <c r="B232" s="9">
        <v>4890</v>
      </c>
      <c r="C232" s="11" t="s">
        <v>225</v>
      </c>
      <c r="D232" s="4">
        <v>303625</v>
      </c>
      <c r="E232" s="4">
        <v>404833</v>
      </c>
      <c r="F232" s="4">
        <v>101208</v>
      </c>
    </row>
    <row r="233" spans="1:6" x14ac:dyDescent="0.3">
      <c r="A233" s="6" t="s">
        <v>564</v>
      </c>
      <c r="B233" s="9">
        <v>4905</v>
      </c>
      <c r="C233" s="11" t="s">
        <v>226</v>
      </c>
      <c r="D233" s="4">
        <v>67464</v>
      </c>
      <c r="E233" s="4">
        <v>89952</v>
      </c>
      <c r="F233" s="4">
        <v>22488</v>
      </c>
    </row>
    <row r="234" spans="1:6" x14ac:dyDescent="0.3">
      <c r="A234" s="6" t="s">
        <v>565</v>
      </c>
      <c r="B234" s="9">
        <v>4978</v>
      </c>
      <c r="C234" s="11" t="s">
        <v>227</v>
      </c>
      <c r="D234" s="4">
        <v>35680</v>
      </c>
      <c r="E234" s="4">
        <v>47573</v>
      </c>
      <c r="F234" s="4">
        <v>11893</v>
      </c>
    </row>
    <row r="235" spans="1:6" x14ac:dyDescent="0.3">
      <c r="A235" s="6" t="s">
        <v>566</v>
      </c>
      <c r="B235" s="9">
        <v>4995</v>
      </c>
      <c r="C235" s="11" t="s">
        <v>228</v>
      </c>
      <c r="D235" s="4">
        <v>154273</v>
      </c>
      <c r="E235" s="4">
        <v>205697</v>
      </c>
      <c r="F235" s="4">
        <v>51424</v>
      </c>
    </row>
    <row r="236" spans="1:6" x14ac:dyDescent="0.3">
      <c r="A236" s="6" t="s">
        <v>567</v>
      </c>
      <c r="B236" s="9">
        <v>5013</v>
      </c>
      <c r="C236" s="11" t="s">
        <v>229</v>
      </c>
      <c r="D236" s="4">
        <v>353228</v>
      </c>
      <c r="E236" s="4">
        <v>470971</v>
      </c>
      <c r="F236" s="4">
        <v>117743</v>
      </c>
    </row>
    <row r="237" spans="1:6" x14ac:dyDescent="0.3">
      <c r="A237" s="6" t="s">
        <v>568</v>
      </c>
      <c r="B237" s="9">
        <v>5049</v>
      </c>
      <c r="C237" s="11" t="s">
        <v>230</v>
      </c>
      <c r="D237" s="4">
        <v>0</v>
      </c>
      <c r="E237" s="4">
        <v>0</v>
      </c>
      <c r="F237" s="4">
        <v>0</v>
      </c>
    </row>
    <row r="238" spans="1:6" x14ac:dyDescent="0.3">
      <c r="A238" s="6" t="s">
        <v>569</v>
      </c>
      <c r="B238" s="9">
        <v>5121</v>
      </c>
      <c r="C238" s="11" t="s">
        <v>231</v>
      </c>
      <c r="D238" s="4">
        <v>234957</v>
      </c>
      <c r="E238" s="4">
        <v>313276</v>
      </c>
      <c r="F238" s="4">
        <v>78319</v>
      </c>
    </row>
    <row r="239" spans="1:6" x14ac:dyDescent="0.3">
      <c r="A239" s="6" t="s">
        <v>570</v>
      </c>
      <c r="B239" s="9">
        <v>5139</v>
      </c>
      <c r="C239" s="11" t="s">
        <v>232</v>
      </c>
      <c r="D239" s="4">
        <v>46026</v>
      </c>
      <c r="E239" s="4">
        <v>61368</v>
      </c>
      <c r="F239" s="4">
        <v>15342</v>
      </c>
    </row>
    <row r="240" spans="1:6" x14ac:dyDescent="0.3">
      <c r="A240" s="6" t="s">
        <v>671</v>
      </c>
      <c r="B240" s="9">
        <v>5157</v>
      </c>
      <c r="C240" s="11" t="s">
        <v>267</v>
      </c>
      <c r="D240" s="4">
        <v>202964</v>
      </c>
      <c r="E240" s="4">
        <v>270619</v>
      </c>
      <c r="F240" s="4">
        <v>67655</v>
      </c>
    </row>
    <row r="241" spans="1:6" x14ac:dyDescent="0.3">
      <c r="A241" s="6" t="s">
        <v>571</v>
      </c>
      <c r="B241" s="9">
        <v>5163</v>
      </c>
      <c r="C241" s="11" t="s">
        <v>234</v>
      </c>
      <c r="D241" s="4">
        <v>81413</v>
      </c>
      <c r="E241" s="4">
        <v>108551</v>
      </c>
      <c r="F241" s="4">
        <v>27138</v>
      </c>
    </row>
    <row r="242" spans="1:6" x14ac:dyDescent="0.3">
      <c r="A242" s="6" t="s">
        <v>572</v>
      </c>
      <c r="B242" s="9">
        <v>5166</v>
      </c>
      <c r="C242" s="11" t="s">
        <v>235</v>
      </c>
      <c r="D242" s="4">
        <v>309397</v>
      </c>
      <c r="E242" s="4">
        <v>412529</v>
      </c>
      <c r="F242" s="4">
        <v>103132</v>
      </c>
    </row>
    <row r="243" spans="1:6" x14ac:dyDescent="0.3">
      <c r="A243" s="6" t="s">
        <v>573</v>
      </c>
      <c r="B243" s="9">
        <v>5184</v>
      </c>
      <c r="C243" s="11" t="s">
        <v>236</v>
      </c>
      <c r="D243" s="4">
        <v>561202</v>
      </c>
      <c r="E243" s="4">
        <v>748269</v>
      </c>
      <c r="F243" s="4">
        <v>187067</v>
      </c>
    </row>
    <row r="244" spans="1:6" x14ac:dyDescent="0.3">
      <c r="A244" s="6" t="s">
        <v>574</v>
      </c>
      <c r="B244" s="9">
        <v>5250</v>
      </c>
      <c r="C244" s="11" t="s">
        <v>237</v>
      </c>
      <c r="D244" s="4">
        <v>741130</v>
      </c>
      <c r="E244" s="4">
        <v>988173</v>
      </c>
      <c r="F244" s="4">
        <v>247043</v>
      </c>
    </row>
    <row r="245" spans="1:6" x14ac:dyDescent="0.3">
      <c r="A245" s="6" t="s">
        <v>575</v>
      </c>
      <c r="B245" s="9">
        <v>5256</v>
      </c>
      <c r="C245" s="11" t="s">
        <v>238</v>
      </c>
      <c r="D245" s="4">
        <v>161585</v>
      </c>
      <c r="E245" s="4">
        <v>215447</v>
      </c>
      <c r="F245" s="4">
        <v>53862</v>
      </c>
    </row>
    <row r="246" spans="1:6" x14ac:dyDescent="0.3">
      <c r="A246" s="6" t="s">
        <v>576</v>
      </c>
      <c r="B246" s="9">
        <v>5283</v>
      </c>
      <c r="C246" s="11" t="s">
        <v>239</v>
      </c>
      <c r="D246" s="4">
        <v>171617</v>
      </c>
      <c r="E246" s="4">
        <v>228823</v>
      </c>
      <c r="F246" s="4">
        <v>57206</v>
      </c>
    </row>
    <row r="247" spans="1:6" x14ac:dyDescent="0.3">
      <c r="A247" s="6" t="s">
        <v>577</v>
      </c>
      <c r="B247" s="9">
        <v>5310</v>
      </c>
      <c r="C247" s="11" t="s">
        <v>240</v>
      </c>
      <c r="D247" s="4">
        <v>0</v>
      </c>
      <c r="E247" s="4">
        <v>0</v>
      </c>
      <c r="F247" s="4">
        <v>0</v>
      </c>
    </row>
    <row r="248" spans="1:6" x14ac:dyDescent="0.3">
      <c r="A248" s="6" t="s">
        <v>672</v>
      </c>
      <c r="B248" s="9">
        <v>5319</v>
      </c>
      <c r="C248" s="11" t="s">
        <v>233</v>
      </c>
      <c r="D248" s="4">
        <v>54610</v>
      </c>
      <c r="E248" s="4">
        <v>72813</v>
      </c>
      <c r="F248" s="4">
        <v>18203</v>
      </c>
    </row>
    <row r="249" spans="1:6" x14ac:dyDescent="0.3">
      <c r="A249" s="6" t="s">
        <v>673</v>
      </c>
      <c r="B249" s="9">
        <v>5323</v>
      </c>
      <c r="C249" s="11" t="s">
        <v>241</v>
      </c>
      <c r="D249" s="4">
        <v>122943</v>
      </c>
      <c r="E249" s="4">
        <v>163924</v>
      </c>
      <c r="F249" s="4">
        <v>40981</v>
      </c>
    </row>
    <row r="250" spans="1:6" x14ac:dyDescent="0.3">
      <c r="A250" s="6" t="s">
        <v>578</v>
      </c>
      <c r="B250" s="9">
        <v>5463</v>
      </c>
      <c r="C250" s="11" t="s">
        <v>242</v>
      </c>
      <c r="D250" s="4">
        <v>318766</v>
      </c>
      <c r="E250" s="4">
        <v>425021</v>
      </c>
      <c r="F250" s="4">
        <v>106255</v>
      </c>
    </row>
    <row r="251" spans="1:6" x14ac:dyDescent="0.3">
      <c r="A251" s="6" t="s">
        <v>579</v>
      </c>
      <c r="B251" s="9">
        <v>5486</v>
      </c>
      <c r="C251" s="11" t="s">
        <v>243</v>
      </c>
      <c r="D251" s="4">
        <v>0</v>
      </c>
      <c r="E251" s="4">
        <v>0</v>
      </c>
      <c r="F251" s="4">
        <v>0</v>
      </c>
    </row>
    <row r="252" spans="1:6" x14ac:dyDescent="0.3">
      <c r="A252" s="6" t="s">
        <v>580</v>
      </c>
      <c r="B252" s="9">
        <v>5508</v>
      </c>
      <c r="C252" s="11" t="s">
        <v>244</v>
      </c>
      <c r="D252" s="4">
        <v>3688</v>
      </c>
      <c r="E252" s="4">
        <v>4917</v>
      </c>
      <c r="F252" s="4">
        <v>1229</v>
      </c>
    </row>
    <row r="253" spans="1:6" x14ac:dyDescent="0.3">
      <c r="A253" s="6" t="s">
        <v>582</v>
      </c>
      <c r="B253" s="9">
        <v>5607</v>
      </c>
      <c r="C253" s="11" t="s">
        <v>247</v>
      </c>
      <c r="D253" s="4">
        <v>133690</v>
      </c>
      <c r="E253" s="4">
        <v>178253</v>
      </c>
      <c r="F253" s="4">
        <v>44563</v>
      </c>
    </row>
    <row r="254" spans="1:6" x14ac:dyDescent="0.3">
      <c r="A254" s="6" t="s">
        <v>583</v>
      </c>
      <c r="B254" s="9">
        <v>5643</v>
      </c>
      <c r="C254" s="11" t="s">
        <v>248</v>
      </c>
      <c r="D254" s="4">
        <v>219246</v>
      </c>
      <c r="E254" s="4">
        <v>292328</v>
      </c>
      <c r="F254" s="4">
        <v>73082</v>
      </c>
    </row>
    <row r="255" spans="1:6" x14ac:dyDescent="0.3">
      <c r="A255" s="6" t="s">
        <v>584</v>
      </c>
      <c r="B255" s="9">
        <v>5697</v>
      </c>
      <c r="C255" s="11" t="s">
        <v>249</v>
      </c>
      <c r="D255" s="4">
        <v>52340</v>
      </c>
      <c r="E255" s="4">
        <v>69787</v>
      </c>
      <c r="F255" s="4">
        <v>17447</v>
      </c>
    </row>
    <row r="256" spans="1:6" x14ac:dyDescent="0.3">
      <c r="A256" s="6" t="s">
        <v>585</v>
      </c>
      <c r="B256" s="9">
        <v>5724</v>
      </c>
      <c r="C256" s="11" t="s">
        <v>250</v>
      </c>
      <c r="D256" s="4">
        <v>61707</v>
      </c>
      <c r="E256" s="4">
        <v>82276</v>
      </c>
      <c r="F256" s="4">
        <v>20569</v>
      </c>
    </row>
    <row r="257" spans="1:6" x14ac:dyDescent="0.3">
      <c r="A257" s="6" t="s">
        <v>610</v>
      </c>
      <c r="B257" s="9">
        <v>5751</v>
      </c>
      <c r="C257" s="11" t="s">
        <v>277</v>
      </c>
      <c r="D257" s="4">
        <v>42127</v>
      </c>
      <c r="E257" s="4">
        <v>56169</v>
      </c>
      <c r="F257" s="4">
        <v>14042</v>
      </c>
    </row>
    <row r="258" spans="1:6" x14ac:dyDescent="0.3">
      <c r="A258" s="6" t="s">
        <v>586</v>
      </c>
      <c r="B258" s="9">
        <v>5805</v>
      </c>
      <c r="C258" s="11" t="s">
        <v>251</v>
      </c>
      <c r="D258" s="4">
        <v>374685</v>
      </c>
      <c r="E258" s="4">
        <v>499580</v>
      </c>
      <c r="F258" s="4">
        <v>124895</v>
      </c>
    </row>
    <row r="259" spans="1:6" x14ac:dyDescent="0.3">
      <c r="A259" s="6" t="s">
        <v>587</v>
      </c>
      <c r="B259" s="9">
        <v>5823</v>
      </c>
      <c r="C259" s="11" t="s">
        <v>252</v>
      </c>
      <c r="D259" s="4">
        <v>89705</v>
      </c>
      <c r="E259" s="4">
        <v>119607</v>
      </c>
      <c r="F259" s="4">
        <v>29902</v>
      </c>
    </row>
    <row r="260" spans="1:6" x14ac:dyDescent="0.3">
      <c r="A260" s="6" t="s">
        <v>588</v>
      </c>
      <c r="B260" s="9">
        <v>5832</v>
      </c>
      <c r="C260" s="11" t="s">
        <v>253</v>
      </c>
      <c r="D260" s="4">
        <v>0</v>
      </c>
      <c r="E260" s="4">
        <v>0</v>
      </c>
      <c r="F260" s="4">
        <v>0</v>
      </c>
    </row>
    <row r="261" spans="1:6" x14ac:dyDescent="0.3">
      <c r="A261" s="6" t="s">
        <v>589</v>
      </c>
      <c r="B261" s="9">
        <v>5877</v>
      </c>
      <c r="C261" s="11" t="s">
        <v>254</v>
      </c>
      <c r="D261" s="4">
        <v>353220</v>
      </c>
      <c r="E261" s="4">
        <v>470960</v>
      </c>
      <c r="F261" s="4">
        <v>117740</v>
      </c>
    </row>
    <row r="262" spans="1:6" x14ac:dyDescent="0.3">
      <c r="A262" s="6" t="s">
        <v>590</v>
      </c>
      <c r="B262" s="9">
        <v>5895</v>
      </c>
      <c r="C262" s="11" t="s">
        <v>255</v>
      </c>
      <c r="D262" s="4">
        <v>47974</v>
      </c>
      <c r="E262" s="4">
        <v>63965</v>
      </c>
      <c r="F262" s="4">
        <v>15991</v>
      </c>
    </row>
    <row r="263" spans="1:6" x14ac:dyDescent="0.3">
      <c r="A263" s="6" t="s">
        <v>648</v>
      </c>
      <c r="B263" s="9">
        <v>5922</v>
      </c>
      <c r="C263" s="11" t="s">
        <v>316</v>
      </c>
      <c r="D263" s="4">
        <v>145065</v>
      </c>
      <c r="E263" s="4">
        <v>193420</v>
      </c>
      <c r="F263" s="4">
        <v>48355</v>
      </c>
    </row>
    <row r="264" spans="1:6" x14ac:dyDescent="0.3">
      <c r="A264" s="6" t="s">
        <v>591</v>
      </c>
      <c r="B264" s="9">
        <v>5949</v>
      </c>
      <c r="C264" s="11" t="s">
        <v>256</v>
      </c>
      <c r="D264" s="4">
        <v>310156</v>
      </c>
      <c r="E264" s="4">
        <v>413541</v>
      </c>
      <c r="F264" s="4">
        <v>103385</v>
      </c>
    </row>
    <row r="265" spans="1:6" x14ac:dyDescent="0.3">
      <c r="A265" s="6" t="s">
        <v>592</v>
      </c>
      <c r="B265" s="9">
        <v>5976</v>
      </c>
      <c r="C265" s="11" t="s">
        <v>257</v>
      </c>
      <c r="D265" s="4">
        <v>159588</v>
      </c>
      <c r="E265" s="4">
        <v>212784</v>
      </c>
      <c r="F265" s="4">
        <v>53196</v>
      </c>
    </row>
    <row r="266" spans="1:6" x14ac:dyDescent="0.3">
      <c r="A266" s="6" t="s">
        <v>593</v>
      </c>
      <c r="B266" s="9">
        <v>5994</v>
      </c>
      <c r="C266" s="11" t="s">
        <v>258</v>
      </c>
      <c r="D266" s="4">
        <v>222261</v>
      </c>
      <c r="E266" s="4">
        <v>296348</v>
      </c>
      <c r="F266" s="4">
        <v>74087</v>
      </c>
    </row>
    <row r="267" spans="1:6" x14ac:dyDescent="0.3">
      <c r="A267" s="6" t="s">
        <v>594</v>
      </c>
      <c r="B267" s="9">
        <v>6003</v>
      </c>
      <c r="C267" s="11" t="s">
        <v>259</v>
      </c>
      <c r="D267" s="4">
        <v>38794</v>
      </c>
      <c r="E267" s="4">
        <v>51725</v>
      </c>
      <c r="F267" s="4">
        <v>12931</v>
      </c>
    </row>
    <row r="268" spans="1:6" x14ac:dyDescent="0.3">
      <c r="A268" s="6" t="s">
        <v>595</v>
      </c>
      <c r="B268" s="9">
        <v>6012</v>
      </c>
      <c r="C268" s="11" t="s">
        <v>260</v>
      </c>
      <c r="D268" s="4">
        <v>134125</v>
      </c>
      <c r="E268" s="4">
        <v>178833</v>
      </c>
      <c r="F268" s="4">
        <v>44708</v>
      </c>
    </row>
    <row r="269" spans="1:6" x14ac:dyDescent="0.3">
      <c r="A269" s="6" t="s">
        <v>596</v>
      </c>
      <c r="B269" s="9">
        <v>6030</v>
      </c>
      <c r="C269" s="11" t="s">
        <v>261</v>
      </c>
      <c r="D269" s="4">
        <v>385116</v>
      </c>
      <c r="E269" s="4">
        <v>513488</v>
      </c>
      <c r="F269" s="4">
        <v>128372</v>
      </c>
    </row>
    <row r="270" spans="1:6" x14ac:dyDescent="0.3">
      <c r="A270" s="6" t="s">
        <v>597</v>
      </c>
      <c r="B270" s="9">
        <v>6039</v>
      </c>
      <c r="C270" s="11" t="s">
        <v>263</v>
      </c>
      <c r="D270" s="4">
        <v>4710350</v>
      </c>
      <c r="E270" s="4">
        <v>6280467</v>
      </c>
      <c r="F270" s="4">
        <v>1570117</v>
      </c>
    </row>
    <row r="271" spans="1:6" x14ac:dyDescent="0.3">
      <c r="A271" s="6" t="s">
        <v>674</v>
      </c>
      <c r="B271" s="9">
        <v>6048</v>
      </c>
      <c r="C271" s="11" t="s">
        <v>262</v>
      </c>
      <c r="D271" s="4">
        <v>150994</v>
      </c>
      <c r="E271" s="4">
        <v>201325</v>
      </c>
      <c r="F271" s="4">
        <v>50331</v>
      </c>
    </row>
    <row r="272" spans="1:6" x14ac:dyDescent="0.3">
      <c r="A272" s="6" t="s">
        <v>599</v>
      </c>
      <c r="B272" s="9">
        <v>6091</v>
      </c>
      <c r="C272" s="11" t="s">
        <v>265</v>
      </c>
      <c r="D272" s="4">
        <v>298326</v>
      </c>
      <c r="E272" s="4">
        <v>397768</v>
      </c>
      <c r="F272" s="4">
        <v>99442</v>
      </c>
    </row>
    <row r="273" spans="1:6" x14ac:dyDescent="0.3">
      <c r="A273" s="6" t="s">
        <v>598</v>
      </c>
      <c r="B273" s="9">
        <v>6093</v>
      </c>
      <c r="C273" s="11" t="s">
        <v>264</v>
      </c>
      <c r="D273" s="4">
        <v>209012</v>
      </c>
      <c r="E273" s="4">
        <v>278683</v>
      </c>
      <c r="F273" s="4">
        <v>69671</v>
      </c>
    </row>
    <row r="274" spans="1:6" x14ac:dyDescent="0.3">
      <c r="A274" s="6" t="s">
        <v>605</v>
      </c>
      <c r="B274" s="9">
        <v>6094</v>
      </c>
      <c r="C274" s="11" t="s">
        <v>272</v>
      </c>
      <c r="D274" s="4">
        <v>158701</v>
      </c>
      <c r="E274" s="4">
        <v>211601</v>
      </c>
      <c r="F274" s="4">
        <v>52900</v>
      </c>
    </row>
    <row r="275" spans="1:6" x14ac:dyDescent="0.3">
      <c r="A275" s="6" t="s">
        <v>600</v>
      </c>
      <c r="B275" s="9">
        <v>6095</v>
      </c>
      <c r="C275" s="11" t="s">
        <v>266</v>
      </c>
      <c r="D275" s="4">
        <v>74130</v>
      </c>
      <c r="E275" s="4">
        <v>98840</v>
      </c>
      <c r="F275" s="4">
        <v>24710</v>
      </c>
    </row>
    <row r="276" spans="1:6" x14ac:dyDescent="0.3">
      <c r="A276" s="6" t="s">
        <v>606</v>
      </c>
      <c r="B276" s="9">
        <v>6096</v>
      </c>
      <c r="C276" s="11" t="s">
        <v>273</v>
      </c>
      <c r="D276" s="4">
        <v>123255</v>
      </c>
      <c r="E276" s="4">
        <v>164340</v>
      </c>
      <c r="F276" s="4">
        <v>41085</v>
      </c>
    </row>
    <row r="277" spans="1:6" x14ac:dyDescent="0.3">
      <c r="A277" s="6" t="s">
        <v>601</v>
      </c>
      <c r="B277" s="9">
        <v>6097</v>
      </c>
      <c r="C277" s="11" t="s">
        <v>268</v>
      </c>
      <c r="D277" s="4">
        <v>19574</v>
      </c>
      <c r="E277" s="4">
        <v>26099</v>
      </c>
      <c r="F277" s="4">
        <v>6525</v>
      </c>
    </row>
    <row r="278" spans="1:6" x14ac:dyDescent="0.3">
      <c r="A278" s="6" t="s">
        <v>602</v>
      </c>
      <c r="B278" s="9">
        <v>6098</v>
      </c>
      <c r="C278" s="11" t="s">
        <v>269</v>
      </c>
      <c r="D278" s="4">
        <v>221498</v>
      </c>
      <c r="E278" s="4">
        <v>295331</v>
      </c>
      <c r="F278" s="4">
        <v>73833</v>
      </c>
    </row>
    <row r="279" spans="1:6" x14ac:dyDescent="0.3">
      <c r="A279" s="6" t="s">
        <v>603</v>
      </c>
      <c r="B279" s="9">
        <v>6100</v>
      </c>
      <c r="C279" s="11" t="s">
        <v>270</v>
      </c>
      <c r="D279" s="4">
        <v>128468</v>
      </c>
      <c r="E279" s="4">
        <v>171291</v>
      </c>
      <c r="F279" s="4">
        <v>42823</v>
      </c>
    </row>
    <row r="280" spans="1:6" x14ac:dyDescent="0.3">
      <c r="A280" s="6" t="s">
        <v>604</v>
      </c>
      <c r="B280" s="9">
        <v>6101</v>
      </c>
      <c r="C280" s="11" t="s">
        <v>271</v>
      </c>
      <c r="D280" s="4">
        <v>1616051</v>
      </c>
      <c r="E280" s="4">
        <v>2154735</v>
      </c>
      <c r="F280" s="4">
        <v>538684</v>
      </c>
    </row>
    <row r="281" spans="1:6" x14ac:dyDescent="0.3">
      <c r="A281" s="6" t="s">
        <v>607</v>
      </c>
      <c r="B281" s="9">
        <v>6102</v>
      </c>
      <c r="C281" s="11" t="s">
        <v>274</v>
      </c>
      <c r="D281" s="4">
        <v>604312</v>
      </c>
      <c r="E281" s="4">
        <v>805749</v>
      </c>
      <c r="F281" s="4">
        <v>201437</v>
      </c>
    </row>
    <row r="282" spans="1:6" x14ac:dyDescent="0.3">
      <c r="A282" s="6" t="s">
        <v>608</v>
      </c>
      <c r="B282" s="9">
        <v>6120</v>
      </c>
      <c r="C282" s="11" t="s">
        <v>275</v>
      </c>
      <c r="D282" s="4">
        <v>223410</v>
      </c>
      <c r="E282" s="4">
        <v>297880</v>
      </c>
      <c r="F282" s="4">
        <v>74470</v>
      </c>
    </row>
    <row r="283" spans="1:6" x14ac:dyDescent="0.3">
      <c r="A283" s="6" t="s">
        <v>609</v>
      </c>
      <c r="B283" s="9">
        <v>6138</v>
      </c>
      <c r="C283" s="11" t="s">
        <v>276</v>
      </c>
      <c r="D283" s="4">
        <v>31407</v>
      </c>
      <c r="E283" s="4">
        <v>41876</v>
      </c>
      <c r="F283" s="4">
        <v>10469</v>
      </c>
    </row>
    <row r="284" spans="1:6" x14ac:dyDescent="0.3">
      <c r="A284" s="6" t="s">
        <v>611</v>
      </c>
      <c r="B284" s="9">
        <v>6165</v>
      </c>
      <c r="C284" s="11" t="s">
        <v>278</v>
      </c>
      <c r="D284" s="4">
        <v>6814</v>
      </c>
      <c r="E284" s="4">
        <v>9085</v>
      </c>
      <c r="F284" s="4">
        <v>2271</v>
      </c>
    </row>
    <row r="285" spans="1:6" x14ac:dyDescent="0.3">
      <c r="A285" s="6" t="s">
        <v>612</v>
      </c>
      <c r="B285" s="9">
        <v>6175</v>
      </c>
      <c r="C285" s="11" t="s">
        <v>279</v>
      </c>
      <c r="D285" s="4">
        <v>103648</v>
      </c>
      <c r="E285" s="4">
        <v>138197</v>
      </c>
      <c r="F285" s="4">
        <v>34549</v>
      </c>
    </row>
    <row r="286" spans="1:6" x14ac:dyDescent="0.3">
      <c r="A286" s="6" t="s">
        <v>613</v>
      </c>
      <c r="B286" s="9">
        <v>6219</v>
      </c>
      <c r="C286" s="11" t="s">
        <v>280</v>
      </c>
      <c r="D286" s="4">
        <v>456996</v>
      </c>
      <c r="E286" s="4">
        <v>609328</v>
      </c>
      <c r="F286" s="4">
        <v>152332</v>
      </c>
    </row>
    <row r="287" spans="1:6" x14ac:dyDescent="0.3">
      <c r="A287" s="6" t="s">
        <v>614</v>
      </c>
      <c r="B287" s="9">
        <v>6246</v>
      </c>
      <c r="C287" s="11" t="s">
        <v>281</v>
      </c>
      <c r="D287" s="4">
        <v>56038</v>
      </c>
      <c r="E287" s="4">
        <v>74717</v>
      </c>
      <c r="F287" s="4">
        <v>18679</v>
      </c>
    </row>
    <row r="288" spans="1:6" x14ac:dyDescent="0.3">
      <c r="A288" s="6" t="s">
        <v>645</v>
      </c>
      <c r="B288" s="9">
        <v>6264</v>
      </c>
      <c r="C288" s="11" t="s">
        <v>313</v>
      </c>
      <c r="D288" s="4">
        <v>94360</v>
      </c>
      <c r="E288" s="4">
        <v>125813</v>
      </c>
      <c r="F288" s="4">
        <v>31453</v>
      </c>
    </row>
    <row r="289" spans="1:6" x14ac:dyDescent="0.3">
      <c r="A289" s="6" t="s">
        <v>615</v>
      </c>
      <c r="B289" s="9">
        <v>6273</v>
      </c>
      <c r="C289" s="11" t="s">
        <v>282</v>
      </c>
      <c r="D289" s="4">
        <v>64731</v>
      </c>
      <c r="E289" s="4">
        <v>86308</v>
      </c>
      <c r="F289" s="4">
        <v>21577</v>
      </c>
    </row>
    <row r="290" spans="1:6" x14ac:dyDescent="0.3">
      <c r="A290" s="6" t="s">
        <v>616</v>
      </c>
      <c r="B290" s="9">
        <v>6408</v>
      </c>
      <c r="C290" s="11" t="s">
        <v>283</v>
      </c>
      <c r="D290" s="4">
        <v>19500</v>
      </c>
      <c r="E290" s="4">
        <v>26000</v>
      </c>
      <c r="F290" s="4">
        <v>6500</v>
      </c>
    </row>
    <row r="291" spans="1:6" x14ac:dyDescent="0.3">
      <c r="A291" s="6" t="s">
        <v>617</v>
      </c>
      <c r="B291" s="9">
        <v>6453</v>
      </c>
      <c r="C291" s="11" t="s">
        <v>284</v>
      </c>
      <c r="D291" s="4">
        <v>68700</v>
      </c>
      <c r="E291" s="4">
        <v>91600</v>
      </c>
      <c r="F291" s="4">
        <v>22900</v>
      </c>
    </row>
    <row r="292" spans="1:6" x14ac:dyDescent="0.3">
      <c r="A292" s="6" t="s">
        <v>618</v>
      </c>
      <c r="B292" s="9">
        <v>6460</v>
      </c>
      <c r="C292" s="11" t="s">
        <v>285</v>
      </c>
      <c r="D292" s="4">
        <v>178396</v>
      </c>
      <c r="E292" s="4">
        <v>237861</v>
      </c>
      <c r="F292" s="4">
        <v>59465</v>
      </c>
    </row>
    <row r="293" spans="1:6" x14ac:dyDescent="0.3">
      <c r="A293" s="6" t="s">
        <v>619</v>
      </c>
      <c r="B293" s="9">
        <v>6462</v>
      </c>
      <c r="C293" s="11" t="s">
        <v>286</v>
      </c>
      <c r="D293" s="4">
        <v>62118</v>
      </c>
      <c r="E293" s="4">
        <v>82824</v>
      </c>
      <c r="F293" s="4">
        <v>20706</v>
      </c>
    </row>
    <row r="294" spans="1:6" x14ac:dyDescent="0.3">
      <c r="A294" s="6" t="s">
        <v>620</v>
      </c>
      <c r="B294" s="9">
        <v>6471</v>
      </c>
      <c r="C294" s="11" t="s">
        <v>287</v>
      </c>
      <c r="D294" s="4">
        <v>0</v>
      </c>
      <c r="E294" s="4">
        <v>0</v>
      </c>
      <c r="F294" s="4">
        <v>0</v>
      </c>
    </row>
    <row r="295" spans="1:6" x14ac:dyDescent="0.3">
      <c r="A295" s="6" t="s">
        <v>621</v>
      </c>
      <c r="B295" s="9">
        <v>6509</v>
      </c>
      <c r="C295" s="11" t="s">
        <v>288</v>
      </c>
      <c r="D295" s="4">
        <v>69959</v>
      </c>
      <c r="E295" s="4">
        <v>93279</v>
      </c>
      <c r="F295" s="4">
        <v>23320</v>
      </c>
    </row>
    <row r="296" spans="1:6" x14ac:dyDescent="0.3">
      <c r="A296" s="6" t="s">
        <v>622</v>
      </c>
      <c r="B296" s="9">
        <v>6512</v>
      </c>
      <c r="C296" s="11" t="s">
        <v>289</v>
      </c>
      <c r="D296" s="4">
        <v>70731</v>
      </c>
      <c r="E296" s="4">
        <v>94308</v>
      </c>
      <c r="F296" s="4">
        <v>23577</v>
      </c>
    </row>
    <row r="297" spans="1:6" x14ac:dyDescent="0.3">
      <c r="A297" s="6" t="s">
        <v>623</v>
      </c>
      <c r="B297" s="9">
        <v>6516</v>
      </c>
      <c r="C297" s="11" t="s">
        <v>290</v>
      </c>
      <c r="D297" s="4">
        <v>11213</v>
      </c>
      <c r="E297" s="4">
        <v>14951</v>
      </c>
      <c r="F297" s="4">
        <v>3738</v>
      </c>
    </row>
    <row r="298" spans="1:6" x14ac:dyDescent="0.3">
      <c r="A298" s="6" t="s">
        <v>624</v>
      </c>
      <c r="B298" s="9">
        <v>6534</v>
      </c>
      <c r="C298" s="11" t="s">
        <v>291</v>
      </c>
      <c r="D298" s="4">
        <v>185497</v>
      </c>
      <c r="E298" s="4">
        <v>247329</v>
      </c>
      <c r="F298" s="4">
        <v>61832</v>
      </c>
    </row>
    <row r="299" spans="1:6" x14ac:dyDescent="0.3">
      <c r="A299" s="6" t="s">
        <v>625</v>
      </c>
      <c r="B299" s="9">
        <v>6561</v>
      </c>
      <c r="C299" s="11" t="s">
        <v>293</v>
      </c>
      <c r="D299" s="4">
        <v>0</v>
      </c>
      <c r="E299" s="4">
        <v>0</v>
      </c>
      <c r="F299" s="4">
        <v>0</v>
      </c>
    </row>
    <row r="300" spans="1:6" x14ac:dyDescent="0.3">
      <c r="A300" s="6" t="s">
        <v>626</v>
      </c>
      <c r="B300" s="9">
        <v>6579</v>
      </c>
      <c r="C300" s="11" t="s">
        <v>294</v>
      </c>
      <c r="D300" s="4">
        <v>409717</v>
      </c>
      <c r="E300" s="4">
        <v>546289</v>
      </c>
      <c r="F300" s="4">
        <v>136572</v>
      </c>
    </row>
    <row r="301" spans="1:6" x14ac:dyDescent="0.3">
      <c r="A301" s="6" t="s">
        <v>627</v>
      </c>
      <c r="B301" s="9">
        <v>6591</v>
      </c>
      <c r="C301" s="11" t="s">
        <v>295</v>
      </c>
      <c r="D301" s="4">
        <v>101079</v>
      </c>
      <c r="E301" s="4">
        <v>134772</v>
      </c>
      <c r="F301" s="4">
        <v>33693</v>
      </c>
    </row>
    <row r="302" spans="1:6" x14ac:dyDescent="0.3">
      <c r="A302" s="6" t="s">
        <v>628</v>
      </c>
      <c r="B302" s="9">
        <v>6592</v>
      </c>
      <c r="C302" s="11" t="s">
        <v>296</v>
      </c>
      <c r="D302" s="4">
        <v>193839</v>
      </c>
      <c r="E302" s="4">
        <v>258452</v>
      </c>
      <c r="F302" s="4">
        <v>64613</v>
      </c>
    </row>
    <row r="303" spans="1:6" x14ac:dyDescent="0.3">
      <c r="A303" s="6" t="s">
        <v>629</v>
      </c>
      <c r="B303" s="9">
        <v>6615</v>
      </c>
      <c r="C303" s="11" t="s">
        <v>297</v>
      </c>
      <c r="D303" s="4">
        <v>42523</v>
      </c>
      <c r="E303" s="4">
        <v>56697</v>
      </c>
      <c r="F303" s="4">
        <v>14174</v>
      </c>
    </row>
    <row r="304" spans="1:6" x14ac:dyDescent="0.3">
      <c r="A304" s="6" t="s">
        <v>630</v>
      </c>
      <c r="B304" s="9">
        <v>6651</v>
      </c>
      <c r="C304" s="11" t="s">
        <v>298</v>
      </c>
      <c r="D304" s="4">
        <v>72266</v>
      </c>
      <c r="E304" s="4">
        <v>96355</v>
      </c>
      <c r="F304" s="4">
        <v>24089</v>
      </c>
    </row>
    <row r="305" spans="1:6" x14ac:dyDescent="0.3">
      <c r="A305" s="6" t="s">
        <v>631</v>
      </c>
      <c r="B305" s="9">
        <v>6660</v>
      </c>
      <c r="C305" s="11" t="s">
        <v>299</v>
      </c>
      <c r="D305" s="4">
        <v>307668</v>
      </c>
      <c r="E305" s="4">
        <v>410224</v>
      </c>
      <c r="F305" s="4">
        <v>102556</v>
      </c>
    </row>
    <row r="306" spans="1:6" x14ac:dyDescent="0.3">
      <c r="A306" s="6" t="s">
        <v>632</v>
      </c>
      <c r="B306" s="9">
        <v>6700</v>
      </c>
      <c r="C306" s="11" t="s">
        <v>300</v>
      </c>
      <c r="D306" s="4">
        <v>0</v>
      </c>
      <c r="E306" s="4">
        <v>0</v>
      </c>
      <c r="F306" s="4">
        <v>0</v>
      </c>
    </row>
    <row r="307" spans="1:6" x14ac:dyDescent="0.3">
      <c r="A307" s="6" t="s">
        <v>436</v>
      </c>
      <c r="B307" s="9">
        <v>6741</v>
      </c>
      <c r="C307" s="11" t="s">
        <v>98</v>
      </c>
      <c r="D307" s="4">
        <v>284715</v>
      </c>
      <c r="E307" s="4">
        <v>379620</v>
      </c>
      <c r="F307" s="4">
        <v>94905</v>
      </c>
    </row>
    <row r="308" spans="1:6" x14ac:dyDescent="0.3">
      <c r="A308" s="6" t="s">
        <v>633</v>
      </c>
      <c r="B308" s="9">
        <v>6759</v>
      </c>
      <c r="C308" s="11" t="s">
        <v>301</v>
      </c>
      <c r="D308" s="4">
        <v>108065</v>
      </c>
      <c r="E308" s="4">
        <v>144087</v>
      </c>
      <c r="F308" s="4">
        <v>36022</v>
      </c>
    </row>
    <row r="309" spans="1:6" x14ac:dyDescent="0.3">
      <c r="A309" s="6" t="s">
        <v>634</v>
      </c>
      <c r="B309" s="9">
        <v>6762</v>
      </c>
      <c r="C309" s="11" t="s">
        <v>302</v>
      </c>
      <c r="D309" s="4">
        <v>28658</v>
      </c>
      <c r="E309" s="4">
        <v>38211</v>
      </c>
      <c r="F309" s="4">
        <v>9553</v>
      </c>
    </row>
    <row r="310" spans="1:6" x14ac:dyDescent="0.3">
      <c r="A310" s="6" t="s">
        <v>635</v>
      </c>
      <c r="B310" s="9">
        <v>6768</v>
      </c>
      <c r="C310" s="11" t="s">
        <v>303</v>
      </c>
      <c r="D310" s="4">
        <v>257362</v>
      </c>
      <c r="E310" s="4">
        <v>343149</v>
      </c>
      <c r="F310" s="4">
        <v>85787</v>
      </c>
    </row>
    <row r="311" spans="1:6" x14ac:dyDescent="0.3">
      <c r="A311" s="6" t="s">
        <v>636</v>
      </c>
      <c r="B311" s="9">
        <v>6795</v>
      </c>
      <c r="C311" s="11" t="s">
        <v>304</v>
      </c>
      <c r="D311" s="4">
        <v>3524576</v>
      </c>
      <c r="E311" s="4">
        <v>4699435</v>
      </c>
      <c r="F311" s="4">
        <v>1174859</v>
      </c>
    </row>
    <row r="312" spans="1:6" x14ac:dyDescent="0.3">
      <c r="A312" s="6" t="s">
        <v>637</v>
      </c>
      <c r="B312" s="9">
        <v>6822</v>
      </c>
      <c r="C312" s="11" t="s">
        <v>305</v>
      </c>
      <c r="D312" s="4">
        <v>1638460</v>
      </c>
      <c r="E312" s="4">
        <v>2184613</v>
      </c>
      <c r="F312" s="4">
        <v>546153</v>
      </c>
    </row>
    <row r="313" spans="1:6" x14ac:dyDescent="0.3">
      <c r="A313" s="6" t="s">
        <v>638</v>
      </c>
      <c r="B313" s="9">
        <v>6840</v>
      </c>
      <c r="C313" s="11" t="s">
        <v>306</v>
      </c>
      <c r="D313" s="4">
        <v>321639</v>
      </c>
      <c r="E313" s="4">
        <v>428852</v>
      </c>
      <c r="F313" s="4">
        <v>107213</v>
      </c>
    </row>
    <row r="314" spans="1:6" x14ac:dyDescent="0.3">
      <c r="A314" s="6" t="s">
        <v>639</v>
      </c>
      <c r="B314" s="9">
        <v>6854</v>
      </c>
      <c r="C314" s="11" t="s">
        <v>307</v>
      </c>
      <c r="D314" s="4">
        <v>177509</v>
      </c>
      <c r="E314" s="4">
        <v>236679</v>
      </c>
      <c r="F314" s="4">
        <v>59170</v>
      </c>
    </row>
    <row r="315" spans="1:6" x14ac:dyDescent="0.3">
      <c r="A315" s="6" t="s">
        <v>640</v>
      </c>
      <c r="B315" s="9">
        <v>6867</v>
      </c>
      <c r="C315" s="11" t="s">
        <v>308</v>
      </c>
      <c r="D315" s="4">
        <v>492861</v>
      </c>
      <c r="E315" s="4">
        <v>657148</v>
      </c>
      <c r="F315" s="4">
        <v>164287</v>
      </c>
    </row>
    <row r="316" spans="1:6" x14ac:dyDescent="0.3">
      <c r="A316" s="6" t="s">
        <v>641</v>
      </c>
      <c r="B316" s="9">
        <v>6921</v>
      </c>
      <c r="C316" s="11" t="s">
        <v>309</v>
      </c>
      <c r="D316" s="4">
        <v>43719</v>
      </c>
      <c r="E316" s="4">
        <v>58292</v>
      </c>
      <c r="F316" s="4">
        <v>14573</v>
      </c>
    </row>
    <row r="317" spans="1:6" x14ac:dyDescent="0.3">
      <c r="A317" s="6" t="s">
        <v>642</v>
      </c>
      <c r="B317" s="9">
        <v>6930</v>
      </c>
      <c r="C317" s="11" t="s">
        <v>310</v>
      </c>
      <c r="D317" s="4">
        <v>195573</v>
      </c>
      <c r="E317" s="4">
        <v>260764</v>
      </c>
      <c r="F317" s="4">
        <v>65191</v>
      </c>
    </row>
    <row r="318" spans="1:6" x14ac:dyDescent="0.3">
      <c r="A318" s="6" t="s">
        <v>643</v>
      </c>
      <c r="B318" s="9">
        <v>6937</v>
      </c>
      <c r="C318" s="11" t="s">
        <v>311</v>
      </c>
      <c r="D318" s="4">
        <v>152222</v>
      </c>
      <c r="E318" s="4">
        <v>202963</v>
      </c>
      <c r="F318" s="4">
        <v>50741</v>
      </c>
    </row>
    <row r="319" spans="1:6" x14ac:dyDescent="0.3">
      <c r="A319" s="6" t="s">
        <v>644</v>
      </c>
      <c r="B319" s="9">
        <v>6943</v>
      </c>
      <c r="C319" s="11" t="s">
        <v>312</v>
      </c>
      <c r="D319" s="4">
        <v>89342</v>
      </c>
      <c r="E319" s="4">
        <v>119123</v>
      </c>
      <c r="F319" s="4">
        <v>29781</v>
      </c>
    </row>
    <row r="320" spans="1:6" x14ac:dyDescent="0.3">
      <c r="A320" s="6" t="s">
        <v>646</v>
      </c>
      <c r="B320" s="9">
        <v>6950</v>
      </c>
      <c r="C320" s="11" t="s">
        <v>314</v>
      </c>
      <c r="D320" s="4">
        <v>288981</v>
      </c>
      <c r="E320" s="4">
        <v>385308</v>
      </c>
      <c r="F320" s="4">
        <v>96327</v>
      </c>
    </row>
    <row r="321" spans="1:6" x14ac:dyDescent="0.3">
      <c r="A321" s="6" t="s">
        <v>647</v>
      </c>
      <c r="B321" s="9">
        <v>6957</v>
      </c>
      <c r="C321" s="11" t="s">
        <v>315</v>
      </c>
      <c r="D321" s="4">
        <v>2904729</v>
      </c>
      <c r="E321" s="4">
        <v>3872972</v>
      </c>
      <c r="F321" s="4">
        <v>968243</v>
      </c>
    </row>
    <row r="322" spans="1:6" x14ac:dyDescent="0.3">
      <c r="A322" s="6" t="s">
        <v>656</v>
      </c>
      <c r="B322" s="9">
        <v>6961</v>
      </c>
      <c r="C322" s="11" t="s">
        <v>324</v>
      </c>
      <c r="D322" s="4">
        <v>813137</v>
      </c>
      <c r="E322" s="4">
        <v>1084183</v>
      </c>
      <c r="F322" s="4">
        <v>271046</v>
      </c>
    </row>
    <row r="323" spans="1:6" x14ac:dyDescent="0.3">
      <c r="A323" s="6" t="s">
        <v>650</v>
      </c>
      <c r="B323" s="9">
        <v>6969</v>
      </c>
      <c r="C323" s="11" t="s">
        <v>318</v>
      </c>
      <c r="D323" s="4">
        <v>85881</v>
      </c>
      <c r="E323" s="4">
        <v>114508</v>
      </c>
      <c r="F323" s="4">
        <v>28627</v>
      </c>
    </row>
    <row r="324" spans="1:6" x14ac:dyDescent="0.3">
      <c r="A324" s="6" t="s">
        <v>651</v>
      </c>
      <c r="B324" s="9">
        <v>6975</v>
      </c>
      <c r="C324" s="11" t="s">
        <v>319</v>
      </c>
      <c r="D324" s="4">
        <v>87483</v>
      </c>
      <c r="E324" s="4">
        <v>116644</v>
      </c>
      <c r="F324" s="4">
        <v>29161</v>
      </c>
    </row>
    <row r="325" spans="1:6" x14ac:dyDescent="0.3">
      <c r="A325" s="6" t="s">
        <v>652</v>
      </c>
      <c r="B325" s="9">
        <v>6983</v>
      </c>
      <c r="C325" s="11" t="s">
        <v>320</v>
      </c>
      <c r="D325" s="4">
        <v>145223</v>
      </c>
      <c r="E325" s="4">
        <v>193631</v>
      </c>
      <c r="F325" s="4">
        <v>48408</v>
      </c>
    </row>
    <row r="326" spans="1:6" x14ac:dyDescent="0.3">
      <c r="A326" s="6" t="s">
        <v>653</v>
      </c>
      <c r="B326" s="9">
        <v>6985</v>
      </c>
      <c r="C326" s="11" t="s">
        <v>321</v>
      </c>
      <c r="D326" s="4">
        <v>81361</v>
      </c>
      <c r="E326" s="4">
        <v>108481</v>
      </c>
      <c r="F326" s="4">
        <v>27120</v>
      </c>
    </row>
    <row r="327" spans="1:6" x14ac:dyDescent="0.3">
      <c r="A327" s="6" t="s">
        <v>654</v>
      </c>
      <c r="B327" s="9">
        <v>6987</v>
      </c>
      <c r="C327" s="11" t="s">
        <v>322</v>
      </c>
      <c r="D327" s="4">
        <v>159992</v>
      </c>
      <c r="E327" s="4">
        <v>213323</v>
      </c>
      <c r="F327" s="4">
        <v>53331</v>
      </c>
    </row>
    <row r="328" spans="1:6" x14ac:dyDescent="0.3">
      <c r="A328" s="6" t="s">
        <v>655</v>
      </c>
      <c r="B328" s="9">
        <v>6990</v>
      </c>
      <c r="C328" s="11" t="s">
        <v>323</v>
      </c>
      <c r="D328" s="4">
        <v>232502</v>
      </c>
      <c r="E328" s="4">
        <v>310003</v>
      </c>
      <c r="F328" s="4">
        <v>77501</v>
      </c>
    </row>
    <row r="329" spans="1:6" x14ac:dyDescent="0.3">
      <c r="A329" s="6" t="s">
        <v>657</v>
      </c>
      <c r="B329" s="9">
        <v>6992</v>
      </c>
      <c r="C329" s="11" t="s">
        <v>325</v>
      </c>
      <c r="D329" s="4">
        <v>170292</v>
      </c>
      <c r="E329" s="4">
        <v>227056</v>
      </c>
      <c r="F329" s="4">
        <v>56764</v>
      </c>
    </row>
    <row r="330" spans="1:6" x14ac:dyDescent="0.3">
      <c r="A330" s="6" t="s">
        <v>658</v>
      </c>
      <c r="B330" s="9">
        <v>7002</v>
      </c>
      <c r="C330" s="11" t="s">
        <v>326</v>
      </c>
      <c r="D330" s="4">
        <v>35671</v>
      </c>
      <c r="E330" s="4">
        <v>47561</v>
      </c>
      <c r="F330" s="4">
        <v>11890</v>
      </c>
    </row>
    <row r="331" spans="1:6" x14ac:dyDescent="0.3">
      <c r="A331" s="6" t="s">
        <v>659</v>
      </c>
      <c r="B331" s="9">
        <v>7029</v>
      </c>
      <c r="C331" s="11" t="s">
        <v>327</v>
      </c>
      <c r="D331" s="4">
        <v>318356</v>
      </c>
      <c r="E331" s="4">
        <v>424475</v>
      </c>
      <c r="F331" s="4">
        <v>106119</v>
      </c>
    </row>
    <row r="332" spans="1:6" x14ac:dyDescent="0.3">
      <c r="A332" s="6" t="s">
        <v>660</v>
      </c>
      <c r="B332" s="9">
        <v>7038</v>
      </c>
      <c r="C332" s="11" t="s">
        <v>328</v>
      </c>
      <c r="D332" s="4">
        <v>257550</v>
      </c>
      <c r="E332" s="4">
        <v>343400</v>
      </c>
      <c r="F332" s="4">
        <v>85850</v>
      </c>
    </row>
    <row r="333" spans="1:6" x14ac:dyDescent="0.3">
      <c r="A333" s="6" t="s">
        <v>661</v>
      </c>
      <c r="B333" s="9">
        <v>7047</v>
      </c>
      <c r="C333" s="11" t="s">
        <v>329</v>
      </c>
      <c r="D333" s="4">
        <v>107512</v>
      </c>
      <c r="E333" s="4">
        <v>143349</v>
      </c>
      <c r="F333" s="4">
        <v>35837</v>
      </c>
    </row>
    <row r="334" spans="1:6" x14ac:dyDescent="0.3">
      <c r="A334" s="6" t="s">
        <v>662</v>
      </c>
      <c r="B334" s="9">
        <v>7056</v>
      </c>
      <c r="C334" s="11" t="s">
        <v>330</v>
      </c>
      <c r="D334" s="4">
        <v>425707</v>
      </c>
      <c r="E334" s="4">
        <v>567609</v>
      </c>
      <c r="F334" s="4">
        <v>141902</v>
      </c>
    </row>
    <row r="335" spans="1:6" x14ac:dyDescent="0.3">
      <c r="A335" s="6" t="s">
        <v>663</v>
      </c>
      <c r="B335" s="9">
        <v>7092</v>
      </c>
      <c r="C335" s="11" t="s">
        <v>331</v>
      </c>
      <c r="D335" s="4">
        <v>76724</v>
      </c>
      <c r="E335" s="4">
        <v>102299</v>
      </c>
      <c r="F335" s="4">
        <v>25575</v>
      </c>
    </row>
    <row r="336" spans="1:6" x14ac:dyDescent="0.3">
      <c r="A336" s="6" t="s">
        <v>664</v>
      </c>
      <c r="B336" s="9">
        <v>7098</v>
      </c>
      <c r="C336" s="11" t="s">
        <v>332</v>
      </c>
      <c r="D336" s="4">
        <v>92412</v>
      </c>
      <c r="E336" s="4">
        <v>123216</v>
      </c>
      <c r="F336" s="4">
        <v>30804</v>
      </c>
    </row>
    <row r="337" spans="1:6" x14ac:dyDescent="0.3">
      <c r="A337" s="6" t="s">
        <v>665</v>
      </c>
      <c r="B337" s="9">
        <v>7110</v>
      </c>
      <c r="C337" s="11" t="s">
        <v>333</v>
      </c>
      <c r="D337" s="4">
        <v>84562</v>
      </c>
      <c r="E337" s="4">
        <v>112749</v>
      </c>
      <c r="F337" s="4">
        <v>28187</v>
      </c>
    </row>
    <row r="338" spans="1:6" x14ac:dyDescent="0.3">
      <c r="A338" s="6" t="s">
        <v>666</v>
      </c>
      <c r="B338" s="9">
        <v>9999</v>
      </c>
      <c r="C338" s="11" t="s">
        <v>334</v>
      </c>
      <c r="D338" s="4">
        <v>113739536</v>
      </c>
      <c r="E338" s="4">
        <v>151652698</v>
      </c>
      <c r="F338" s="4">
        <v>37913162</v>
      </c>
    </row>
    <row r="339" spans="1:6" x14ac:dyDescent="0.3">
      <c r="B339" s="9"/>
      <c r="C339" s="11"/>
      <c r="D339" s="4">
        <v>113739536</v>
      </c>
      <c r="E339" s="4">
        <v>151652698</v>
      </c>
      <c r="F339" s="4">
        <v>37913162</v>
      </c>
    </row>
    <row r="340" spans="1:6" x14ac:dyDescent="0.3">
      <c r="B340" s="9"/>
      <c r="C340" s="11"/>
      <c r="D340" s="4">
        <v>0</v>
      </c>
      <c r="E340" s="4">
        <v>0</v>
      </c>
      <c r="F340" s="4">
        <v>0</v>
      </c>
    </row>
    <row r="341" spans="1:6" x14ac:dyDescent="0.3">
      <c r="B341" s="9"/>
      <c r="C341" s="11"/>
      <c r="D341" s="4"/>
      <c r="E341" s="4"/>
      <c r="F341" s="4"/>
    </row>
    <row r="342" spans="1:6" x14ac:dyDescent="0.3">
      <c r="B342" s="9"/>
      <c r="C342" s="11"/>
      <c r="D342" s="4"/>
      <c r="E342" s="4"/>
      <c r="F342" s="4"/>
    </row>
    <row r="343" spans="1:6" x14ac:dyDescent="0.3">
      <c r="B343" s="9"/>
      <c r="C343" s="11"/>
      <c r="D343" s="4"/>
      <c r="E343" s="4"/>
      <c r="F343" s="4"/>
    </row>
    <row r="344" spans="1:6" x14ac:dyDescent="0.3">
      <c r="B344" s="9"/>
      <c r="C344" s="11"/>
    </row>
    <row r="345" spans="1:6" x14ac:dyDescent="0.3">
      <c r="B345" s="9"/>
      <c r="C345" s="11"/>
    </row>
    <row r="346" spans="1:6" x14ac:dyDescent="0.3">
      <c r="B346" s="9"/>
      <c r="C346" s="11"/>
    </row>
    <row r="347" spans="1:6" x14ac:dyDescent="0.3">
      <c r="B347" s="9"/>
      <c r="C347" s="11"/>
    </row>
    <row r="348" spans="1:6" x14ac:dyDescent="0.3">
      <c r="B348" s="9"/>
      <c r="C348" s="11"/>
    </row>
    <row r="349" spans="1:6" x14ac:dyDescent="0.3">
      <c r="B349" s="9"/>
      <c r="C349" s="11"/>
    </row>
    <row r="350" spans="1:6" x14ac:dyDescent="0.3">
      <c r="B350" s="9"/>
    </row>
    <row r="351" spans="1:6" x14ac:dyDescent="0.3">
      <c r="B351" s="9"/>
    </row>
    <row r="352" spans="1:6" x14ac:dyDescent="0.3">
      <c r="B352" s="9"/>
    </row>
  </sheetData>
  <sortState ref="A5:G338">
    <sortCondition ref="A5"/>
  </sortState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PrintAll">
                <anchor moveWithCells="1" sizeWithCells="1">
                  <from>
                    <xdr:col>1</xdr:col>
                    <xdr:colOff>99060</xdr:colOff>
                    <xdr:row>344</xdr:row>
                    <xdr:rowOff>152400</xdr:rowOff>
                  </from>
                  <to>
                    <xdr:col>2</xdr:col>
                    <xdr:colOff>0</xdr:colOff>
                    <xdr:row>347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PrintAll">
                <anchor moveWithCells="1" sizeWithCells="1">
                  <from>
                    <xdr:col>1</xdr:col>
                    <xdr:colOff>99060</xdr:colOff>
                    <xdr:row>344</xdr:row>
                    <xdr:rowOff>152400</xdr:rowOff>
                  </from>
                  <to>
                    <xdr:col>2</xdr:col>
                    <xdr:colOff>1676400</xdr:colOff>
                    <xdr:row>347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Button 6">
              <controlPr defaultSize="0" print="0" autoFill="0" autoPict="0" macro="[2]!PrintAll">
                <anchor moveWithCells="1" sizeWithCells="1">
                  <from>
                    <xdr:col>2</xdr:col>
                    <xdr:colOff>0</xdr:colOff>
                    <xdr:row>341</xdr:row>
                    <xdr:rowOff>152400</xdr:rowOff>
                  </from>
                  <to>
                    <xdr:col>2</xdr:col>
                    <xdr:colOff>1676400</xdr:colOff>
                    <xdr:row>344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FY21 SBRC</vt:lpstr>
      <vt:lpstr>Sheet3</vt:lpstr>
      <vt:lpstr>Sheet2</vt:lpstr>
      <vt:lpstr>Sheet1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Ragias, Denise [IDOE]</dc:creator>
  <cp:lastModifiedBy>Cline, Kassandra [IDOE]</cp:lastModifiedBy>
  <dcterms:created xsi:type="dcterms:W3CDTF">2015-09-10T16:07:36Z</dcterms:created>
  <dcterms:modified xsi:type="dcterms:W3CDTF">2022-01-07T12:01:58Z</dcterms:modified>
</cp:coreProperties>
</file>