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nahwalsh-west/Downloads/2021-22essaallocationsforposting/"/>
    </mc:Choice>
  </mc:AlternateContent>
  <xr:revisionPtr revIDLastSave="0" documentId="8_{475631A0-B699-F049-A130-11218722247C}" xr6:coauthVersionLast="47" xr6:coauthVersionMax="47" xr10:uidLastSave="{00000000-0000-0000-0000-000000000000}"/>
  <bookViews>
    <workbookView xWindow="0" yWindow="500" windowWidth="28800" windowHeight="11480" activeTab="1" xr2:uid="{C0DF622E-8E48-C14A-A39A-0BC60F06762F}"/>
  </bookViews>
  <sheets>
    <sheet name="Information" sheetId="3" r:id="rId1"/>
    <sheet name="Title IVB Allocations" sheetId="1" r:id="rId2"/>
  </sheets>
  <definedNames>
    <definedName name="_xlnm._FilterDatabase" localSheetId="1" hidden="1">'Title IVB Allocations'!$A$1:$K$1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H4" i="1" l="1"/>
  <c r="H5" i="1"/>
  <c r="H8" i="1"/>
  <c r="H9" i="1"/>
  <c r="H28" i="1"/>
  <c r="H10" i="1"/>
  <c r="H11" i="1"/>
  <c r="H12" i="1"/>
  <c r="H13" i="1"/>
  <c r="H14" i="1"/>
  <c r="H15" i="1"/>
  <c r="H16" i="1"/>
  <c r="H17" i="1"/>
  <c r="H19" i="1"/>
  <c r="H20" i="1"/>
  <c r="H22" i="1"/>
  <c r="H24" i="1"/>
  <c r="H27" i="1"/>
  <c r="H29" i="1"/>
  <c r="H25" i="1"/>
  <c r="H23" i="1"/>
  <c r="H6" i="1"/>
  <c r="H21" i="1"/>
  <c r="H7" i="1"/>
  <c r="H26" i="1"/>
  <c r="H18" i="1"/>
  <c r="H3" i="1"/>
</calcChain>
</file>

<file path=xl/sharedStrings.xml><?xml version="1.0" encoding="utf-8"?>
<sst xmlns="http://schemas.openxmlformats.org/spreadsheetml/2006/main" count="85" uniqueCount="84">
  <si>
    <t>Grantee</t>
  </si>
  <si>
    <t>Cohort 12</t>
  </si>
  <si>
    <t>Cohort 14</t>
  </si>
  <si>
    <t>Cohort 15</t>
  </si>
  <si>
    <t>SHIP</t>
  </si>
  <si>
    <t>Oakridge Neighborhoods</t>
  </si>
  <si>
    <t>Boys &amp; Girls Club Central Iowa</t>
  </si>
  <si>
    <t>St. Mark Youth</t>
  </si>
  <si>
    <t>Tanager Place</t>
  </si>
  <si>
    <t>01350000</t>
  </si>
  <si>
    <t>Allamakee</t>
  </si>
  <si>
    <t>04140000</t>
  </si>
  <si>
    <t>Audubon</t>
  </si>
  <si>
    <t>06210000</t>
  </si>
  <si>
    <t>Bettendorf</t>
  </si>
  <si>
    <t>08820000</t>
  </si>
  <si>
    <t>Burlington</t>
  </si>
  <si>
    <t>10530000</t>
  </si>
  <si>
    <t>Cedar Rapids</t>
  </si>
  <si>
    <t>10930000</t>
  </si>
  <si>
    <t>Central Decatur</t>
  </si>
  <si>
    <t>12780000</t>
  </si>
  <si>
    <t>Clinton</t>
  </si>
  <si>
    <t>14760000</t>
  </si>
  <si>
    <t>Council Bluffs</t>
  </si>
  <si>
    <t>16110000</t>
  </si>
  <si>
    <t>Davenport</t>
  </si>
  <si>
    <t>17370000</t>
  </si>
  <si>
    <t>18630000</t>
  </si>
  <si>
    <t>Dubuque</t>
  </si>
  <si>
    <t>21690000</t>
  </si>
  <si>
    <t>Fairfield</t>
  </si>
  <si>
    <t>27720000</t>
  </si>
  <si>
    <t>Hamburg</t>
  </si>
  <si>
    <t>31410000</t>
  </si>
  <si>
    <t>Iowa City</t>
  </si>
  <si>
    <t>40410000</t>
  </si>
  <si>
    <t>Maquoketa</t>
  </si>
  <si>
    <t>47740000</t>
  </si>
  <si>
    <t>North Fayette Valley</t>
  </si>
  <si>
    <t>48690000</t>
  </si>
  <si>
    <t>Oelwein</t>
  </si>
  <si>
    <t>62190000</t>
  </si>
  <si>
    <t>Storm Lake</t>
  </si>
  <si>
    <t>67950000</t>
  </si>
  <si>
    <t>Waterloo</t>
  </si>
  <si>
    <t>93010404</t>
  </si>
  <si>
    <t>93040410</t>
  </si>
  <si>
    <t>93070403</t>
  </si>
  <si>
    <t>93070404</t>
  </si>
  <si>
    <t>93110402</t>
  </si>
  <si>
    <t>10538601</t>
  </si>
  <si>
    <t>Grantee Agency Code</t>
  </si>
  <si>
    <t>Des Moines</t>
  </si>
  <si>
    <t>93030401</t>
  </si>
  <si>
    <t>Boys &amp; Girls Club Cedar Valley</t>
  </si>
  <si>
    <t>93100405</t>
  </si>
  <si>
    <t>Helping Services of North East Iowa</t>
  </si>
  <si>
    <t>Information</t>
  </si>
  <si>
    <t>Equitable Shares for Services to Nonpublic Schools</t>
  </si>
  <si>
    <t>Project Description:</t>
  </si>
  <si>
    <t>Name of Federal Agency:</t>
  </si>
  <si>
    <t>US Department of Education</t>
  </si>
  <si>
    <t>Program Title:</t>
  </si>
  <si>
    <t>CFDA Number:</t>
  </si>
  <si>
    <t>Award Number:</t>
  </si>
  <si>
    <t>Award Period:</t>
  </si>
  <si>
    <t>Award Amount:</t>
  </si>
  <si>
    <t>84.287C</t>
  </si>
  <si>
    <t>7/1/2021 - 9/30/22</t>
  </si>
  <si>
    <t>Nonpublic schools are not eligible for an equitable share of these funds.</t>
  </si>
  <si>
    <t>Agency award amounts are on the first tab.</t>
  </si>
  <si>
    <t>Cohort 16</t>
  </si>
  <si>
    <t>Cohort 13 (75%) this year</t>
  </si>
  <si>
    <t>MICA (adjusted for compliance)</t>
  </si>
  <si>
    <t xml:space="preserve"> </t>
  </si>
  <si>
    <t>Andrew/Easton Valley</t>
  </si>
  <si>
    <t>02430000</t>
  </si>
  <si>
    <t>Allocation Total</t>
  </si>
  <si>
    <t>After School Learning Centers</t>
  </si>
  <si>
    <t>Approved Carryover</t>
  </si>
  <si>
    <t>21st Century Community Learning Centers Program</t>
  </si>
  <si>
    <t>S287C210015</t>
  </si>
  <si>
    <t>Agency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</si>
</sst>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8"/>
      <color theme="3"/>
      <name val="Arial"/>
      <family val="2"/>
    </font>
    <font>
      <b/>
      <sz val="15"/>
      <color theme="3"/>
      <name val="Arial"/>
      <family val="2"/>
    </font>
    <font>
      <b/>
      <sz val="12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</cellStyleXfs>
  <cellXfs count="22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2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2" xfId="3" applyFont="1" applyAlignment="1">
      <alignment horizontal="left" wrapText="1"/>
    </xf>
    <xf numFmtId="0" fontId="7" fillId="0" borderId="2" xfId="3" applyFont="1" applyAlignment="1"/>
    <xf numFmtId="0" fontId="5" fillId="0" borderId="0" xfId="0" applyFont="1" applyAlignment="1">
      <alignment horizontal="right" wrapText="1"/>
    </xf>
    <xf numFmtId="0" fontId="5" fillId="0" borderId="0" xfId="0" applyFont="1" applyFill="1" applyAlignment="1">
      <alignment horizontal="right" wrapText="1"/>
    </xf>
    <xf numFmtId="44" fontId="5" fillId="0" borderId="0" xfId="1" applyFont="1" applyFill="1" applyAlignment="1">
      <alignment horizontal="right" wrapText="1"/>
    </xf>
    <xf numFmtId="0" fontId="8" fillId="0" borderId="0" xfId="2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44" fontId="9" fillId="0" borderId="1" xfId="1" applyNumberFormat="1" applyFont="1" applyFill="1" applyBorder="1" applyAlignment="1">
      <alignment horizontal="left"/>
    </xf>
    <xf numFmtId="44" fontId="9" fillId="0" borderId="1" xfId="1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9" fillId="0" borderId="1" xfId="0" quotePrefix="1" applyFont="1" applyFill="1" applyBorder="1" applyAlignment="1">
      <alignment horizontal="left"/>
    </xf>
    <xf numFmtId="44" fontId="9" fillId="0" borderId="1" xfId="0" applyNumberFormat="1" applyFont="1" applyFill="1" applyBorder="1" applyAlignment="1">
      <alignment horizontal="left"/>
    </xf>
  </cellXfs>
  <cellStyles count="4">
    <cellStyle name="Currency" xfId="1" builtinId="4"/>
    <cellStyle name="Heading 1" xfId="3" builtinId="16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D51D-4015-4DFF-9BF4-3D2B89F4ACBE}">
  <dimension ref="B1:C18"/>
  <sheetViews>
    <sheetView showGridLines="0" workbookViewId="0">
      <selection activeCell="J12" sqref="J12"/>
    </sheetView>
  </sheetViews>
  <sheetFormatPr baseColWidth="10" defaultColWidth="9" defaultRowHeight="16" x14ac:dyDescent="0.2"/>
  <cols>
    <col min="1" max="1" width="7.83203125" style="1" customWidth="1"/>
    <col min="2" max="2" width="32" style="1" customWidth="1"/>
    <col min="3" max="3" width="52.5" style="1" customWidth="1"/>
    <col min="4" max="16384" width="9" style="1"/>
  </cols>
  <sheetData>
    <row r="1" spans="2:3" x14ac:dyDescent="0.2">
      <c r="C1" s="2"/>
    </row>
    <row r="2" spans="2:3" ht="24" x14ac:dyDescent="0.25">
      <c r="B2" s="3" t="s">
        <v>58</v>
      </c>
    </row>
    <row r="3" spans="2:3" x14ac:dyDescent="0.2">
      <c r="B3" s="2"/>
    </row>
    <row r="4" spans="2:3" ht="20" thickBot="1" x14ac:dyDescent="0.25">
      <c r="B4" s="6" t="s">
        <v>83</v>
      </c>
      <c r="C4" s="6"/>
    </row>
    <row r="5" spans="2:3" ht="17" thickTop="1" x14ac:dyDescent="0.2">
      <c r="B5" s="12" t="s">
        <v>71</v>
      </c>
      <c r="C5" s="12"/>
    </row>
    <row r="6" spans="2:3" x14ac:dyDescent="0.2">
      <c r="B6" s="4"/>
      <c r="C6" s="4"/>
    </row>
    <row r="7" spans="2:3" ht="20" thickBot="1" x14ac:dyDescent="0.25">
      <c r="B7" s="5" t="s">
        <v>59</v>
      </c>
      <c r="C7" s="5"/>
    </row>
    <row r="8" spans="2:3" ht="15.75" customHeight="1" thickTop="1" x14ac:dyDescent="0.2">
      <c r="B8" s="11" t="s">
        <v>70</v>
      </c>
      <c r="C8" s="11"/>
    </row>
    <row r="9" spans="2:3" x14ac:dyDescent="0.2">
      <c r="C9" s="2"/>
    </row>
    <row r="11" spans="2:3" s="2" customFormat="1" ht="17" x14ac:dyDescent="0.2">
      <c r="B11" s="10" t="s">
        <v>60</v>
      </c>
      <c r="C11" s="7" t="s">
        <v>81</v>
      </c>
    </row>
    <row r="12" spans="2:3" s="2" customFormat="1" ht="17" x14ac:dyDescent="0.2">
      <c r="B12" s="10" t="s">
        <v>61</v>
      </c>
      <c r="C12" s="7" t="s">
        <v>62</v>
      </c>
    </row>
    <row r="13" spans="2:3" s="2" customFormat="1" ht="17" x14ac:dyDescent="0.2">
      <c r="B13" s="10" t="s">
        <v>63</v>
      </c>
      <c r="C13" s="7" t="s">
        <v>79</v>
      </c>
    </row>
    <row r="14" spans="2:3" s="2" customFormat="1" ht="17" x14ac:dyDescent="0.2">
      <c r="B14" s="10" t="s">
        <v>64</v>
      </c>
      <c r="C14" s="8" t="s">
        <v>68</v>
      </c>
    </row>
    <row r="15" spans="2:3" s="2" customFormat="1" ht="17" x14ac:dyDescent="0.2">
      <c r="B15" s="10" t="s">
        <v>65</v>
      </c>
      <c r="C15" s="8" t="s">
        <v>82</v>
      </c>
    </row>
    <row r="16" spans="2:3" s="2" customFormat="1" ht="17" x14ac:dyDescent="0.2">
      <c r="B16" s="10" t="s">
        <v>66</v>
      </c>
      <c r="C16" s="7" t="s">
        <v>69</v>
      </c>
    </row>
    <row r="17" spans="2:3" s="2" customFormat="1" ht="17" x14ac:dyDescent="0.2">
      <c r="B17" s="10" t="s">
        <v>67</v>
      </c>
      <c r="C17" s="9">
        <v>7630406</v>
      </c>
    </row>
    <row r="18" spans="2:3" s="2" customFormat="1" x14ac:dyDescent="0.2"/>
  </sheetData>
  <mergeCells count="4">
    <mergeCell ref="B5:C5"/>
    <mergeCell ref="B6:C6"/>
    <mergeCell ref="B7:C7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E42D-3955-A54E-ABD0-7AA0D0D17FF3}">
  <dimension ref="A1:I32"/>
  <sheetViews>
    <sheetView tabSelected="1" workbookViewId="0">
      <pane ySplit="1" topLeftCell="A15" activePane="bottomLeft" state="frozen"/>
      <selection pane="bottomLeft" activeCell="B32" sqref="B32"/>
    </sheetView>
  </sheetViews>
  <sheetFormatPr baseColWidth="10" defaultColWidth="20.6640625" defaultRowHeight="14" x14ac:dyDescent="0.15"/>
  <cols>
    <col min="1" max="1" width="20.6640625" style="19" bestFit="1" customWidth="1"/>
    <col min="2" max="2" width="30.1640625" style="19" bestFit="1" customWidth="1"/>
    <col min="3" max="3" width="12.5" style="19" bestFit="1" customWidth="1"/>
    <col min="4" max="4" width="20.1640625" style="19" customWidth="1"/>
    <col min="5" max="6" width="12.5" style="19" bestFit="1" customWidth="1"/>
    <col min="7" max="7" width="12.1640625" style="19" customWidth="1"/>
    <col min="8" max="8" width="14.6640625" style="19" bestFit="1" customWidth="1"/>
    <col min="9" max="9" width="19" style="19" bestFit="1" customWidth="1"/>
    <col min="10" max="16384" width="20.6640625" style="19"/>
  </cols>
  <sheetData>
    <row r="1" spans="1:9" s="15" customFormat="1" ht="30" x14ac:dyDescent="0.2">
      <c r="A1" s="13" t="s">
        <v>52</v>
      </c>
      <c r="B1" s="13" t="s">
        <v>0</v>
      </c>
      <c r="C1" s="13" t="s">
        <v>1</v>
      </c>
      <c r="D1" s="14" t="s">
        <v>73</v>
      </c>
      <c r="E1" s="13" t="s">
        <v>2</v>
      </c>
      <c r="F1" s="13" t="s">
        <v>3</v>
      </c>
      <c r="G1" s="13" t="s">
        <v>72</v>
      </c>
      <c r="H1" s="13" t="s">
        <v>78</v>
      </c>
      <c r="I1" s="14" t="s">
        <v>80</v>
      </c>
    </row>
    <row r="2" spans="1:9" x14ac:dyDescent="0.15">
      <c r="A2" s="16" t="s">
        <v>9</v>
      </c>
      <c r="B2" s="16" t="s">
        <v>10</v>
      </c>
      <c r="C2" s="17">
        <v>86906</v>
      </c>
      <c r="D2" s="17">
        <v>0</v>
      </c>
      <c r="E2" s="17">
        <v>0</v>
      </c>
      <c r="F2" s="17">
        <v>0</v>
      </c>
      <c r="G2" s="18"/>
      <c r="H2" s="18">
        <f t="shared" ref="H2:H29" si="0">SUM(C2:G2)</f>
        <v>86906</v>
      </c>
      <c r="I2" s="17">
        <v>7000</v>
      </c>
    </row>
    <row r="3" spans="1:9" x14ac:dyDescent="0.15">
      <c r="A3" s="20" t="s">
        <v>77</v>
      </c>
      <c r="B3" s="16" t="s">
        <v>76</v>
      </c>
      <c r="C3" s="18">
        <v>0</v>
      </c>
      <c r="D3" s="18">
        <v>0</v>
      </c>
      <c r="E3" s="18">
        <v>0</v>
      </c>
      <c r="F3" s="18">
        <v>0</v>
      </c>
      <c r="G3" s="18">
        <v>166636</v>
      </c>
      <c r="H3" s="18">
        <f t="shared" si="0"/>
        <v>166636</v>
      </c>
      <c r="I3" s="18">
        <v>0</v>
      </c>
    </row>
    <row r="4" spans="1:9" x14ac:dyDescent="0.15">
      <c r="A4" s="16" t="s">
        <v>11</v>
      </c>
      <c r="B4" s="16" t="s">
        <v>12</v>
      </c>
      <c r="C4" s="17">
        <v>0</v>
      </c>
      <c r="D4" s="17">
        <v>0</v>
      </c>
      <c r="E4" s="17">
        <v>0</v>
      </c>
      <c r="F4" s="17">
        <v>0</v>
      </c>
      <c r="G4" s="18"/>
      <c r="H4" s="18">
        <f t="shared" si="0"/>
        <v>0</v>
      </c>
      <c r="I4" s="17">
        <v>43725.18</v>
      </c>
    </row>
    <row r="5" spans="1:9" x14ac:dyDescent="0.15">
      <c r="A5" s="16" t="s">
        <v>13</v>
      </c>
      <c r="B5" s="16" t="s">
        <v>14</v>
      </c>
      <c r="C5" s="17">
        <v>0</v>
      </c>
      <c r="D5" s="17">
        <v>0</v>
      </c>
      <c r="E5" s="17">
        <v>90454</v>
      </c>
      <c r="F5" s="17">
        <v>0</v>
      </c>
      <c r="G5" s="18"/>
      <c r="H5" s="18">
        <f t="shared" si="0"/>
        <v>90454</v>
      </c>
      <c r="I5" s="17">
        <v>37171.71</v>
      </c>
    </row>
    <row r="6" spans="1:9" x14ac:dyDescent="0.15">
      <c r="A6" s="16" t="s">
        <v>47</v>
      </c>
      <c r="B6" s="16" t="s">
        <v>55</v>
      </c>
      <c r="C6" s="17">
        <v>102146</v>
      </c>
      <c r="D6" s="17">
        <v>78000</v>
      </c>
      <c r="E6" s="17">
        <v>0</v>
      </c>
      <c r="F6" s="17">
        <v>147688</v>
      </c>
      <c r="G6" s="18"/>
      <c r="H6" s="18">
        <f t="shared" si="0"/>
        <v>327834</v>
      </c>
      <c r="I6" s="17">
        <v>0</v>
      </c>
    </row>
    <row r="7" spans="1:9" x14ac:dyDescent="0.15">
      <c r="A7" s="16" t="s">
        <v>49</v>
      </c>
      <c r="B7" s="16" t="s">
        <v>6</v>
      </c>
      <c r="C7" s="17">
        <v>0</v>
      </c>
      <c r="D7" s="17">
        <v>0</v>
      </c>
      <c r="E7" s="17">
        <v>65917</v>
      </c>
      <c r="F7" s="17">
        <v>92500</v>
      </c>
      <c r="G7" s="18"/>
      <c r="H7" s="18">
        <f t="shared" si="0"/>
        <v>158417</v>
      </c>
      <c r="I7" s="17">
        <v>33500</v>
      </c>
    </row>
    <row r="8" spans="1:9" x14ac:dyDescent="0.15">
      <c r="A8" s="16" t="s">
        <v>15</v>
      </c>
      <c r="B8" s="16" t="s">
        <v>16</v>
      </c>
      <c r="C8" s="17">
        <v>172500</v>
      </c>
      <c r="D8" s="17">
        <v>0</v>
      </c>
      <c r="E8" s="17">
        <v>196375</v>
      </c>
      <c r="F8" s="17">
        <v>0</v>
      </c>
      <c r="G8" s="18"/>
      <c r="H8" s="18">
        <f t="shared" si="0"/>
        <v>368875</v>
      </c>
      <c r="I8" s="17">
        <v>0</v>
      </c>
    </row>
    <row r="9" spans="1:9" x14ac:dyDescent="0.15">
      <c r="A9" s="16" t="s">
        <v>17</v>
      </c>
      <c r="B9" s="16" t="s">
        <v>18</v>
      </c>
      <c r="C9" s="17">
        <v>0</v>
      </c>
      <c r="D9" s="17">
        <v>0</v>
      </c>
      <c r="E9" s="17">
        <v>0</v>
      </c>
      <c r="F9" s="17">
        <v>0</v>
      </c>
      <c r="G9" s="18">
        <v>272000</v>
      </c>
      <c r="H9" s="18">
        <f t="shared" si="0"/>
        <v>272000</v>
      </c>
      <c r="I9" s="17">
        <v>0</v>
      </c>
    </row>
    <row r="10" spans="1:9" x14ac:dyDescent="0.15">
      <c r="A10" s="16" t="s">
        <v>19</v>
      </c>
      <c r="B10" s="16" t="s">
        <v>20</v>
      </c>
      <c r="C10" s="17">
        <v>142500</v>
      </c>
      <c r="D10" s="17">
        <v>0</v>
      </c>
      <c r="E10" s="17">
        <v>0</v>
      </c>
      <c r="F10" s="17">
        <v>0</v>
      </c>
      <c r="G10" s="18"/>
      <c r="H10" s="18">
        <f t="shared" si="0"/>
        <v>142500</v>
      </c>
      <c r="I10" s="17">
        <v>80888</v>
      </c>
    </row>
    <row r="11" spans="1:9" x14ac:dyDescent="0.15">
      <c r="A11" s="16" t="s">
        <v>21</v>
      </c>
      <c r="B11" s="16" t="s">
        <v>22</v>
      </c>
      <c r="C11" s="17">
        <v>0</v>
      </c>
      <c r="D11" s="17">
        <v>169500</v>
      </c>
      <c r="E11" s="17">
        <v>0</v>
      </c>
      <c r="F11" s="17">
        <v>0</v>
      </c>
      <c r="G11" s="18">
        <v>75040</v>
      </c>
      <c r="H11" s="18">
        <f t="shared" si="0"/>
        <v>244540</v>
      </c>
      <c r="I11" s="17">
        <v>104165</v>
      </c>
    </row>
    <row r="12" spans="1:9" x14ac:dyDescent="0.15">
      <c r="A12" s="16" t="s">
        <v>23</v>
      </c>
      <c r="B12" s="16" t="s">
        <v>24</v>
      </c>
      <c r="C12" s="17">
        <v>187500</v>
      </c>
      <c r="D12" s="17">
        <v>135000</v>
      </c>
      <c r="E12" s="17">
        <v>0</v>
      </c>
      <c r="F12" s="17">
        <v>299000</v>
      </c>
      <c r="G12" s="18">
        <v>224400</v>
      </c>
      <c r="H12" s="18">
        <f t="shared" si="0"/>
        <v>845900</v>
      </c>
      <c r="I12" s="17">
        <v>283144.76</v>
      </c>
    </row>
    <row r="13" spans="1:9" x14ac:dyDescent="0.15">
      <c r="A13" s="16" t="s">
        <v>25</v>
      </c>
      <c r="B13" s="16" t="s">
        <v>26</v>
      </c>
      <c r="C13" s="17">
        <v>64230</v>
      </c>
      <c r="D13" s="17">
        <v>78750</v>
      </c>
      <c r="E13" s="17">
        <v>82350</v>
      </c>
      <c r="F13" s="17">
        <v>0</v>
      </c>
      <c r="G13" s="18"/>
      <c r="H13" s="18">
        <f t="shared" si="0"/>
        <v>225330</v>
      </c>
      <c r="I13" s="17">
        <v>136150</v>
      </c>
    </row>
    <row r="14" spans="1:9" x14ac:dyDescent="0.15">
      <c r="A14" s="16" t="s">
        <v>27</v>
      </c>
      <c r="B14" s="16" t="s">
        <v>53</v>
      </c>
      <c r="C14" s="17">
        <v>180000</v>
      </c>
      <c r="D14" s="17">
        <v>223200</v>
      </c>
      <c r="E14" s="17">
        <v>246000</v>
      </c>
      <c r="F14" s="17">
        <v>282000</v>
      </c>
      <c r="G14" s="18">
        <v>243000</v>
      </c>
      <c r="H14" s="18">
        <f t="shared" si="0"/>
        <v>1174200</v>
      </c>
      <c r="I14" s="18">
        <v>495840.46</v>
      </c>
    </row>
    <row r="15" spans="1:9" x14ac:dyDescent="0.15">
      <c r="A15" s="16" t="s">
        <v>28</v>
      </c>
      <c r="B15" s="16" t="s">
        <v>29</v>
      </c>
      <c r="C15" s="17">
        <v>0</v>
      </c>
      <c r="D15" s="17">
        <v>90000</v>
      </c>
      <c r="E15" s="17">
        <v>0</v>
      </c>
      <c r="F15" s="17">
        <v>0</v>
      </c>
      <c r="G15" s="18"/>
      <c r="H15" s="18">
        <f t="shared" si="0"/>
        <v>90000</v>
      </c>
      <c r="I15" s="17">
        <v>70000</v>
      </c>
    </row>
    <row r="16" spans="1:9" x14ac:dyDescent="0.15">
      <c r="A16" s="16" t="s">
        <v>30</v>
      </c>
      <c r="B16" s="16" t="s">
        <v>31</v>
      </c>
      <c r="C16" s="17">
        <v>0</v>
      </c>
      <c r="D16" s="17">
        <v>50000</v>
      </c>
      <c r="E16" s="17">
        <v>0</v>
      </c>
      <c r="F16" s="17">
        <v>0</v>
      </c>
      <c r="G16" s="18"/>
      <c r="H16" s="18">
        <f t="shared" si="0"/>
        <v>50000</v>
      </c>
      <c r="I16" s="17">
        <v>0</v>
      </c>
    </row>
    <row r="17" spans="1:9" x14ac:dyDescent="0.15">
      <c r="A17" s="16" t="s">
        <v>32</v>
      </c>
      <c r="B17" s="16" t="s">
        <v>33</v>
      </c>
      <c r="C17" s="17">
        <v>0</v>
      </c>
      <c r="D17" s="17">
        <v>0</v>
      </c>
      <c r="E17" s="17">
        <v>0</v>
      </c>
      <c r="F17" s="17">
        <v>0</v>
      </c>
      <c r="G17" s="18"/>
      <c r="H17" s="18">
        <f t="shared" si="0"/>
        <v>0</v>
      </c>
      <c r="I17" s="17">
        <v>21913.06</v>
      </c>
    </row>
    <row r="18" spans="1:9" x14ac:dyDescent="0.15">
      <c r="A18" s="16" t="s">
        <v>56</v>
      </c>
      <c r="B18" s="16" t="s">
        <v>57</v>
      </c>
      <c r="C18" s="21">
        <v>0</v>
      </c>
      <c r="D18" s="21">
        <v>0</v>
      </c>
      <c r="E18" s="21">
        <v>0</v>
      </c>
      <c r="F18" s="21">
        <v>0</v>
      </c>
      <c r="G18" s="18">
        <v>0</v>
      </c>
      <c r="H18" s="18">
        <f t="shared" si="0"/>
        <v>0</v>
      </c>
      <c r="I18" s="21">
        <v>0</v>
      </c>
    </row>
    <row r="19" spans="1:9" x14ac:dyDescent="0.15">
      <c r="A19" s="16" t="s">
        <v>34</v>
      </c>
      <c r="B19" s="16" t="s">
        <v>35</v>
      </c>
      <c r="C19" s="17">
        <v>111000</v>
      </c>
      <c r="D19" s="17">
        <v>72000</v>
      </c>
      <c r="E19" s="17">
        <v>0</v>
      </c>
      <c r="F19" s="17">
        <v>102000</v>
      </c>
      <c r="G19" s="18">
        <v>112500</v>
      </c>
      <c r="H19" s="18">
        <f t="shared" si="0"/>
        <v>397500</v>
      </c>
      <c r="I19" s="17">
        <v>158938</v>
      </c>
    </row>
    <row r="20" spans="1:9" x14ac:dyDescent="0.15">
      <c r="A20" s="16" t="s">
        <v>36</v>
      </c>
      <c r="B20" s="16" t="s">
        <v>37</v>
      </c>
      <c r="C20" s="17">
        <v>0</v>
      </c>
      <c r="D20" s="17">
        <v>0</v>
      </c>
      <c r="E20" s="17">
        <v>71625</v>
      </c>
      <c r="F20" s="17">
        <v>0</v>
      </c>
      <c r="G20" s="18"/>
      <c r="H20" s="18">
        <f t="shared" si="0"/>
        <v>71625</v>
      </c>
      <c r="I20" s="17">
        <v>36000</v>
      </c>
    </row>
    <row r="21" spans="1:9" x14ac:dyDescent="0.15">
      <c r="A21" s="16" t="s">
        <v>48</v>
      </c>
      <c r="B21" s="16" t="s">
        <v>74</v>
      </c>
      <c r="C21" s="17">
        <v>0</v>
      </c>
      <c r="D21" s="17">
        <v>0</v>
      </c>
      <c r="E21" s="17">
        <v>125000</v>
      </c>
      <c r="F21" s="17">
        <v>0</v>
      </c>
      <c r="G21" s="18"/>
      <c r="H21" s="18">
        <f t="shared" si="0"/>
        <v>125000</v>
      </c>
      <c r="I21" s="17">
        <v>71786</v>
      </c>
    </row>
    <row r="22" spans="1:9" x14ac:dyDescent="0.15">
      <c r="A22" s="16" t="s">
        <v>38</v>
      </c>
      <c r="B22" s="16" t="s">
        <v>39</v>
      </c>
      <c r="C22" s="17">
        <v>0</v>
      </c>
      <c r="D22" s="17">
        <v>0</v>
      </c>
      <c r="E22" s="17">
        <v>60000</v>
      </c>
      <c r="F22" s="17">
        <v>0</v>
      </c>
      <c r="G22" s="18"/>
      <c r="H22" s="18">
        <f t="shared" si="0"/>
        <v>60000</v>
      </c>
      <c r="I22" s="17">
        <v>45000</v>
      </c>
    </row>
    <row r="23" spans="1:9" x14ac:dyDescent="0.15">
      <c r="A23" s="16" t="s">
        <v>54</v>
      </c>
      <c r="B23" s="16" t="s">
        <v>5</v>
      </c>
      <c r="C23" s="17">
        <v>0</v>
      </c>
      <c r="D23" s="17">
        <v>0</v>
      </c>
      <c r="E23" s="17">
        <v>0</v>
      </c>
      <c r="F23" s="17">
        <v>297000</v>
      </c>
      <c r="G23" s="18"/>
      <c r="H23" s="18">
        <f t="shared" si="0"/>
        <v>297000</v>
      </c>
      <c r="I23" s="17">
        <v>0</v>
      </c>
    </row>
    <row r="24" spans="1:9" x14ac:dyDescent="0.15">
      <c r="A24" s="16" t="s">
        <v>40</v>
      </c>
      <c r="B24" s="16" t="s">
        <v>41</v>
      </c>
      <c r="C24" s="17">
        <v>0</v>
      </c>
      <c r="D24" s="17">
        <v>0</v>
      </c>
      <c r="E24" s="17">
        <v>185000</v>
      </c>
      <c r="F24" s="17">
        <v>0</v>
      </c>
      <c r="G24" s="18"/>
      <c r="H24" s="18">
        <f t="shared" si="0"/>
        <v>185000</v>
      </c>
      <c r="I24" s="17">
        <v>59888.43</v>
      </c>
    </row>
    <row r="25" spans="1:9" x14ac:dyDescent="0.15">
      <c r="A25" s="16" t="s">
        <v>46</v>
      </c>
      <c r="B25" s="16" t="s">
        <v>4</v>
      </c>
      <c r="C25" s="17">
        <v>0</v>
      </c>
      <c r="D25" s="17">
        <v>0</v>
      </c>
      <c r="E25" s="17">
        <v>70816</v>
      </c>
      <c r="F25" s="17">
        <v>237250</v>
      </c>
      <c r="G25" s="18">
        <v>146700</v>
      </c>
      <c r="H25" s="18">
        <f t="shared" si="0"/>
        <v>454766</v>
      </c>
      <c r="I25" s="17">
        <v>78655</v>
      </c>
    </row>
    <row r="26" spans="1:9" x14ac:dyDescent="0.15">
      <c r="A26" s="16" t="s">
        <v>50</v>
      </c>
      <c r="B26" s="16" t="s">
        <v>7</v>
      </c>
      <c r="C26" s="17">
        <v>0</v>
      </c>
      <c r="D26" s="17">
        <v>79500</v>
      </c>
      <c r="E26" s="17">
        <v>132000</v>
      </c>
      <c r="F26" s="17">
        <v>0</v>
      </c>
      <c r="G26" s="18"/>
      <c r="H26" s="18">
        <f t="shared" si="0"/>
        <v>211500</v>
      </c>
      <c r="I26" s="17">
        <v>19694.7</v>
      </c>
    </row>
    <row r="27" spans="1:9" x14ac:dyDescent="0.15">
      <c r="A27" s="16" t="s">
        <v>42</v>
      </c>
      <c r="B27" s="16" t="s">
        <v>43</v>
      </c>
      <c r="C27" s="17">
        <v>0</v>
      </c>
      <c r="D27" s="17">
        <v>90000</v>
      </c>
      <c r="E27" s="17">
        <v>140000</v>
      </c>
      <c r="F27" s="17">
        <v>0</v>
      </c>
      <c r="G27" s="18"/>
      <c r="H27" s="18">
        <f t="shared" si="0"/>
        <v>230000</v>
      </c>
      <c r="I27" s="17">
        <v>184000</v>
      </c>
    </row>
    <row r="28" spans="1:9" x14ac:dyDescent="0.15">
      <c r="A28" s="16" t="s">
        <v>51</v>
      </c>
      <c r="B28" s="16" t="s">
        <v>8</v>
      </c>
      <c r="C28" s="17">
        <v>0</v>
      </c>
      <c r="D28" s="17">
        <v>0</v>
      </c>
      <c r="E28" s="17">
        <v>0</v>
      </c>
      <c r="F28" s="17">
        <v>0</v>
      </c>
      <c r="G28" s="18"/>
      <c r="H28" s="18">
        <f t="shared" si="0"/>
        <v>0</v>
      </c>
      <c r="I28" s="17">
        <v>0</v>
      </c>
    </row>
    <row r="29" spans="1:9" x14ac:dyDescent="0.15">
      <c r="A29" s="16" t="s">
        <v>44</v>
      </c>
      <c r="B29" s="16" t="s">
        <v>45</v>
      </c>
      <c r="C29" s="17">
        <v>0</v>
      </c>
      <c r="D29" s="17">
        <v>155327</v>
      </c>
      <c r="E29" s="17">
        <v>0</v>
      </c>
      <c r="F29" s="17">
        <v>0</v>
      </c>
      <c r="G29" s="18"/>
      <c r="H29" s="18">
        <f t="shared" si="0"/>
        <v>155327</v>
      </c>
      <c r="I29" s="17">
        <v>0</v>
      </c>
    </row>
    <row r="30" spans="1:9" x14ac:dyDescent="0.15">
      <c r="I30" s="19" t="s">
        <v>75</v>
      </c>
    </row>
    <row r="32" spans="1:9" x14ac:dyDescent="0.15">
      <c r="I32" s="19" t="s">
        <v>75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</vt:lpstr>
      <vt:lpstr>Title IVB Allocations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2020-08-05T16:05:02Z</dcterms:created>
  <dcterms:modified xsi:type="dcterms:W3CDTF">2021-08-30T15:40:50Z</dcterms:modified>
</cp:coreProperties>
</file>