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70" windowWidth="14970" windowHeight="11790" tabRatio="752" firstSheet="12" activeTab="15"/>
  </bookViews>
  <sheets>
    <sheet name="Historical Enrollment" sheetId="3" r:id="rId1"/>
    <sheet name="Fall Enrollment" sheetId="12" r:id="rId2"/>
    <sheet name="Enrollment by College 2010" sheetId="6" r:id="rId3"/>
    <sheet name="Enrollment by College 2009" sheetId="26" r:id="rId4"/>
    <sheet name="Enrollment by College 2008" sheetId="1" r:id="rId5"/>
    <sheet name="Enrollment by College 2007" sheetId="4" r:id="rId6"/>
    <sheet name="Enrollment by College 2006" sheetId="5" r:id="rId7"/>
    <sheet name="Credit Hours 2006-2010" sheetId="2" r:id="rId8"/>
    <sheet name="Credit Hours per Student" sheetId="21" r:id="rId9"/>
    <sheet name="Enrollment Projections" sheetId="13" r:id="rId10"/>
    <sheet name="Enrollment by Prog Type 2006" sheetId="16" r:id="rId11"/>
    <sheet name="Enrollment by Prog Type 2007" sheetId="15" r:id="rId12"/>
    <sheet name="Enrollment by Prog Type 2008" sheetId="14" r:id="rId13"/>
    <sheet name="Enrollment by Prog Type 2009" sheetId="27" r:id="rId14"/>
    <sheet name="Enrollment by Prog Type 2010" sheetId="17" r:id="rId15"/>
    <sheet name="Dallum Report" sheetId="19" r:id="rId16"/>
  </sheets>
  <calcPr calcId="125725"/>
</workbook>
</file>

<file path=xl/calcChain.xml><?xml version="1.0" encoding="utf-8"?>
<calcChain xmlns="http://schemas.openxmlformats.org/spreadsheetml/2006/main">
  <c r="F17" i="12"/>
  <c r="D17"/>
  <c r="B17"/>
  <c r="H17"/>
  <c r="I16" i="21"/>
  <c r="G16"/>
  <c r="E16"/>
  <c r="B16"/>
  <c r="C16" s="1"/>
  <c r="I15"/>
  <c r="G15"/>
  <c r="E15"/>
  <c r="B15"/>
  <c r="C15" s="1"/>
  <c r="I14"/>
  <c r="G14"/>
  <c r="E14"/>
  <c r="C14"/>
  <c r="B14"/>
  <c r="I13"/>
  <c r="G13"/>
  <c r="E13"/>
  <c r="B13"/>
  <c r="C13" s="1"/>
  <c r="I12"/>
  <c r="G12"/>
  <c r="E12"/>
  <c r="B12"/>
  <c r="C12" s="1"/>
  <c r="I11"/>
  <c r="G11"/>
  <c r="E11"/>
  <c r="B11"/>
  <c r="C11" s="1"/>
  <c r="I10"/>
  <c r="G10"/>
  <c r="E10"/>
  <c r="B10"/>
  <c r="C10" s="1"/>
  <c r="I9"/>
  <c r="G9"/>
  <c r="E9"/>
  <c r="C9"/>
  <c r="B9"/>
  <c r="I8"/>
  <c r="G8"/>
  <c r="E8"/>
  <c r="B8"/>
  <c r="C8" s="1"/>
  <c r="I7"/>
  <c r="G7"/>
  <c r="E7"/>
  <c r="B7"/>
  <c r="C7" s="1"/>
  <c r="I6"/>
  <c r="G6"/>
  <c r="E6"/>
  <c r="C6"/>
  <c r="B6"/>
  <c r="I5"/>
  <c r="G5"/>
  <c r="E5"/>
  <c r="B5"/>
  <c r="C5" s="1"/>
  <c r="I4"/>
  <c r="G4"/>
  <c r="E4"/>
  <c r="B4"/>
  <c r="C4" s="1"/>
  <c r="I3"/>
  <c r="G3"/>
  <c r="E3"/>
  <c r="B3"/>
  <c r="C3" s="1"/>
  <c r="I2"/>
  <c r="G2"/>
  <c r="E2"/>
  <c r="C2"/>
  <c r="B2"/>
  <c r="I16" i="2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I16" i="12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H17" i="27" l="1"/>
  <c r="F17"/>
  <c r="D17"/>
  <c r="B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K3" i="2"/>
  <c r="K4"/>
  <c r="K5"/>
  <c r="K6"/>
  <c r="K7"/>
  <c r="K8"/>
  <c r="K9"/>
  <c r="K10"/>
  <c r="K11"/>
  <c r="K12"/>
  <c r="K13"/>
  <c r="K14"/>
  <c r="K15"/>
  <c r="K16"/>
  <c r="K2"/>
  <c r="F3" i="26"/>
  <c r="F4"/>
  <c r="F5"/>
  <c r="F6"/>
  <c r="F7"/>
  <c r="F8"/>
  <c r="F9"/>
  <c r="F10"/>
  <c r="F11"/>
  <c r="F12"/>
  <c r="F13"/>
  <c r="F14"/>
  <c r="F15"/>
  <c r="F16"/>
  <c r="F17"/>
  <c r="F18"/>
  <c r="D18"/>
  <c r="B18"/>
  <c r="G17"/>
  <c r="E17"/>
  <c r="C17"/>
  <c r="G16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G3"/>
  <c r="E3"/>
  <c r="C3"/>
  <c r="K3" i="12"/>
  <c r="K4"/>
  <c r="K5"/>
  <c r="K6"/>
  <c r="K7"/>
  <c r="K8"/>
  <c r="K9"/>
  <c r="K10"/>
  <c r="K11"/>
  <c r="K12"/>
  <c r="K13"/>
  <c r="K14"/>
  <c r="K15"/>
  <c r="K16"/>
  <c r="K2"/>
  <c r="K16" i="21"/>
  <c r="K15"/>
  <c r="K14"/>
  <c r="K13"/>
  <c r="K12"/>
  <c r="K11"/>
  <c r="K10"/>
  <c r="K9"/>
  <c r="K8"/>
  <c r="K7"/>
  <c r="K6"/>
  <c r="K5"/>
  <c r="K4"/>
  <c r="K3"/>
  <c r="K2"/>
  <c r="C3" i="19"/>
  <c r="C4"/>
  <c r="C5"/>
  <c r="C6"/>
  <c r="C7"/>
  <c r="C2"/>
  <c r="H17" i="17"/>
  <c r="F17"/>
  <c r="D17"/>
  <c r="B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H17" i="16"/>
  <c r="F17"/>
  <c r="D17"/>
  <c r="B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H17" i="15"/>
  <c r="F17"/>
  <c r="D17"/>
  <c r="B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4"/>
  <c r="G4"/>
  <c r="E4"/>
  <c r="C4"/>
  <c r="I3"/>
  <c r="G3"/>
  <c r="E3"/>
  <c r="C3"/>
  <c r="I2"/>
  <c r="G2"/>
  <c r="E2"/>
  <c r="C2"/>
  <c r="I16" i="14"/>
  <c r="I15"/>
  <c r="I14"/>
  <c r="I13"/>
  <c r="I12"/>
  <c r="I11"/>
  <c r="I10"/>
  <c r="I9"/>
  <c r="I8"/>
  <c r="I7"/>
  <c r="I6"/>
  <c r="I5"/>
  <c r="I4"/>
  <c r="I3"/>
  <c r="I2"/>
  <c r="G16"/>
  <c r="G15"/>
  <c r="G14"/>
  <c r="G13"/>
  <c r="G12"/>
  <c r="G11"/>
  <c r="G10"/>
  <c r="G9"/>
  <c r="G8"/>
  <c r="G7"/>
  <c r="G6"/>
  <c r="G5"/>
  <c r="G4"/>
  <c r="G3"/>
  <c r="G2"/>
  <c r="E16"/>
  <c r="E15"/>
  <c r="E14"/>
  <c r="E13"/>
  <c r="E12"/>
  <c r="E11"/>
  <c r="E10"/>
  <c r="E9"/>
  <c r="E8"/>
  <c r="E7"/>
  <c r="E6"/>
  <c r="E5"/>
  <c r="E4"/>
  <c r="E3"/>
  <c r="E2"/>
  <c r="C3"/>
  <c r="C4"/>
  <c r="C5"/>
  <c r="C6"/>
  <c r="C7"/>
  <c r="C8"/>
  <c r="C9"/>
  <c r="C10"/>
  <c r="C11"/>
  <c r="C12"/>
  <c r="C13"/>
  <c r="C14"/>
  <c r="C15"/>
  <c r="C16"/>
  <c r="C2"/>
  <c r="B17"/>
  <c r="H17"/>
  <c r="F17"/>
  <c r="D17"/>
  <c r="J17" i="12"/>
  <c r="F4" i="6"/>
  <c r="F5"/>
  <c r="F6"/>
  <c r="F7"/>
  <c r="F8"/>
  <c r="F9"/>
  <c r="F10"/>
  <c r="F11"/>
  <c r="F12"/>
  <c r="F13"/>
  <c r="F14"/>
  <c r="F15"/>
  <c r="F16"/>
  <c r="F17"/>
  <c r="F18"/>
  <c r="F19"/>
  <c r="D19"/>
  <c r="B19"/>
  <c r="G18"/>
  <c r="E18"/>
  <c r="C18"/>
  <c r="G17"/>
  <c r="E17"/>
  <c r="C17"/>
  <c r="G16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F4" i="5"/>
  <c r="F5"/>
  <c r="F6"/>
  <c r="F7"/>
  <c r="F8"/>
  <c r="F9"/>
  <c r="F10"/>
  <c r="F11"/>
  <c r="F12"/>
  <c r="F13"/>
  <c r="F14"/>
  <c r="F15"/>
  <c r="F16"/>
  <c r="F17"/>
  <c r="F18"/>
  <c r="F19"/>
  <c r="D19"/>
  <c r="B19"/>
  <c r="G18"/>
  <c r="E18"/>
  <c r="C18"/>
  <c r="G17"/>
  <c r="E17"/>
  <c r="C17"/>
  <c r="G16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F4" i="4"/>
  <c r="F5"/>
  <c r="F6"/>
  <c r="F7"/>
  <c r="F8"/>
  <c r="F9"/>
  <c r="F10"/>
  <c r="F11"/>
  <c r="F12"/>
  <c r="F13"/>
  <c r="F14"/>
  <c r="F15"/>
  <c r="F16"/>
  <c r="F17"/>
  <c r="F18"/>
  <c r="F19"/>
  <c r="D19"/>
  <c r="B19"/>
  <c r="G18"/>
  <c r="E18"/>
  <c r="C18"/>
  <c r="G17"/>
  <c r="E17"/>
  <c r="C17"/>
  <c r="G16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  <c r="F4" i="1"/>
  <c r="F5"/>
  <c r="F6"/>
  <c r="F7"/>
  <c r="F8"/>
  <c r="F9"/>
  <c r="F10"/>
  <c r="F11"/>
  <c r="F12"/>
  <c r="F13"/>
  <c r="F14"/>
  <c r="F15"/>
  <c r="F16"/>
  <c r="F17"/>
  <c r="F18"/>
  <c r="F19"/>
  <c r="D19"/>
  <c r="B19"/>
  <c r="G18"/>
  <c r="E18"/>
  <c r="C18"/>
  <c r="G17"/>
  <c r="E17"/>
  <c r="C17"/>
  <c r="G16"/>
  <c r="E16"/>
  <c r="C16"/>
  <c r="G15"/>
  <c r="E15"/>
  <c r="C15"/>
  <c r="G14"/>
  <c r="E14"/>
  <c r="C14"/>
  <c r="G13"/>
  <c r="E13"/>
  <c r="C13"/>
  <c r="G12"/>
  <c r="E12"/>
  <c r="C12"/>
  <c r="G11"/>
  <c r="E11"/>
  <c r="C11"/>
  <c r="G10"/>
  <c r="E10"/>
  <c r="C10"/>
  <c r="G9"/>
  <c r="E9"/>
  <c r="C9"/>
  <c r="G8"/>
  <c r="E8"/>
  <c r="C8"/>
  <c r="G7"/>
  <c r="E7"/>
  <c r="C7"/>
  <c r="G6"/>
  <c r="E6"/>
  <c r="C6"/>
  <c r="G5"/>
  <c r="E5"/>
  <c r="C5"/>
  <c r="G4"/>
  <c r="E4"/>
  <c r="C4"/>
</calcChain>
</file>

<file path=xl/sharedStrings.xml><?xml version="1.0" encoding="utf-8"?>
<sst xmlns="http://schemas.openxmlformats.org/spreadsheetml/2006/main" count="323" uniqueCount="69">
  <si>
    <t>College</t>
  </si>
  <si>
    <t>Enrollment Status</t>
  </si>
  <si>
    <t>Full Time</t>
  </si>
  <si>
    <t>Part Time</t>
  </si>
  <si>
    <t>Total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</si>
  <si>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</si>
  <si>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</si>
  <si>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</si>
  <si>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</si>
  <si>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</si>
  <si>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</si>
  <si>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</si>
  <si>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</si>
  <si>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</si>
  <si>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</si>
  <si>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</si>
  <si>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</si>
  <si>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</si>
  <si>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</si>
  <si>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</si>
  <si>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2006 Hours</t>
  </si>
  <si>
    <t>2007 Hours</t>
  </si>
  <si>
    <t>2008 Hours</t>
  </si>
  <si>
    <t>Year</t>
  </si>
  <si>
    <t>Full-time</t>
  </si>
  <si>
    <t>Part-time</t>
  </si>
  <si>
    <t>Sources: Iowa Department of Education, Area College and Community College Fall Term Enrollment Reports, except 1997-1999 where data was drawn from the Iowa College and University Enrollment Report prepared by Jerald Dallum of the University Iowa.</t>
  </si>
  <si>
    <t>Note: Students enrolled in 12 or more credit hours are counted as full time. Each "|" denotes 500 students.</t>
  </si>
  <si>
    <t>Note: Each "|" denotes 500 students.</t>
  </si>
  <si>
    <t>Actual Enrollment</t>
  </si>
  <si>
    <t>Predicted Enrollment</t>
  </si>
  <si>
    <t>Upper Estimate</t>
  </si>
  <si>
    <t>Lower estimate</t>
  </si>
  <si>
    <t>Predicted Percent Gain</t>
  </si>
  <si>
    <t>Note: Projections are based on previous year enrollment, high school enrollment, real U.S. gross domestic product (GDP), and Iowa unemployment rate. Source: Iowa Department of Education, Fall Enrollment Report 2008: Table 6</t>
  </si>
  <si>
    <t>College Parallel</t>
  </si>
  <si>
    <t>Career Option</t>
  </si>
  <si>
    <t>Career and Technical Education</t>
  </si>
  <si>
    <t>Combination</t>
  </si>
  <si>
    <t>Note: Each "|" denotes 250 students.</t>
  </si>
  <si>
    <t>Institution Type</t>
  </si>
  <si>
    <t>Public 4-year or Above</t>
  </si>
  <si>
    <t>Private Non-profit 4-year or Above</t>
  </si>
  <si>
    <t>Private for Profit 4-year or Above</t>
  </si>
  <si>
    <t>Public 2-year</t>
  </si>
  <si>
    <t>Private Non-Profit 2-year</t>
  </si>
  <si>
    <t>Private For-Profit 2-year</t>
  </si>
  <si>
    <t>Fall Enrollment</t>
  </si>
  <si>
    <t>Note: Each "|" denotes 5,000 students. Source: Iowa Coordinating Council on Post-secondary Education, Iowa College and University Enrollment Report.</t>
  </si>
  <si>
    <t>Source: Iowa Department of Education, Bureau of Community Colleges, Community College MIS.</t>
  </si>
  <si>
    <t>2009 Hours</t>
  </si>
  <si>
    <r>
      <t xml:space="preserve"> </t>
    </r>
    <r>
      <rPr>
        <sz val="9"/>
        <color indexed="8"/>
        <rFont val="Myriad Pro"/>
        <family val="2"/>
      </rPr>
      <t xml:space="preserve">51,719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</si>
  <si>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37,914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</si>
  <si>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36,453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</si>
  <si>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15,787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</si>
  <si>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59,748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</si>
  <si>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34,488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</si>
  <si>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65,538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</si>
  <si>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78,381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</si>
  <si>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177,971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</si>
  <si>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194,179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</si>
  <si>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53,180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</si>
  <si>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65,301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</si>
  <si>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16,918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</si>
  <si>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40,645 </t>
    </r>
    <r>
      <rPr>
        <sz val="9"/>
        <rFont val="Myriad Pro"/>
        <family val="2"/>
      </rPr>
      <t xml:space="preserve"> </t>
    </r>
  </si>
  <si>
    <r>
      <t xml:space="preserve"> </t>
    </r>
    <r>
      <rPr>
        <sz val="9"/>
        <color indexed="8"/>
        <rFont val="Myriad Pro"/>
        <family val="2"/>
      </rPr>
      <t xml:space="preserve">38,725 </t>
    </r>
    <r>
      <rPr>
        <sz val="9"/>
        <rFont val="Myriad Pro"/>
        <family val="2"/>
      </rPr>
      <t xml:space="preserve"> </t>
    </r>
  </si>
  <si>
    <t>Note: Each "|" denotes 0.5 credit hours.</t>
  </si>
  <si>
    <t>2010 Hours</t>
  </si>
  <si>
    <t>Note: Each "|" denotes 10,000 credit hours. Source: Iowa Department of Education, Bureau of Community Colleges, Community College MIS.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</si>
</sst>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8"/>
      <color theme="1"/>
      <name val="Arial"/>
      <family val="2"/>
    </font>
    <font>
      <sz val="8"/>
      <color theme="1"/>
      <name val="Helvetica LT Std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sz val="8"/>
      <color rgb="FF000000"/>
      <name val="Helvetica LT Std"/>
      <family val="2"/>
    </font>
    <font>
      <sz val="9"/>
      <color indexed="8"/>
      <name val="Myriad Pro"/>
      <family val="2"/>
    </font>
    <font>
      <sz val="9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CCCC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Border="1"/>
    <xf numFmtId="3" fontId="3" fillId="0" borderId="0" xfId="0" applyNumberFormat="1" applyFont="1" applyBorder="1"/>
    <xf numFmtId="10" fontId="4" fillId="0" borderId="0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43" fontId="3" fillId="0" borderId="0" xfId="1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3" fontId="7" fillId="2" borderId="0" xfId="0" applyNumberFormat="1" applyFont="1" applyFill="1" applyAlignment="1">
      <alignment horizontal="right" wrapText="1"/>
    </xf>
    <xf numFmtId="0" fontId="7" fillId="2" borderId="3" xfId="0" applyFont="1" applyFill="1" applyBorder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3" fontId="7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3" fontId="7" fillId="2" borderId="0" xfId="0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8" fillId="0" borderId="0" xfId="0" applyFont="1" applyBorder="1" applyAlignment="1">
      <alignment vertical="top" wrapText="1"/>
    </xf>
    <xf numFmtId="0" fontId="0" fillId="0" borderId="0" xfId="0" applyBorder="1"/>
    <xf numFmtId="0" fontId="3" fillId="2" borderId="0" xfId="0" applyFont="1" applyFill="1" applyBorder="1"/>
    <xf numFmtId="3" fontId="3" fillId="2" borderId="0" xfId="0" applyNumberFormat="1" applyFont="1" applyFill="1" applyBorder="1"/>
    <xf numFmtId="164" fontId="4" fillId="2" borderId="0" xfId="1" applyNumberFormat="1" applyFont="1" applyFill="1" applyBorder="1" applyAlignment="1">
      <alignment vertical="center"/>
    </xf>
    <xf numFmtId="164" fontId="3" fillId="2" borderId="0" xfId="1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3" fillId="0" borderId="9" xfId="0" applyFont="1" applyBorder="1"/>
    <xf numFmtId="3" fontId="3" fillId="0" borderId="10" xfId="0" applyNumberFormat="1" applyFont="1" applyBorder="1"/>
    <xf numFmtId="164" fontId="4" fillId="0" borderId="10" xfId="1" applyNumberFormat="1" applyFont="1" applyBorder="1" applyAlignment="1">
      <alignment vertical="center"/>
    </xf>
    <xf numFmtId="164" fontId="3" fillId="0" borderId="10" xfId="1" applyNumberFormat="1" applyFont="1" applyBorder="1"/>
    <xf numFmtId="165" fontId="4" fillId="0" borderId="10" xfId="0" applyNumberFormat="1" applyFont="1" applyBorder="1" applyAlignment="1">
      <alignment vertical="center"/>
    </xf>
    <xf numFmtId="0" fontId="3" fillId="2" borderId="1" xfId="0" applyFont="1" applyFill="1" applyBorder="1"/>
    <xf numFmtId="3" fontId="3" fillId="2" borderId="1" xfId="0" applyNumberFormat="1" applyFont="1" applyFill="1" applyBorder="1"/>
    <xf numFmtId="164" fontId="4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/>
    <xf numFmtId="165" fontId="4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3" fontId="3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0" xfId="1" applyNumberFormat="1" applyFont="1" applyBorder="1"/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10" fillId="0" borderId="0" xfId="0" applyNumberFormat="1" applyFont="1" applyFill="1" applyBorder="1" applyAlignment="1" applyProtection="1"/>
    <xf numFmtId="0" fontId="0" fillId="0" borderId="0" xfId="0" applyAlignment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/>
    <xf numFmtId="3" fontId="2" fillId="0" borderId="1" xfId="0" applyNumberFormat="1" applyFont="1" applyBorder="1" applyAlignment="1">
      <alignment horizontal="center"/>
    </xf>
    <xf numFmtId="0" fontId="0" fillId="0" borderId="0" xfId="0" applyAlignment="1"/>
    <xf numFmtId="10" fontId="0" fillId="0" borderId="0" xfId="0" applyNumberFormat="1"/>
    <xf numFmtId="3" fontId="10" fillId="0" borderId="0" xfId="0" applyNumberFormat="1" applyFont="1" applyFill="1" applyBorder="1" applyAlignment="1" applyProtection="1"/>
    <xf numFmtId="3" fontId="2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/>
    </xf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0" xfId="0" applyAlignment="1"/>
    <xf numFmtId="0" fontId="5" fillId="0" borderId="2" xfId="0" applyFont="1" applyBorder="1" applyAlignment="1">
      <alignment horizontal="left" vertical="top"/>
    </xf>
    <xf numFmtId="0" fontId="0" fillId="0" borderId="2" xfId="0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5" fillId="0" borderId="2" xfId="0" applyFont="1" applyBorder="1" applyAlignment="1"/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15"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  <dxf>
      <fill>
        <patternFill>
          <bgColor rgb="FFCCCC9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opLeftCell="A31" workbookViewId="0">
      <selection activeCell="D57" sqref="D57"/>
    </sheetView>
  </sheetViews>
  <sheetFormatPr defaultRowHeight="15"/>
  <sheetData>
    <row r="1" spans="1:4">
      <c r="A1" s="8" t="s">
        <v>23</v>
      </c>
      <c r="B1" s="8" t="s">
        <v>24</v>
      </c>
      <c r="C1" s="8" t="s">
        <v>25</v>
      </c>
      <c r="D1" s="19" t="s">
        <v>4</v>
      </c>
    </row>
    <row r="2" spans="1:4">
      <c r="A2" s="15">
        <v>1965</v>
      </c>
      <c r="B2" s="16">
        <v>8269</v>
      </c>
      <c r="C2" s="15">
        <v>841</v>
      </c>
      <c r="D2" s="16">
        <v>9110</v>
      </c>
    </row>
    <row r="3" spans="1:4">
      <c r="A3" s="17">
        <v>1966</v>
      </c>
      <c r="B3" s="18">
        <v>11541</v>
      </c>
      <c r="C3" s="17">
        <v>878</v>
      </c>
      <c r="D3" s="18">
        <v>12419</v>
      </c>
    </row>
    <row r="4" spans="1:4">
      <c r="A4" s="15">
        <v>1967</v>
      </c>
      <c r="B4" s="16">
        <v>13667</v>
      </c>
      <c r="C4" s="16">
        <v>1744</v>
      </c>
      <c r="D4" s="16">
        <v>15411</v>
      </c>
    </row>
    <row r="5" spans="1:4">
      <c r="A5" s="17">
        <v>1968</v>
      </c>
      <c r="B5" s="18">
        <v>15373</v>
      </c>
      <c r="C5" s="18">
        <v>1533</v>
      </c>
      <c r="D5" s="18">
        <v>16906</v>
      </c>
    </row>
    <row r="6" spans="1:4">
      <c r="A6" s="15">
        <v>1969</v>
      </c>
      <c r="B6" s="16">
        <v>16831</v>
      </c>
      <c r="C6" s="16">
        <v>1596</v>
      </c>
      <c r="D6" s="16">
        <v>18427</v>
      </c>
    </row>
    <row r="7" spans="1:4">
      <c r="A7" s="17">
        <v>1970</v>
      </c>
      <c r="B7" s="18">
        <v>18188</v>
      </c>
      <c r="C7" s="18">
        <v>2221</v>
      </c>
      <c r="D7" s="18">
        <v>20609</v>
      </c>
    </row>
    <row r="8" spans="1:4">
      <c r="A8" s="15">
        <v>1971</v>
      </c>
      <c r="B8" s="16">
        <v>18309</v>
      </c>
      <c r="C8" s="16">
        <v>2535</v>
      </c>
      <c r="D8" s="16">
        <v>20844</v>
      </c>
    </row>
    <row r="9" spans="1:4">
      <c r="A9" s="17">
        <v>1972</v>
      </c>
      <c r="B9" s="18">
        <v>19984</v>
      </c>
      <c r="C9" s="18">
        <v>3606</v>
      </c>
      <c r="D9" s="18">
        <v>23590</v>
      </c>
    </row>
    <row r="10" spans="1:4">
      <c r="A10" s="15">
        <v>1973</v>
      </c>
      <c r="B10" s="16">
        <v>20952</v>
      </c>
      <c r="C10" s="16">
        <v>4500</v>
      </c>
      <c r="D10" s="16">
        <v>25452</v>
      </c>
    </row>
    <row r="11" spans="1:4">
      <c r="A11" s="17">
        <v>1974</v>
      </c>
      <c r="B11" s="18">
        <v>20770</v>
      </c>
      <c r="C11" s="18">
        <v>6222</v>
      </c>
      <c r="D11" s="18">
        <v>26992</v>
      </c>
    </row>
    <row r="12" spans="1:4">
      <c r="A12" s="15">
        <v>1975</v>
      </c>
      <c r="B12" s="16">
        <v>24324</v>
      </c>
      <c r="C12" s="16">
        <v>8468</v>
      </c>
      <c r="D12" s="16">
        <v>32792</v>
      </c>
    </row>
    <row r="13" spans="1:4">
      <c r="A13" s="17">
        <v>1976</v>
      </c>
      <c r="B13" s="18">
        <v>23762</v>
      </c>
      <c r="C13" s="18">
        <v>8602</v>
      </c>
      <c r="D13" s="18">
        <v>32364</v>
      </c>
    </row>
    <row r="14" spans="1:4">
      <c r="A14" s="15">
        <v>1977</v>
      </c>
      <c r="B14" s="16">
        <v>22888</v>
      </c>
      <c r="C14" s="16">
        <v>9589</v>
      </c>
      <c r="D14" s="16">
        <v>32477</v>
      </c>
    </row>
    <row r="15" spans="1:4">
      <c r="A15" s="17">
        <v>1978</v>
      </c>
      <c r="B15" s="18">
        <v>22337</v>
      </c>
      <c r="C15" s="18">
        <v>10523</v>
      </c>
      <c r="D15" s="18">
        <v>32860</v>
      </c>
    </row>
    <row r="16" spans="1:4">
      <c r="A16" s="15">
        <v>1979</v>
      </c>
      <c r="B16" s="16">
        <v>22610</v>
      </c>
      <c r="C16" s="16">
        <v>11441</v>
      </c>
      <c r="D16" s="16">
        <v>34051</v>
      </c>
    </row>
    <row r="17" spans="1:4">
      <c r="A17" s="17">
        <v>1980</v>
      </c>
      <c r="B17" s="18">
        <v>24972</v>
      </c>
      <c r="C17" s="18">
        <v>12897</v>
      </c>
      <c r="D17" s="18">
        <v>37869</v>
      </c>
    </row>
    <row r="18" spans="1:4">
      <c r="A18" s="15">
        <v>1981</v>
      </c>
      <c r="B18" s="16">
        <v>25416</v>
      </c>
      <c r="C18" s="16">
        <v>13484</v>
      </c>
      <c r="D18" s="16">
        <v>38900</v>
      </c>
    </row>
    <row r="19" spans="1:4">
      <c r="A19" s="17">
        <v>1982</v>
      </c>
      <c r="B19" s="18">
        <v>26551</v>
      </c>
      <c r="C19" s="18">
        <v>13881</v>
      </c>
      <c r="D19" s="18">
        <v>40432</v>
      </c>
    </row>
    <row r="20" spans="1:4">
      <c r="A20" s="15">
        <v>1983</v>
      </c>
      <c r="B20" s="16">
        <v>26957</v>
      </c>
      <c r="C20" s="16">
        <v>14863</v>
      </c>
      <c r="D20" s="16">
        <v>41820</v>
      </c>
    </row>
    <row r="21" spans="1:4">
      <c r="A21" s="17">
        <v>1984</v>
      </c>
      <c r="B21" s="18">
        <v>25999</v>
      </c>
      <c r="C21" s="18">
        <v>14954</v>
      </c>
      <c r="D21" s="18">
        <v>40953</v>
      </c>
    </row>
    <row r="22" spans="1:4">
      <c r="A22" s="15">
        <v>1985</v>
      </c>
      <c r="B22" s="16">
        <v>25667</v>
      </c>
      <c r="C22" s="16">
        <v>15191</v>
      </c>
      <c r="D22" s="16">
        <v>40858</v>
      </c>
    </row>
    <row r="23" spans="1:4">
      <c r="A23" s="17">
        <v>1986</v>
      </c>
      <c r="B23" s="18">
        <v>26195</v>
      </c>
      <c r="C23" s="18">
        <v>16095</v>
      </c>
      <c r="D23" s="18">
        <v>42290</v>
      </c>
    </row>
    <row r="24" spans="1:4">
      <c r="A24" s="15">
        <v>1987</v>
      </c>
      <c r="B24" s="16">
        <v>26571</v>
      </c>
      <c r="C24" s="16">
        <v>18132</v>
      </c>
      <c r="D24" s="16">
        <v>44703</v>
      </c>
    </row>
    <row r="25" spans="1:4">
      <c r="A25" s="17">
        <v>1988</v>
      </c>
      <c r="B25" s="18">
        <v>27192</v>
      </c>
      <c r="C25" s="18">
        <v>19144</v>
      </c>
      <c r="D25" s="18">
        <v>46336</v>
      </c>
    </row>
    <row r="26" spans="1:4">
      <c r="A26" s="10">
        <v>1989</v>
      </c>
      <c r="B26" s="9">
        <v>28614</v>
      </c>
      <c r="C26" s="9">
        <v>20737</v>
      </c>
      <c r="D26" s="9">
        <v>49351</v>
      </c>
    </row>
    <row r="27" spans="1:4">
      <c r="A27" s="12">
        <v>1990</v>
      </c>
      <c r="B27" s="11">
        <v>29102</v>
      </c>
      <c r="C27" s="11">
        <v>22326</v>
      </c>
      <c r="D27" s="11">
        <v>51428</v>
      </c>
    </row>
    <row r="28" spans="1:4">
      <c r="A28" s="10">
        <v>1991</v>
      </c>
      <c r="B28" s="9">
        <v>30095</v>
      </c>
      <c r="C28" s="9">
        <v>24065</v>
      </c>
      <c r="D28" s="9">
        <v>54160</v>
      </c>
    </row>
    <row r="29" spans="1:4">
      <c r="A29" s="12">
        <v>1992</v>
      </c>
      <c r="B29" s="11">
        <v>32715</v>
      </c>
      <c r="C29" s="11">
        <v>25477</v>
      </c>
      <c r="D29" s="11">
        <v>57652</v>
      </c>
    </row>
    <row r="30" spans="1:4">
      <c r="A30" s="10">
        <v>1993</v>
      </c>
      <c r="B30" s="9">
        <v>31711</v>
      </c>
      <c r="C30" s="9">
        <v>26462</v>
      </c>
      <c r="D30" s="9">
        <v>58173</v>
      </c>
    </row>
    <row r="31" spans="1:4">
      <c r="A31" s="12">
        <v>1994</v>
      </c>
      <c r="B31" s="11">
        <v>31297</v>
      </c>
      <c r="C31" s="11">
        <v>27217</v>
      </c>
      <c r="D31" s="11">
        <v>58514</v>
      </c>
    </row>
    <row r="32" spans="1:4">
      <c r="A32" s="10">
        <v>1995</v>
      </c>
      <c r="B32" s="9">
        <v>31417</v>
      </c>
      <c r="C32" s="9">
        <v>27694</v>
      </c>
      <c r="D32" s="9">
        <v>59111</v>
      </c>
    </row>
    <row r="33" spans="1:8">
      <c r="A33" s="12">
        <v>1996</v>
      </c>
      <c r="B33" s="11">
        <v>32602</v>
      </c>
      <c r="C33" s="11">
        <v>29040</v>
      </c>
      <c r="D33" s="11">
        <v>61642</v>
      </c>
    </row>
    <row r="34" spans="1:8">
      <c r="A34" s="10">
        <v>1997</v>
      </c>
      <c r="B34" s="9">
        <v>32889</v>
      </c>
      <c r="C34" s="9">
        <v>27731</v>
      </c>
      <c r="D34" s="9">
        <v>59414</v>
      </c>
    </row>
    <row r="35" spans="1:8">
      <c r="A35" s="12">
        <v>1998</v>
      </c>
      <c r="B35" s="11">
        <v>33048</v>
      </c>
      <c r="C35" s="11">
        <v>28431</v>
      </c>
      <c r="D35" s="11">
        <v>60620</v>
      </c>
    </row>
    <row r="36" spans="1:8">
      <c r="A36" s="10">
        <v>1999</v>
      </c>
      <c r="B36" s="9">
        <v>33283</v>
      </c>
      <c r="C36" s="9">
        <v>30526</v>
      </c>
      <c r="D36" s="9">
        <v>63809</v>
      </c>
    </row>
    <row r="37" spans="1:8">
      <c r="A37" s="12">
        <v>2000</v>
      </c>
      <c r="B37" s="11">
        <v>34047</v>
      </c>
      <c r="C37" s="11">
        <v>31426</v>
      </c>
      <c r="D37" s="11">
        <v>65473</v>
      </c>
    </row>
    <row r="38" spans="1:8">
      <c r="A38" s="10">
        <v>2001</v>
      </c>
      <c r="B38" s="9">
        <v>35857</v>
      </c>
      <c r="C38" s="9">
        <v>32933</v>
      </c>
      <c r="D38" s="9">
        <v>68790</v>
      </c>
    </row>
    <row r="39" spans="1:8">
      <c r="A39" s="12">
        <v>2002</v>
      </c>
      <c r="B39" s="11">
        <v>38660</v>
      </c>
      <c r="C39" s="11">
        <v>35287</v>
      </c>
      <c r="D39" s="11">
        <v>73947</v>
      </c>
    </row>
    <row r="40" spans="1:8">
      <c r="A40" s="10">
        <v>2003</v>
      </c>
      <c r="B40" s="9">
        <v>41028</v>
      </c>
      <c r="C40" s="9">
        <v>37253</v>
      </c>
      <c r="D40" s="9">
        <v>78281</v>
      </c>
    </row>
    <row r="41" spans="1:8">
      <c r="A41" s="12">
        <v>2004</v>
      </c>
      <c r="B41" s="11">
        <v>41778</v>
      </c>
      <c r="C41" s="11">
        <v>40025</v>
      </c>
      <c r="D41" s="11">
        <v>81803</v>
      </c>
    </row>
    <row r="42" spans="1:8">
      <c r="A42" s="10">
        <v>2005</v>
      </c>
      <c r="B42" s="9">
        <v>41435</v>
      </c>
      <c r="C42" s="9">
        <v>41064</v>
      </c>
      <c r="D42" s="9">
        <v>82449</v>
      </c>
    </row>
    <row r="43" spans="1:8">
      <c r="A43" s="12">
        <v>2006</v>
      </c>
      <c r="B43" s="11">
        <v>41759</v>
      </c>
      <c r="C43" s="11">
        <v>43202</v>
      </c>
      <c r="D43" s="11">
        <v>84961</v>
      </c>
    </row>
    <row r="44" spans="1:8">
      <c r="A44" s="10">
        <v>2007</v>
      </c>
      <c r="B44" s="9">
        <v>42307</v>
      </c>
      <c r="C44" s="9">
        <v>44765</v>
      </c>
      <c r="D44" s="9">
        <v>87072</v>
      </c>
      <c r="E44" s="21"/>
      <c r="F44" s="21"/>
      <c r="G44" s="21"/>
      <c r="H44" s="21"/>
    </row>
    <row r="45" spans="1:8">
      <c r="A45" s="14">
        <v>2008</v>
      </c>
      <c r="B45" s="13">
        <v>43209</v>
      </c>
      <c r="C45" s="13">
        <v>44895</v>
      </c>
      <c r="D45" s="13">
        <v>88104</v>
      </c>
      <c r="E45" s="21"/>
      <c r="F45" s="21"/>
      <c r="G45" s="21"/>
      <c r="H45" s="21"/>
    </row>
    <row r="46" spans="1:8" ht="15" customHeight="1">
      <c r="A46" s="10">
        <v>2009</v>
      </c>
      <c r="B46" s="9">
        <v>50683</v>
      </c>
      <c r="C46" s="9">
        <v>50053</v>
      </c>
      <c r="D46" s="9">
        <v>100736</v>
      </c>
      <c r="E46" s="20"/>
      <c r="F46" s="20"/>
      <c r="G46" s="20"/>
      <c r="H46" s="20"/>
    </row>
    <row r="47" spans="1:8">
      <c r="A47" s="14">
        <v>2010</v>
      </c>
      <c r="B47" s="13">
        <v>53883</v>
      </c>
      <c r="C47" s="13">
        <v>52714</v>
      </c>
      <c r="D47" s="13">
        <v>106597</v>
      </c>
    </row>
    <row r="48" spans="1:8">
      <c r="A48" s="56" t="s">
        <v>26</v>
      </c>
      <c r="B48" s="56"/>
      <c r="C48" s="56"/>
      <c r="D48" s="56"/>
    </row>
    <row r="49" spans="1:4">
      <c r="A49" s="57"/>
      <c r="B49" s="57"/>
      <c r="C49" s="57"/>
      <c r="D49" s="57"/>
    </row>
    <row r="50" spans="1:4">
      <c r="A50" s="57"/>
      <c r="B50" s="57"/>
      <c r="C50" s="57"/>
      <c r="D50" s="57"/>
    </row>
    <row r="51" spans="1:4">
      <c r="A51" s="57"/>
      <c r="B51" s="57"/>
      <c r="C51" s="57"/>
      <c r="D51" s="57"/>
    </row>
    <row r="52" spans="1:4">
      <c r="A52" s="57"/>
      <c r="B52" s="57"/>
      <c r="C52" s="57"/>
      <c r="D52" s="57"/>
    </row>
  </sheetData>
  <mergeCells count="1">
    <mergeCell ref="A48:D5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0" sqref="F20"/>
    </sheetView>
  </sheetViews>
  <sheetFormatPr defaultRowHeight="15"/>
  <sheetData>
    <row r="1" spans="1:6">
      <c r="A1" s="79" t="s">
        <v>23</v>
      </c>
      <c r="B1" s="81" t="s">
        <v>29</v>
      </c>
      <c r="C1" s="81" t="s">
        <v>30</v>
      </c>
      <c r="D1" s="81" t="s">
        <v>31</v>
      </c>
      <c r="E1" s="81" t="s">
        <v>32</v>
      </c>
      <c r="F1" s="81" t="s">
        <v>33</v>
      </c>
    </row>
    <row r="2" spans="1:6">
      <c r="A2" s="80"/>
      <c r="B2" s="82"/>
      <c r="C2" s="82"/>
      <c r="D2" s="82"/>
      <c r="E2" s="82"/>
      <c r="F2" s="82"/>
    </row>
    <row r="3" spans="1:6">
      <c r="A3" s="22">
        <v>2008</v>
      </c>
      <c r="B3" s="23">
        <v>88104</v>
      </c>
      <c r="C3" s="24">
        <v>88182</v>
      </c>
      <c r="D3" s="25">
        <v>90943</v>
      </c>
      <c r="E3" s="24">
        <v>85421</v>
      </c>
      <c r="F3" s="26">
        <v>1.2999999999999999E-2</v>
      </c>
    </row>
    <row r="4" spans="1:6">
      <c r="A4" s="27">
        <v>2009</v>
      </c>
      <c r="B4" s="28"/>
      <c r="C4" s="29">
        <v>89920</v>
      </c>
      <c r="D4" s="30">
        <v>94441</v>
      </c>
      <c r="E4" s="29">
        <v>85398</v>
      </c>
      <c r="F4" s="31">
        <v>0.02</v>
      </c>
    </row>
    <row r="5" spans="1:6">
      <c r="A5" s="22">
        <v>2010</v>
      </c>
      <c r="B5" s="23"/>
      <c r="C5" s="24">
        <v>91709</v>
      </c>
      <c r="D5" s="25">
        <v>97631</v>
      </c>
      <c r="E5" s="24">
        <v>85787</v>
      </c>
      <c r="F5" s="26">
        <v>0.02</v>
      </c>
    </row>
    <row r="6" spans="1:6">
      <c r="A6" s="27">
        <v>2011</v>
      </c>
      <c r="B6" s="28"/>
      <c r="C6" s="29">
        <v>93369</v>
      </c>
      <c r="D6" s="30">
        <v>100459</v>
      </c>
      <c r="E6" s="29">
        <v>86280</v>
      </c>
      <c r="F6" s="31">
        <v>1.7999999999999999E-2</v>
      </c>
    </row>
    <row r="7" spans="1:6">
      <c r="A7" s="32">
        <v>2012</v>
      </c>
      <c r="B7" s="33"/>
      <c r="C7" s="34">
        <v>94969</v>
      </c>
      <c r="D7" s="35">
        <v>103070</v>
      </c>
      <c r="E7" s="34">
        <v>86869</v>
      </c>
      <c r="F7" s="36">
        <v>1.7000000000000001E-2</v>
      </c>
    </row>
    <row r="8" spans="1:6">
      <c r="A8" s="72" t="s">
        <v>34</v>
      </c>
      <c r="B8" s="58"/>
      <c r="C8" s="58"/>
      <c r="D8" s="58"/>
      <c r="E8" s="58"/>
      <c r="F8" s="73"/>
    </row>
    <row r="9" spans="1:6">
      <c r="A9" s="74"/>
      <c r="B9" s="63"/>
      <c r="C9" s="63"/>
      <c r="D9" s="63"/>
      <c r="E9" s="63"/>
      <c r="F9" s="75"/>
    </row>
    <row r="10" spans="1:6">
      <c r="A10" s="76"/>
      <c r="B10" s="77"/>
      <c r="C10" s="77"/>
      <c r="D10" s="77"/>
      <c r="E10" s="77"/>
      <c r="F10" s="78"/>
    </row>
  </sheetData>
  <mergeCells count="7">
    <mergeCell ref="A8:F10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A18" sqref="A18:I18"/>
    </sheetView>
  </sheetViews>
  <sheetFormatPr defaultRowHeight="15"/>
  <cols>
    <col min="1" max="1" width="15" bestFit="1" customWidth="1"/>
    <col min="3" max="3" width="13.140625" bestFit="1" customWidth="1"/>
  </cols>
  <sheetData>
    <row r="1" spans="1:9" ht="23.25" customHeight="1">
      <c r="A1" s="37" t="s">
        <v>0</v>
      </c>
      <c r="B1" s="70" t="s">
        <v>35</v>
      </c>
      <c r="C1" s="70"/>
      <c r="D1" s="70" t="s">
        <v>36</v>
      </c>
      <c r="E1" s="70"/>
      <c r="F1" s="84" t="s">
        <v>37</v>
      </c>
      <c r="G1" s="84"/>
      <c r="H1" s="70" t="s">
        <v>38</v>
      </c>
      <c r="I1" s="70"/>
    </row>
    <row r="2" spans="1:9">
      <c r="A2" s="1" t="s">
        <v>5</v>
      </c>
      <c r="B2" s="38">
        <v>2784</v>
      </c>
      <c r="C2" s="3" t="str">
        <f>REPT("|",B2/250)</f>
        <v>|||||||||||</v>
      </c>
      <c r="D2" s="38">
        <v>31</v>
      </c>
      <c r="E2" s="3" t="str">
        <f>REPT("|",D2/250)</f>
        <v/>
      </c>
      <c r="F2" s="38">
        <v>1948</v>
      </c>
      <c r="G2" s="3" t="str">
        <f>REPT("|",F2/250)</f>
        <v>|||||||</v>
      </c>
      <c r="H2" s="38">
        <v>0</v>
      </c>
      <c r="I2" s="3" t="str">
        <f>REPT("|",H2/250)</f>
        <v/>
      </c>
    </row>
    <row r="3" spans="1:9">
      <c r="A3" s="1" t="s">
        <v>6</v>
      </c>
      <c r="B3" s="38">
        <v>1920</v>
      </c>
      <c r="C3" s="3" t="str">
        <f t="shared" ref="C3:E16" si="0">REPT("|",B3/250)</f>
        <v>|||||||</v>
      </c>
      <c r="D3" s="38">
        <v>383</v>
      </c>
      <c r="E3" s="3" t="str">
        <f t="shared" si="0"/>
        <v>|</v>
      </c>
      <c r="F3" s="38">
        <v>908</v>
      </c>
      <c r="G3" s="3" t="str">
        <f t="shared" ref="G3:G16" si="1">REPT("|",F3/250)</f>
        <v>|||</v>
      </c>
      <c r="H3" s="38">
        <v>11</v>
      </c>
      <c r="I3" s="3" t="str">
        <f t="shared" ref="I3:I16" si="2">REPT("|",H3/250)</f>
        <v/>
      </c>
    </row>
    <row r="4" spans="1:9">
      <c r="A4" s="1" t="s">
        <v>7</v>
      </c>
      <c r="B4" s="38">
        <v>1870</v>
      </c>
      <c r="C4" s="3" t="str">
        <f t="shared" si="0"/>
        <v>|||||||</v>
      </c>
      <c r="D4" s="38">
        <v>461</v>
      </c>
      <c r="E4" s="3" t="str">
        <f t="shared" si="0"/>
        <v>|</v>
      </c>
      <c r="F4" s="38">
        <v>882</v>
      </c>
      <c r="G4" s="3" t="str">
        <f t="shared" si="1"/>
        <v>|||</v>
      </c>
      <c r="H4" s="38">
        <v>0</v>
      </c>
      <c r="I4" s="3" t="str">
        <f t="shared" si="2"/>
        <v/>
      </c>
    </row>
    <row r="5" spans="1:9">
      <c r="A5" s="1" t="s">
        <v>8</v>
      </c>
      <c r="B5" s="38">
        <v>682</v>
      </c>
      <c r="C5" s="3" t="str">
        <f t="shared" si="0"/>
        <v>||</v>
      </c>
      <c r="D5" s="38">
        <v>47</v>
      </c>
      <c r="E5" s="3" t="str">
        <f t="shared" si="0"/>
        <v/>
      </c>
      <c r="F5" s="38">
        <v>495</v>
      </c>
      <c r="G5" s="3" t="str">
        <f t="shared" si="1"/>
        <v>|</v>
      </c>
      <c r="H5" s="38">
        <v>0</v>
      </c>
      <c r="I5" s="3" t="str">
        <f t="shared" si="2"/>
        <v/>
      </c>
    </row>
    <row r="6" spans="1:9">
      <c r="A6" s="1" t="s">
        <v>9</v>
      </c>
      <c r="B6" s="38">
        <v>3635</v>
      </c>
      <c r="C6" s="3" t="str">
        <f t="shared" si="0"/>
        <v>||||||||||||||</v>
      </c>
      <c r="D6" s="38">
        <v>429</v>
      </c>
      <c r="E6" s="3" t="str">
        <f t="shared" si="0"/>
        <v>|</v>
      </c>
      <c r="F6" s="38">
        <v>1402</v>
      </c>
      <c r="G6" s="3" t="str">
        <f t="shared" si="1"/>
        <v>|||||</v>
      </c>
      <c r="H6" s="38">
        <v>25</v>
      </c>
      <c r="I6" s="3" t="str">
        <f t="shared" si="2"/>
        <v/>
      </c>
    </row>
    <row r="7" spans="1:9">
      <c r="A7" s="1" t="s">
        <v>10</v>
      </c>
      <c r="B7" s="38">
        <v>2224</v>
      </c>
      <c r="C7" s="3" t="str">
        <f t="shared" si="0"/>
        <v>||||||||</v>
      </c>
      <c r="D7" s="38">
        <v>216</v>
      </c>
      <c r="E7" s="3" t="str">
        <f t="shared" si="0"/>
        <v/>
      </c>
      <c r="F7" s="38">
        <v>389</v>
      </c>
      <c r="G7" s="3" t="str">
        <f t="shared" si="1"/>
        <v>|</v>
      </c>
      <c r="H7" s="38">
        <v>0</v>
      </c>
      <c r="I7" s="3" t="str">
        <f t="shared" si="2"/>
        <v/>
      </c>
    </row>
    <row r="8" spans="1:9">
      <c r="A8" s="1" t="s">
        <v>11</v>
      </c>
      <c r="B8" s="38">
        <v>3167</v>
      </c>
      <c r="C8" s="3" t="str">
        <f t="shared" si="0"/>
        <v>||||||||||||</v>
      </c>
      <c r="D8" s="38">
        <v>0</v>
      </c>
      <c r="E8" s="3" t="str">
        <f t="shared" si="0"/>
        <v/>
      </c>
      <c r="F8" s="38">
        <v>2636</v>
      </c>
      <c r="G8" s="3" t="str">
        <f t="shared" si="1"/>
        <v>||||||||||</v>
      </c>
      <c r="H8" s="38">
        <v>0</v>
      </c>
      <c r="I8" s="3" t="str">
        <f t="shared" si="2"/>
        <v/>
      </c>
    </row>
    <row r="9" spans="1:9">
      <c r="A9" s="1" t="s">
        <v>12</v>
      </c>
      <c r="B9" s="38">
        <v>4327</v>
      </c>
      <c r="C9" s="3" t="str">
        <f t="shared" si="0"/>
        <v>|||||||||||||||||</v>
      </c>
      <c r="D9" s="38">
        <v>4</v>
      </c>
      <c r="E9" s="3" t="str">
        <f t="shared" si="0"/>
        <v/>
      </c>
      <c r="F9" s="38">
        <v>2861</v>
      </c>
      <c r="G9" s="3" t="str">
        <f t="shared" si="1"/>
        <v>|||||||||||</v>
      </c>
      <c r="H9" s="38">
        <v>0</v>
      </c>
      <c r="I9" s="3" t="str">
        <f t="shared" si="2"/>
        <v/>
      </c>
    </row>
    <row r="10" spans="1:9">
      <c r="A10" s="1" t="s">
        <v>13</v>
      </c>
      <c r="B10" s="38">
        <v>7340</v>
      </c>
      <c r="C10" s="3" t="str">
        <f t="shared" si="0"/>
        <v>|||||||||||||||||||||||||||||</v>
      </c>
      <c r="D10" s="38">
        <v>1402</v>
      </c>
      <c r="E10" s="3" t="str">
        <f t="shared" si="0"/>
        <v>|||||</v>
      </c>
      <c r="F10" s="38">
        <v>6313</v>
      </c>
      <c r="G10" s="3" t="str">
        <f t="shared" si="1"/>
        <v>|||||||||||||||||||||||||</v>
      </c>
      <c r="H10" s="38">
        <v>0</v>
      </c>
      <c r="I10" s="3" t="str">
        <f t="shared" si="2"/>
        <v/>
      </c>
    </row>
    <row r="11" spans="1:9">
      <c r="A11" s="1" t="s">
        <v>14</v>
      </c>
      <c r="B11" s="38">
        <v>10593</v>
      </c>
      <c r="C11" s="3" t="str">
        <f t="shared" si="0"/>
        <v>||||||||||||||||||||||||||||||||||||||||||</v>
      </c>
      <c r="D11" s="38">
        <v>1747</v>
      </c>
      <c r="E11" s="3" t="str">
        <f t="shared" si="0"/>
        <v>||||||</v>
      </c>
      <c r="F11" s="38">
        <v>3906</v>
      </c>
      <c r="G11" s="3" t="str">
        <f t="shared" si="1"/>
        <v>|||||||||||||||</v>
      </c>
      <c r="H11" s="38">
        <v>608</v>
      </c>
      <c r="I11" s="3" t="str">
        <f t="shared" si="2"/>
        <v>||</v>
      </c>
    </row>
    <row r="12" spans="1:9">
      <c r="A12" s="1" t="s">
        <v>15</v>
      </c>
      <c r="B12" s="38">
        <v>2834</v>
      </c>
      <c r="C12" s="3" t="str">
        <f t="shared" si="0"/>
        <v>|||||||||||</v>
      </c>
      <c r="D12" s="38">
        <v>6</v>
      </c>
      <c r="E12" s="3" t="str">
        <f t="shared" si="0"/>
        <v/>
      </c>
      <c r="F12" s="38">
        <v>2444</v>
      </c>
      <c r="G12" s="3" t="str">
        <f t="shared" si="1"/>
        <v>|||||||||</v>
      </c>
      <c r="H12" s="38">
        <v>0</v>
      </c>
      <c r="I12" s="3" t="str">
        <f t="shared" si="2"/>
        <v/>
      </c>
    </row>
    <row r="13" spans="1:9">
      <c r="A13" s="1" t="s">
        <v>16</v>
      </c>
      <c r="B13" s="38">
        <v>3302</v>
      </c>
      <c r="C13" s="3" t="str">
        <f t="shared" si="0"/>
        <v>|||||||||||||</v>
      </c>
      <c r="D13" s="38">
        <v>22</v>
      </c>
      <c r="E13" s="3" t="str">
        <f t="shared" si="0"/>
        <v/>
      </c>
      <c r="F13" s="38">
        <v>1698</v>
      </c>
      <c r="G13" s="3" t="str">
        <f t="shared" si="1"/>
        <v>||||||</v>
      </c>
      <c r="H13" s="38">
        <v>353</v>
      </c>
      <c r="I13" s="3" t="str">
        <f t="shared" si="2"/>
        <v>|</v>
      </c>
    </row>
    <row r="14" spans="1:9">
      <c r="A14" s="1" t="s">
        <v>17</v>
      </c>
      <c r="B14" s="38">
        <v>849</v>
      </c>
      <c r="C14" s="3" t="str">
        <f t="shared" si="0"/>
        <v>|||</v>
      </c>
      <c r="D14" s="38">
        <v>122</v>
      </c>
      <c r="E14" s="3" t="str">
        <f t="shared" si="0"/>
        <v/>
      </c>
      <c r="F14" s="38">
        <v>377</v>
      </c>
      <c r="G14" s="3" t="str">
        <f t="shared" si="1"/>
        <v>|</v>
      </c>
      <c r="H14" s="38">
        <v>35</v>
      </c>
      <c r="I14" s="3" t="str">
        <f t="shared" si="2"/>
        <v/>
      </c>
    </row>
    <row r="15" spans="1:9">
      <c r="A15" s="1" t="s">
        <v>18</v>
      </c>
      <c r="B15" s="38">
        <v>1897</v>
      </c>
      <c r="C15" s="3" t="str">
        <f t="shared" si="0"/>
        <v>|||||||</v>
      </c>
      <c r="D15" s="38">
        <v>28</v>
      </c>
      <c r="E15" s="3" t="str">
        <f t="shared" si="0"/>
        <v/>
      </c>
      <c r="F15" s="38">
        <v>2028</v>
      </c>
      <c r="G15" s="3" t="str">
        <f t="shared" si="1"/>
        <v>||||||||</v>
      </c>
      <c r="H15" s="38">
        <v>0</v>
      </c>
      <c r="I15" s="3" t="str">
        <f t="shared" si="2"/>
        <v/>
      </c>
    </row>
    <row r="16" spans="1:9">
      <c r="A16" s="1" t="s">
        <v>19</v>
      </c>
      <c r="B16" s="38">
        <v>1486</v>
      </c>
      <c r="C16" s="3" t="str">
        <f t="shared" si="0"/>
        <v>|||||</v>
      </c>
      <c r="D16" s="38">
        <v>360</v>
      </c>
      <c r="E16" s="3" t="str">
        <f t="shared" si="0"/>
        <v>|</v>
      </c>
      <c r="F16" s="38">
        <v>1444</v>
      </c>
      <c r="G16" s="3" t="str">
        <f t="shared" si="1"/>
        <v>|||||</v>
      </c>
      <c r="H16" s="38">
        <v>30</v>
      </c>
      <c r="I16" s="3" t="str">
        <f t="shared" si="2"/>
        <v/>
      </c>
    </row>
    <row r="17" spans="1:9">
      <c r="A17" s="4" t="s">
        <v>4</v>
      </c>
      <c r="B17" s="66">
        <f>SUM(B2:B16)</f>
        <v>48910</v>
      </c>
      <c r="C17" s="66"/>
      <c r="D17" s="66">
        <f>SUM(D2:D16)</f>
        <v>5258</v>
      </c>
      <c r="E17" s="66"/>
      <c r="F17" s="66">
        <f>SUM(F2:F16)</f>
        <v>29731</v>
      </c>
      <c r="G17" s="66"/>
      <c r="H17" s="66">
        <f>SUM(H2:H16)</f>
        <v>1062</v>
      </c>
      <c r="I17" s="66"/>
    </row>
    <row r="18" spans="1:9">
      <c r="A18" s="83" t="s">
        <v>39</v>
      </c>
      <c r="B18" s="83"/>
      <c r="C18" s="83"/>
      <c r="D18" s="83"/>
      <c r="E18" s="83"/>
      <c r="F18" s="83"/>
      <c r="G18" s="83"/>
      <c r="H18" s="83"/>
      <c r="I18" s="83"/>
    </row>
  </sheetData>
  <mergeCells count="9">
    <mergeCell ref="A18:I18"/>
    <mergeCell ref="B1:C1"/>
    <mergeCell ref="D1:E1"/>
    <mergeCell ref="F1:G1"/>
    <mergeCell ref="H1:I1"/>
    <mergeCell ref="B17:C17"/>
    <mergeCell ref="D17:E17"/>
    <mergeCell ref="F17:G17"/>
    <mergeCell ref="H17:I17"/>
  </mergeCells>
  <conditionalFormatting sqref="A2:I17">
    <cfRule type="expression" dxfId="6" priority="1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A18" sqref="A18:I18"/>
    </sheetView>
  </sheetViews>
  <sheetFormatPr defaultRowHeight="15"/>
  <cols>
    <col min="1" max="1" width="15" bestFit="1" customWidth="1"/>
    <col min="3" max="3" width="13.7109375" bestFit="1" customWidth="1"/>
  </cols>
  <sheetData>
    <row r="1" spans="1:9" ht="27.75" customHeight="1">
      <c r="A1" s="37" t="s">
        <v>0</v>
      </c>
      <c r="B1" s="70" t="s">
        <v>35</v>
      </c>
      <c r="C1" s="70"/>
      <c r="D1" s="70" t="s">
        <v>36</v>
      </c>
      <c r="E1" s="70"/>
      <c r="F1" s="84" t="s">
        <v>37</v>
      </c>
      <c r="G1" s="84"/>
      <c r="H1" s="70" t="s">
        <v>38</v>
      </c>
      <c r="I1" s="70"/>
    </row>
    <row r="2" spans="1:9">
      <c r="A2" s="1" t="s">
        <v>5</v>
      </c>
      <c r="B2" s="38">
        <v>2882</v>
      </c>
      <c r="C2" s="3" t="str">
        <f>REPT("|",B2/250)</f>
        <v>|||||||||||</v>
      </c>
      <c r="D2" s="38">
        <v>9</v>
      </c>
      <c r="E2" s="3" t="str">
        <f>REPT("|",D2/250)</f>
        <v/>
      </c>
      <c r="F2" s="38">
        <v>1913</v>
      </c>
      <c r="G2" s="3" t="str">
        <f>REPT("|",F2/250)</f>
        <v>|||||||</v>
      </c>
      <c r="H2" s="38">
        <v>0</v>
      </c>
      <c r="I2" s="3" t="str">
        <f>REPT("|",H2/250)</f>
        <v/>
      </c>
    </row>
    <row r="3" spans="1:9">
      <c r="A3" s="1" t="s">
        <v>6</v>
      </c>
      <c r="B3" s="38">
        <v>1606</v>
      </c>
      <c r="C3" s="3" t="str">
        <f t="shared" ref="C3:E16" si="0">REPT("|",B3/250)</f>
        <v>||||||</v>
      </c>
      <c r="D3" s="38">
        <v>338</v>
      </c>
      <c r="E3" s="3" t="str">
        <f t="shared" si="0"/>
        <v>|</v>
      </c>
      <c r="F3" s="38">
        <v>1328</v>
      </c>
      <c r="G3" s="3" t="str">
        <f t="shared" ref="G3:G16" si="1">REPT("|",F3/250)</f>
        <v>|||||</v>
      </c>
      <c r="H3" s="38">
        <v>0</v>
      </c>
      <c r="I3" s="3" t="str">
        <f t="shared" ref="I3:I16" si="2">REPT("|",H3/250)</f>
        <v/>
      </c>
    </row>
    <row r="4" spans="1:9">
      <c r="A4" s="1" t="s">
        <v>7</v>
      </c>
      <c r="B4" s="38">
        <v>1873</v>
      </c>
      <c r="C4" s="3" t="str">
        <f t="shared" si="0"/>
        <v>|||||||</v>
      </c>
      <c r="D4" s="38">
        <v>431</v>
      </c>
      <c r="E4" s="3" t="str">
        <f t="shared" si="0"/>
        <v>|</v>
      </c>
      <c r="F4" s="38">
        <v>866</v>
      </c>
      <c r="G4" s="3" t="str">
        <f t="shared" si="1"/>
        <v>|||</v>
      </c>
      <c r="H4" s="38">
        <v>0</v>
      </c>
      <c r="I4" s="3" t="str">
        <f t="shared" si="2"/>
        <v/>
      </c>
    </row>
    <row r="5" spans="1:9">
      <c r="A5" s="1" t="s">
        <v>8</v>
      </c>
      <c r="B5" s="38">
        <v>732</v>
      </c>
      <c r="C5" s="3" t="str">
        <f t="shared" si="0"/>
        <v>||</v>
      </c>
      <c r="D5" s="38">
        <v>51</v>
      </c>
      <c r="E5" s="3" t="str">
        <f t="shared" si="0"/>
        <v/>
      </c>
      <c r="F5" s="38">
        <v>505</v>
      </c>
      <c r="G5" s="3" t="str">
        <f t="shared" si="1"/>
        <v>||</v>
      </c>
      <c r="H5" s="38">
        <v>0</v>
      </c>
      <c r="I5" s="3" t="str">
        <f t="shared" si="2"/>
        <v/>
      </c>
    </row>
    <row r="6" spans="1:9">
      <c r="A6" s="1" t="s">
        <v>9</v>
      </c>
      <c r="B6" s="38">
        <v>3894</v>
      </c>
      <c r="C6" s="3" t="str">
        <f t="shared" si="0"/>
        <v>|||||||||||||||</v>
      </c>
      <c r="D6" s="38">
        <v>321</v>
      </c>
      <c r="E6" s="3" t="str">
        <f t="shared" si="0"/>
        <v>|</v>
      </c>
      <c r="F6" s="38">
        <v>1515</v>
      </c>
      <c r="G6" s="3" t="str">
        <f t="shared" si="1"/>
        <v>||||||</v>
      </c>
      <c r="H6" s="38">
        <v>1</v>
      </c>
      <c r="I6" s="3" t="str">
        <f t="shared" si="2"/>
        <v/>
      </c>
    </row>
    <row r="7" spans="1:9">
      <c r="A7" s="1" t="s">
        <v>10</v>
      </c>
      <c r="B7" s="38">
        <v>2251</v>
      </c>
      <c r="C7" s="3" t="str">
        <f t="shared" si="0"/>
        <v>|||||||||</v>
      </c>
      <c r="D7" s="38">
        <v>176</v>
      </c>
      <c r="E7" s="3" t="str">
        <f t="shared" si="0"/>
        <v/>
      </c>
      <c r="F7" s="38">
        <v>373</v>
      </c>
      <c r="G7" s="3" t="str">
        <f t="shared" si="1"/>
        <v>|</v>
      </c>
      <c r="H7" s="38">
        <v>0</v>
      </c>
      <c r="I7" s="3" t="str">
        <f t="shared" si="2"/>
        <v/>
      </c>
    </row>
    <row r="8" spans="1:9">
      <c r="A8" s="1" t="s">
        <v>11</v>
      </c>
      <c r="B8" s="38">
        <v>3332</v>
      </c>
      <c r="C8" s="3" t="str">
        <f t="shared" si="0"/>
        <v>|||||||||||||</v>
      </c>
      <c r="D8" s="38">
        <v>0</v>
      </c>
      <c r="E8" s="3" t="str">
        <f t="shared" si="0"/>
        <v/>
      </c>
      <c r="F8" s="38">
        <v>2471</v>
      </c>
      <c r="G8" s="3" t="str">
        <f t="shared" si="1"/>
        <v>|||||||||</v>
      </c>
      <c r="H8" s="38">
        <v>0</v>
      </c>
      <c r="I8" s="3" t="str">
        <f t="shared" si="2"/>
        <v/>
      </c>
    </row>
    <row r="9" spans="1:9">
      <c r="A9" s="1" t="s">
        <v>12</v>
      </c>
      <c r="B9" s="38">
        <v>4582</v>
      </c>
      <c r="C9" s="3" t="str">
        <f t="shared" si="0"/>
        <v>||||||||||||||||||</v>
      </c>
      <c r="D9" s="38">
        <v>5</v>
      </c>
      <c r="E9" s="3" t="str">
        <f t="shared" si="0"/>
        <v/>
      </c>
      <c r="F9" s="38">
        <v>2742</v>
      </c>
      <c r="G9" s="3" t="str">
        <f t="shared" si="1"/>
        <v>||||||||||</v>
      </c>
      <c r="H9" s="38">
        <v>0</v>
      </c>
      <c r="I9" s="3" t="str">
        <f t="shared" si="2"/>
        <v/>
      </c>
    </row>
    <row r="10" spans="1:9">
      <c r="A10" s="1" t="s">
        <v>13</v>
      </c>
      <c r="B10" s="38">
        <v>7244</v>
      </c>
      <c r="C10" s="3" t="str">
        <f t="shared" si="0"/>
        <v>||||||||||||||||||||||||||||</v>
      </c>
      <c r="D10" s="38">
        <v>1389</v>
      </c>
      <c r="E10" s="3" t="str">
        <f t="shared" si="0"/>
        <v>|||||</v>
      </c>
      <c r="F10" s="38">
        <v>6442</v>
      </c>
      <c r="G10" s="3" t="str">
        <f t="shared" si="1"/>
        <v>|||||||||||||||||||||||||</v>
      </c>
      <c r="H10" s="38">
        <v>0</v>
      </c>
      <c r="I10" s="3" t="str">
        <f t="shared" si="2"/>
        <v/>
      </c>
    </row>
    <row r="11" spans="1:9">
      <c r="A11" s="1" t="s">
        <v>14</v>
      </c>
      <c r="B11" s="38">
        <v>10839</v>
      </c>
      <c r="C11" s="3" t="str">
        <f t="shared" si="0"/>
        <v>|||||||||||||||||||||||||||||||||||||||||||</v>
      </c>
      <c r="D11" s="38">
        <v>2140</v>
      </c>
      <c r="E11" s="3" t="str">
        <f t="shared" si="0"/>
        <v>||||||||</v>
      </c>
      <c r="F11" s="38">
        <v>4870</v>
      </c>
      <c r="G11" s="3" t="str">
        <f t="shared" si="1"/>
        <v>|||||||||||||||||||</v>
      </c>
      <c r="H11" s="38">
        <v>471</v>
      </c>
      <c r="I11" s="3" t="str">
        <f t="shared" si="2"/>
        <v>|</v>
      </c>
    </row>
    <row r="12" spans="1:9">
      <c r="A12" s="1" t="s">
        <v>15</v>
      </c>
      <c r="B12" s="38">
        <v>3057</v>
      </c>
      <c r="C12" s="3" t="str">
        <f t="shared" si="0"/>
        <v>||||||||||||</v>
      </c>
      <c r="D12" s="38">
        <v>5</v>
      </c>
      <c r="E12" s="3" t="str">
        <f t="shared" si="0"/>
        <v/>
      </c>
      <c r="F12" s="38">
        <v>2129</v>
      </c>
      <c r="G12" s="3" t="str">
        <f t="shared" si="1"/>
        <v>||||||||</v>
      </c>
      <c r="H12" s="38">
        <v>0</v>
      </c>
      <c r="I12" s="3" t="str">
        <f t="shared" si="2"/>
        <v/>
      </c>
    </row>
    <row r="13" spans="1:9">
      <c r="A13" s="1" t="s">
        <v>16</v>
      </c>
      <c r="B13" s="38">
        <v>3659</v>
      </c>
      <c r="C13" s="3" t="str">
        <f t="shared" si="0"/>
        <v>||||||||||||||</v>
      </c>
      <c r="D13" s="38">
        <v>24</v>
      </c>
      <c r="E13" s="3" t="str">
        <f t="shared" si="0"/>
        <v/>
      </c>
      <c r="F13" s="38">
        <v>1380</v>
      </c>
      <c r="G13" s="3" t="str">
        <f t="shared" si="1"/>
        <v>|||||</v>
      </c>
      <c r="H13" s="38">
        <v>237</v>
      </c>
      <c r="I13" s="3" t="str">
        <f t="shared" si="2"/>
        <v/>
      </c>
    </row>
    <row r="14" spans="1:9">
      <c r="A14" s="1" t="s">
        <v>17</v>
      </c>
      <c r="B14" s="38">
        <v>864</v>
      </c>
      <c r="C14" s="3" t="str">
        <f t="shared" si="0"/>
        <v>|||</v>
      </c>
      <c r="D14" s="38">
        <v>116</v>
      </c>
      <c r="E14" s="3" t="str">
        <f t="shared" si="0"/>
        <v/>
      </c>
      <c r="F14" s="38">
        <v>456</v>
      </c>
      <c r="G14" s="3" t="str">
        <f t="shared" si="1"/>
        <v>|</v>
      </c>
      <c r="H14" s="38">
        <v>28</v>
      </c>
      <c r="I14" s="3" t="str">
        <f t="shared" si="2"/>
        <v/>
      </c>
    </row>
    <row r="15" spans="1:9">
      <c r="A15" s="1" t="s">
        <v>18</v>
      </c>
      <c r="B15" s="38">
        <v>2046</v>
      </c>
      <c r="C15" s="3" t="str">
        <f t="shared" si="0"/>
        <v>||||||||</v>
      </c>
      <c r="D15" s="38">
        <v>33</v>
      </c>
      <c r="E15" s="3" t="str">
        <f t="shared" si="0"/>
        <v/>
      </c>
      <c r="F15" s="38">
        <v>2095</v>
      </c>
      <c r="G15" s="3" t="str">
        <f t="shared" si="1"/>
        <v>||||||||</v>
      </c>
      <c r="H15" s="38">
        <v>0</v>
      </c>
      <c r="I15" s="3" t="str">
        <f t="shared" si="2"/>
        <v/>
      </c>
    </row>
    <row r="16" spans="1:9">
      <c r="A16" s="1" t="s">
        <v>19</v>
      </c>
      <c r="B16" s="38">
        <v>1783</v>
      </c>
      <c r="C16" s="3" t="str">
        <f t="shared" si="0"/>
        <v>|||||||</v>
      </c>
      <c r="D16" s="38">
        <v>246</v>
      </c>
      <c r="E16" s="3" t="str">
        <f t="shared" si="0"/>
        <v/>
      </c>
      <c r="F16" s="38">
        <v>1322</v>
      </c>
      <c r="G16" s="3" t="str">
        <f t="shared" si="1"/>
        <v>|||||</v>
      </c>
      <c r="H16" s="38">
        <v>0</v>
      </c>
      <c r="I16" s="3" t="str">
        <f t="shared" si="2"/>
        <v/>
      </c>
    </row>
    <row r="17" spans="1:9">
      <c r="A17" s="4" t="s">
        <v>4</v>
      </c>
      <c r="B17" s="66">
        <f>SUM(B2:B16)</f>
        <v>50644</v>
      </c>
      <c r="C17" s="66"/>
      <c r="D17" s="66">
        <f>SUM(D2:D16)</f>
        <v>5284</v>
      </c>
      <c r="E17" s="66"/>
      <c r="F17" s="66">
        <f>SUM(F2:F16)</f>
        <v>30407</v>
      </c>
      <c r="G17" s="66"/>
      <c r="H17" s="66">
        <f>SUM(H2:H16)</f>
        <v>737</v>
      </c>
      <c r="I17" s="66"/>
    </row>
    <row r="18" spans="1:9">
      <c r="A18" s="83" t="s">
        <v>39</v>
      </c>
      <c r="B18" s="83"/>
      <c r="C18" s="83"/>
      <c r="D18" s="83"/>
      <c r="E18" s="83"/>
      <c r="F18" s="83"/>
      <c r="G18" s="83"/>
      <c r="H18" s="83"/>
      <c r="I18" s="83"/>
    </row>
  </sheetData>
  <mergeCells count="9">
    <mergeCell ref="A18:I18"/>
    <mergeCell ref="B1:C1"/>
    <mergeCell ref="D1:E1"/>
    <mergeCell ref="F1:G1"/>
    <mergeCell ref="H1:I1"/>
    <mergeCell ref="B17:C17"/>
    <mergeCell ref="D17:E17"/>
    <mergeCell ref="F17:G17"/>
    <mergeCell ref="H17:I17"/>
  </mergeCells>
  <conditionalFormatting sqref="A2:I17">
    <cfRule type="expression" dxfId="5" priority="1">
      <formula>ROW()=EVEN(ROW())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B24" sqref="B24"/>
    </sheetView>
  </sheetViews>
  <sheetFormatPr defaultRowHeight="15"/>
  <cols>
    <col min="1" max="1" width="15" bestFit="1" customWidth="1"/>
    <col min="3" max="3" width="13.7109375" bestFit="1" customWidth="1"/>
  </cols>
  <sheetData>
    <row r="1" spans="1:9" ht="24.75" customHeight="1">
      <c r="A1" s="37" t="s">
        <v>0</v>
      </c>
      <c r="B1" s="70" t="s">
        <v>35</v>
      </c>
      <c r="C1" s="70"/>
      <c r="D1" s="70" t="s">
        <v>36</v>
      </c>
      <c r="E1" s="70"/>
      <c r="F1" s="84" t="s">
        <v>37</v>
      </c>
      <c r="G1" s="84"/>
      <c r="H1" s="70" t="s">
        <v>38</v>
      </c>
      <c r="I1" s="70"/>
    </row>
    <row r="2" spans="1:9">
      <c r="A2" s="1" t="s">
        <v>5</v>
      </c>
      <c r="B2" s="38">
        <v>2728</v>
      </c>
      <c r="C2" s="3" t="str">
        <f>REPT("|",B2/250)</f>
        <v>||||||||||</v>
      </c>
      <c r="D2" s="38">
        <v>7</v>
      </c>
      <c r="E2" s="3" t="str">
        <f>REPT("|",D2/250)</f>
        <v/>
      </c>
      <c r="F2" s="38">
        <v>2021</v>
      </c>
      <c r="G2" s="3" t="str">
        <f>REPT("|",F2/250)</f>
        <v>||||||||</v>
      </c>
      <c r="H2" s="38">
        <v>0</v>
      </c>
      <c r="I2" s="3" t="str">
        <f>REPT("|",H2/250)</f>
        <v/>
      </c>
    </row>
    <row r="3" spans="1:9">
      <c r="A3" s="1" t="s">
        <v>6</v>
      </c>
      <c r="B3" s="38">
        <v>1636</v>
      </c>
      <c r="C3" s="3" t="str">
        <f t="shared" ref="C3:E16" si="0">REPT("|",B3/250)</f>
        <v>||||||</v>
      </c>
      <c r="D3" s="38">
        <v>393</v>
      </c>
      <c r="E3" s="3" t="str">
        <f t="shared" si="0"/>
        <v>|</v>
      </c>
      <c r="F3" s="38">
        <v>1456</v>
      </c>
      <c r="G3" s="3" t="str">
        <f t="shared" ref="G3" si="1">REPT("|",F3/250)</f>
        <v>|||||</v>
      </c>
      <c r="H3" s="38">
        <v>0</v>
      </c>
      <c r="I3" s="3" t="str">
        <f t="shared" ref="I3" si="2">REPT("|",H3/250)</f>
        <v/>
      </c>
    </row>
    <row r="4" spans="1:9">
      <c r="A4" s="1" t="s">
        <v>7</v>
      </c>
      <c r="B4" s="38">
        <v>1424</v>
      </c>
      <c r="C4" s="3" t="str">
        <f t="shared" si="0"/>
        <v>|||||</v>
      </c>
      <c r="D4" s="38">
        <v>498</v>
      </c>
      <c r="E4" s="3" t="str">
        <f t="shared" si="0"/>
        <v>|</v>
      </c>
      <c r="F4" s="38">
        <v>1137</v>
      </c>
      <c r="G4" s="3" t="str">
        <f t="shared" ref="G4" si="3">REPT("|",F4/250)</f>
        <v>||||</v>
      </c>
      <c r="H4" s="38">
        <v>0</v>
      </c>
      <c r="I4" s="3" t="str">
        <f t="shared" ref="I4" si="4">REPT("|",H4/250)</f>
        <v/>
      </c>
    </row>
    <row r="5" spans="1:9">
      <c r="A5" s="1" t="s">
        <v>8</v>
      </c>
      <c r="B5" s="38">
        <v>661</v>
      </c>
      <c r="C5" s="3" t="str">
        <f t="shared" si="0"/>
        <v>||</v>
      </c>
      <c r="D5" s="38">
        <v>44</v>
      </c>
      <c r="E5" s="3" t="str">
        <f t="shared" si="0"/>
        <v/>
      </c>
      <c r="F5" s="38">
        <v>550</v>
      </c>
      <c r="G5" s="3" t="str">
        <f t="shared" ref="G5" si="5">REPT("|",F5/250)</f>
        <v>||</v>
      </c>
      <c r="H5" s="38">
        <v>1</v>
      </c>
      <c r="I5" s="3" t="str">
        <f t="shared" ref="I5" si="6">REPT("|",H5/250)</f>
        <v/>
      </c>
    </row>
    <row r="6" spans="1:9">
      <c r="A6" s="1" t="s">
        <v>9</v>
      </c>
      <c r="B6" s="38">
        <v>3910</v>
      </c>
      <c r="C6" s="3" t="str">
        <f t="shared" si="0"/>
        <v>|||||||||||||||</v>
      </c>
      <c r="D6" s="38">
        <v>343</v>
      </c>
      <c r="E6" s="3" t="str">
        <f t="shared" si="0"/>
        <v>|</v>
      </c>
      <c r="F6" s="38">
        <v>1475</v>
      </c>
      <c r="G6" s="3" t="str">
        <f t="shared" ref="G6" si="7">REPT("|",F6/250)</f>
        <v>|||||</v>
      </c>
      <c r="H6" s="38">
        <v>5</v>
      </c>
      <c r="I6" s="3" t="str">
        <f t="shared" ref="I6" si="8">REPT("|",H6/250)</f>
        <v/>
      </c>
    </row>
    <row r="7" spans="1:9">
      <c r="A7" s="1" t="s">
        <v>10</v>
      </c>
      <c r="B7" s="38">
        <v>2432</v>
      </c>
      <c r="C7" s="3" t="str">
        <f t="shared" si="0"/>
        <v>|||||||||</v>
      </c>
      <c r="D7" s="38">
        <v>157</v>
      </c>
      <c r="E7" s="3" t="str">
        <f t="shared" si="0"/>
        <v/>
      </c>
      <c r="F7" s="38">
        <v>397</v>
      </c>
      <c r="G7" s="3" t="str">
        <f t="shared" ref="G7" si="9">REPT("|",F7/250)</f>
        <v>|</v>
      </c>
      <c r="H7" s="38">
        <v>0</v>
      </c>
      <c r="I7" s="3" t="str">
        <f t="shared" ref="I7" si="10">REPT("|",H7/250)</f>
        <v/>
      </c>
    </row>
    <row r="8" spans="1:9">
      <c r="A8" s="1" t="s">
        <v>11</v>
      </c>
      <c r="B8" s="38">
        <v>3328</v>
      </c>
      <c r="C8" s="3" t="str">
        <f t="shared" si="0"/>
        <v>|||||||||||||</v>
      </c>
      <c r="D8" s="38">
        <v>0</v>
      </c>
      <c r="E8" s="3" t="str">
        <f t="shared" si="0"/>
        <v/>
      </c>
      <c r="F8" s="38">
        <v>2437</v>
      </c>
      <c r="G8" s="3" t="str">
        <f t="shared" ref="G8" si="11">REPT("|",F8/250)</f>
        <v>|||||||||</v>
      </c>
      <c r="H8" s="38">
        <v>0</v>
      </c>
      <c r="I8" s="3" t="str">
        <f t="shared" ref="I8" si="12">REPT("|",H8/250)</f>
        <v/>
      </c>
    </row>
    <row r="9" spans="1:9">
      <c r="A9" s="1" t="s">
        <v>12</v>
      </c>
      <c r="B9" s="38">
        <v>4454</v>
      </c>
      <c r="C9" s="3" t="str">
        <f t="shared" si="0"/>
        <v>|||||||||||||||||</v>
      </c>
      <c r="D9" s="38">
        <v>0</v>
      </c>
      <c r="E9" s="3" t="str">
        <f t="shared" si="0"/>
        <v/>
      </c>
      <c r="F9" s="38">
        <v>2521</v>
      </c>
      <c r="G9" s="3" t="str">
        <f t="shared" ref="G9" si="13">REPT("|",F9/250)</f>
        <v>||||||||||</v>
      </c>
      <c r="H9" s="38">
        <v>0</v>
      </c>
      <c r="I9" s="3" t="str">
        <f t="shared" ref="I9" si="14">REPT("|",H9/250)</f>
        <v/>
      </c>
    </row>
    <row r="10" spans="1:9">
      <c r="A10" s="1" t="s">
        <v>13</v>
      </c>
      <c r="B10" s="38">
        <v>7040</v>
      </c>
      <c r="C10" s="3" t="str">
        <f t="shared" si="0"/>
        <v>||||||||||||||||||||||||||||</v>
      </c>
      <c r="D10" s="38">
        <v>1360</v>
      </c>
      <c r="E10" s="3" t="str">
        <f t="shared" si="0"/>
        <v>|||||</v>
      </c>
      <c r="F10" s="38">
        <v>6820</v>
      </c>
      <c r="G10" s="3" t="str">
        <f t="shared" ref="G10" si="15">REPT("|",F10/250)</f>
        <v>|||||||||||||||||||||||||||</v>
      </c>
      <c r="H10" s="38">
        <v>0</v>
      </c>
      <c r="I10" s="3" t="str">
        <f t="shared" ref="I10" si="16">REPT("|",H10/250)</f>
        <v/>
      </c>
    </row>
    <row r="11" spans="1:9">
      <c r="A11" s="1" t="s">
        <v>14</v>
      </c>
      <c r="B11" s="38">
        <v>11199</v>
      </c>
      <c r="C11" s="3" t="str">
        <f t="shared" si="0"/>
        <v>||||||||||||||||||||||||||||||||||||||||||||</v>
      </c>
      <c r="D11" s="38">
        <v>2172</v>
      </c>
      <c r="E11" s="3" t="str">
        <f t="shared" si="0"/>
        <v>||||||||</v>
      </c>
      <c r="F11" s="38">
        <v>4851</v>
      </c>
      <c r="G11" s="3" t="str">
        <f t="shared" ref="G11" si="17">REPT("|",F11/250)</f>
        <v>|||||||||||||||||||</v>
      </c>
      <c r="H11" s="38">
        <v>473</v>
      </c>
      <c r="I11" s="3" t="str">
        <f t="shared" ref="I11" si="18">REPT("|",H11/250)</f>
        <v>|</v>
      </c>
    </row>
    <row r="12" spans="1:9">
      <c r="A12" s="1" t="s">
        <v>15</v>
      </c>
      <c r="B12" s="38">
        <v>3268</v>
      </c>
      <c r="C12" s="3" t="str">
        <f t="shared" si="0"/>
        <v>|||||||||||||</v>
      </c>
      <c r="D12" s="38">
        <v>5</v>
      </c>
      <c r="E12" s="3" t="str">
        <f t="shared" si="0"/>
        <v/>
      </c>
      <c r="F12" s="38">
        <v>2152</v>
      </c>
      <c r="G12" s="3" t="str">
        <f t="shared" ref="G12" si="19">REPT("|",F12/250)</f>
        <v>||||||||</v>
      </c>
      <c r="H12" s="38">
        <v>0</v>
      </c>
      <c r="I12" s="3" t="str">
        <f t="shared" ref="I12" si="20">REPT("|",H12/250)</f>
        <v/>
      </c>
    </row>
    <row r="13" spans="1:9">
      <c r="A13" s="1" t="s">
        <v>16</v>
      </c>
      <c r="B13" s="38">
        <v>3754</v>
      </c>
      <c r="C13" s="3" t="str">
        <f t="shared" si="0"/>
        <v>|||||||||||||||</v>
      </c>
      <c r="D13" s="38">
        <v>13</v>
      </c>
      <c r="E13" s="3" t="str">
        <f t="shared" si="0"/>
        <v/>
      </c>
      <c r="F13" s="38">
        <v>1553</v>
      </c>
      <c r="G13" s="3" t="str">
        <f t="shared" ref="G13" si="21">REPT("|",F13/250)</f>
        <v>||||||</v>
      </c>
      <c r="H13" s="38">
        <v>322</v>
      </c>
      <c r="I13" s="3" t="str">
        <f t="shared" ref="I13" si="22">REPT("|",H13/250)</f>
        <v>|</v>
      </c>
    </row>
    <row r="14" spans="1:9">
      <c r="A14" s="1" t="s">
        <v>17</v>
      </c>
      <c r="B14" s="38">
        <v>841</v>
      </c>
      <c r="C14" s="3" t="str">
        <f t="shared" si="0"/>
        <v>|||</v>
      </c>
      <c r="D14" s="38">
        <v>120</v>
      </c>
      <c r="E14" s="3" t="str">
        <f t="shared" si="0"/>
        <v/>
      </c>
      <c r="F14" s="38">
        <v>482</v>
      </c>
      <c r="G14" s="3" t="str">
        <f t="shared" ref="G14" si="23">REPT("|",F14/250)</f>
        <v>|</v>
      </c>
      <c r="H14" s="38">
        <v>25</v>
      </c>
      <c r="I14" s="3" t="str">
        <f t="shared" ref="I14" si="24">REPT("|",H14/250)</f>
        <v/>
      </c>
    </row>
    <row r="15" spans="1:9">
      <c r="A15" s="1" t="s">
        <v>18</v>
      </c>
      <c r="B15" s="38">
        <v>2141</v>
      </c>
      <c r="C15" s="3" t="str">
        <f t="shared" si="0"/>
        <v>||||||||</v>
      </c>
      <c r="D15" s="38">
        <v>26</v>
      </c>
      <c r="E15" s="3" t="str">
        <f t="shared" si="0"/>
        <v/>
      </c>
      <c r="F15" s="38">
        <v>2008</v>
      </c>
      <c r="G15" s="3" t="str">
        <f t="shared" ref="G15" si="25">REPT("|",F15/250)</f>
        <v>||||||||</v>
      </c>
      <c r="H15" s="38">
        <v>52</v>
      </c>
      <c r="I15" s="3" t="str">
        <f t="shared" ref="I15" si="26">REPT("|",H15/250)</f>
        <v/>
      </c>
    </row>
    <row r="16" spans="1:9">
      <c r="A16" s="1" t="s">
        <v>19</v>
      </c>
      <c r="B16" s="38">
        <v>2161</v>
      </c>
      <c r="C16" s="3" t="str">
        <f t="shared" si="0"/>
        <v>||||||||</v>
      </c>
      <c r="D16" s="38">
        <v>229</v>
      </c>
      <c r="E16" s="3" t="str">
        <f t="shared" si="0"/>
        <v/>
      </c>
      <c r="F16" s="38">
        <v>1022</v>
      </c>
      <c r="G16" s="3" t="str">
        <f t="shared" ref="G16" si="27">REPT("|",F16/250)</f>
        <v>||||</v>
      </c>
      <c r="H16" s="38">
        <v>0</v>
      </c>
      <c r="I16" s="3" t="str">
        <f t="shared" ref="I16" si="28">REPT("|",H16/250)</f>
        <v/>
      </c>
    </row>
    <row r="17" spans="1:9">
      <c r="A17" s="4" t="s">
        <v>4</v>
      </c>
      <c r="B17" s="66">
        <f>SUM(B2:B16)</f>
        <v>50977</v>
      </c>
      <c r="C17" s="66"/>
      <c r="D17" s="66">
        <f>SUM(D2:D16)</f>
        <v>5367</v>
      </c>
      <c r="E17" s="66"/>
      <c r="F17" s="66">
        <f>SUM(F2:F16)</f>
        <v>30882</v>
      </c>
      <c r="G17" s="66"/>
      <c r="H17" s="66">
        <f>SUM(H2:H16)</f>
        <v>878</v>
      </c>
      <c r="I17" s="66"/>
    </row>
    <row r="18" spans="1:9">
      <c r="A18" s="83" t="s">
        <v>39</v>
      </c>
      <c r="B18" s="83"/>
      <c r="C18" s="83"/>
      <c r="D18" s="83"/>
      <c r="E18" s="83"/>
      <c r="F18" s="83"/>
      <c r="G18" s="83"/>
      <c r="H18" s="83"/>
      <c r="I18" s="83"/>
    </row>
  </sheetData>
  <mergeCells count="9">
    <mergeCell ref="B1:C1"/>
    <mergeCell ref="D1:E1"/>
    <mergeCell ref="F1:G1"/>
    <mergeCell ref="H1:I1"/>
    <mergeCell ref="A18:I18"/>
    <mergeCell ref="B17:C17"/>
    <mergeCell ref="D17:E17"/>
    <mergeCell ref="F17:G17"/>
    <mergeCell ref="H17:I17"/>
  </mergeCells>
  <conditionalFormatting sqref="A2:I17">
    <cfRule type="expression" dxfId="4" priority="2">
      <formula>ROW()=EVEN(ROW())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N25" sqref="N25"/>
    </sheetView>
  </sheetViews>
  <sheetFormatPr defaultRowHeight="15"/>
  <cols>
    <col min="1" max="1" width="15" bestFit="1" customWidth="1"/>
    <col min="3" max="3" width="13.7109375" bestFit="1" customWidth="1"/>
  </cols>
  <sheetData>
    <row r="1" spans="1:15" ht="24.75" customHeight="1">
      <c r="A1" s="43" t="s">
        <v>0</v>
      </c>
      <c r="B1" s="70" t="s">
        <v>35</v>
      </c>
      <c r="C1" s="70"/>
      <c r="D1" s="70" t="s">
        <v>36</v>
      </c>
      <c r="E1" s="70"/>
      <c r="F1" s="84" t="s">
        <v>37</v>
      </c>
      <c r="G1" s="84"/>
      <c r="H1" s="70" t="s">
        <v>38</v>
      </c>
      <c r="I1" s="70"/>
    </row>
    <row r="2" spans="1:15">
      <c r="A2" s="1" t="s">
        <v>5</v>
      </c>
      <c r="B2" s="38">
        <v>3029</v>
      </c>
      <c r="C2" s="3" t="str">
        <f>REPT("|",B2/250)</f>
        <v>||||||||||||</v>
      </c>
      <c r="D2" s="38">
        <v>0</v>
      </c>
      <c r="E2" s="3" t="str">
        <f>REPT("|",D2/250)</f>
        <v/>
      </c>
      <c r="F2" s="38">
        <v>2360</v>
      </c>
      <c r="G2" s="3" t="str">
        <f>REPT("|",F2/250)</f>
        <v>|||||||||</v>
      </c>
      <c r="H2" s="38">
        <v>0</v>
      </c>
      <c r="I2" s="3" t="str">
        <f>REPT("|",H2/250)</f>
        <v/>
      </c>
    </row>
    <row r="3" spans="1:15">
      <c r="A3" s="1" t="s">
        <v>6</v>
      </c>
      <c r="B3" s="38">
        <v>2167</v>
      </c>
      <c r="C3" s="3" t="str">
        <f t="shared" ref="C3:E16" si="0">REPT("|",B3/250)</f>
        <v>||||||||</v>
      </c>
      <c r="D3" s="38">
        <v>638</v>
      </c>
      <c r="E3" s="3" t="str">
        <f t="shared" si="0"/>
        <v>||</v>
      </c>
      <c r="F3" s="38">
        <v>924</v>
      </c>
      <c r="G3" s="3" t="str">
        <f t="shared" ref="G3:G16" si="1">REPT("|",F3/250)</f>
        <v>|||</v>
      </c>
      <c r="H3" s="38">
        <v>0</v>
      </c>
      <c r="I3" s="3" t="str">
        <f t="shared" ref="I3:I16" si="2">REPT("|",H3/250)</f>
        <v/>
      </c>
    </row>
    <row r="4" spans="1:15">
      <c r="A4" s="1" t="s">
        <v>7</v>
      </c>
      <c r="B4" s="38">
        <v>1451</v>
      </c>
      <c r="C4" s="3" t="str">
        <f t="shared" si="0"/>
        <v>|||||</v>
      </c>
      <c r="D4" s="38">
        <v>702</v>
      </c>
      <c r="E4" s="3" t="str">
        <f t="shared" si="0"/>
        <v>||</v>
      </c>
      <c r="F4" s="38">
        <v>1161</v>
      </c>
      <c r="G4" s="3" t="str">
        <f t="shared" si="1"/>
        <v>||||</v>
      </c>
      <c r="H4" s="38">
        <v>1</v>
      </c>
      <c r="I4" s="3" t="str">
        <f t="shared" si="2"/>
        <v/>
      </c>
    </row>
    <row r="5" spans="1:15">
      <c r="A5" s="1" t="s">
        <v>8</v>
      </c>
      <c r="B5" s="38">
        <v>978</v>
      </c>
      <c r="C5" s="3" t="str">
        <f t="shared" si="0"/>
        <v>|||</v>
      </c>
      <c r="D5" s="38">
        <v>56</v>
      </c>
      <c r="E5" s="3" t="str">
        <f t="shared" si="0"/>
        <v/>
      </c>
      <c r="F5" s="38">
        <v>581</v>
      </c>
      <c r="G5" s="3" t="str">
        <f t="shared" si="1"/>
        <v>||</v>
      </c>
      <c r="H5" s="38">
        <v>0</v>
      </c>
      <c r="I5" s="3" t="str">
        <f t="shared" si="2"/>
        <v/>
      </c>
    </row>
    <row r="6" spans="1:15">
      <c r="A6" s="1" t="s">
        <v>9</v>
      </c>
      <c r="B6" s="38">
        <v>3975</v>
      </c>
      <c r="C6" s="3" t="str">
        <f t="shared" si="0"/>
        <v>|||||||||||||||</v>
      </c>
      <c r="D6" s="38">
        <v>351</v>
      </c>
      <c r="E6" s="3" t="str">
        <f t="shared" si="0"/>
        <v>|</v>
      </c>
      <c r="F6" s="38">
        <v>1554</v>
      </c>
      <c r="G6" s="3" t="str">
        <f t="shared" si="1"/>
        <v>||||||</v>
      </c>
      <c r="H6" s="38">
        <v>24</v>
      </c>
      <c r="I6" s="3" t="str">
        <f t="shared" si="2"/>
        <v/>
      </c>
    </row>
    <row r="7" spans="1:15">
      <c r="A7" s="1" t="s">
        <v>10</v>
      </c>
      <c r="B7" s="38">
        <v>2734</v>
      </c>
      <c r="C7" s="3" t="str">
        <f t="shared" si="0"/>
        <v>||||||||||</v>
      </c>
      <c r="D7" s="38">
        <v>199</v>
      </c>
      <c r="E7" s="3" t="str">
        <f t="shared" si="0"/>
        <v/>
      </c>
      <c r="F7" s="38">
        <v>389</v>
      </c>
      <c r="G7" s="3" t="str">
        <f t="shared" si="1"/>
        <v>|</v>
      </c>
      <c r="H7" s="38">
        <v>0</v>
      </c>
      <c r="I7" s="3" t="str">
        <f t="shared" si="2"/>
        <v/>
      </c>
    </row>
    <row r="8" spans="1:15">
      <c r="A8" s="1" t="s">
        <v>11</v>
      </c>
      <c r="B8" s="38">
        <v>3550</v>
      </c>
      <c r="C8" s="3" t="str">
        <f t="shared" si="0"/>
        <v>||||||||||||||</v>
      </c>
      <c r="D8" s="38">
        <v>0</v>
      </c>
      <c r="E8" s="3" t="str">
        <f t="shared" si="0"/>
        <v/>
      </c>
      <c r="F8" s="38">
        <v>2762</v>
      </c>
      <c r="G8" s="3" t="str">
        <f t="shared" si="1"/>
        <v>|||||||||||</v>
      </c>
      <c r="H8" s="38">
        <v>0</v>
      </c>
      <c r="I8" s="3" t="str">
        <f t="shared" si="2"/>
        <v/>
      </c>
    </row>
    <row r="9" spans="1:15">
      <c r="A9" s="1" t="s">
        <v>12</v>
      </c>
      <c r="B9" s="38">
        <v>5315</v>
      </c>
      <c r="C9" s="3" t="str">
        <f t="shared" si="0"/>
        <v>|||||||||||||||||||||</v>
      </c>
      <c r="D9" s="38">
        <v>3</v>
      </c>
      <c r="E9" s="3" t="str">
        <f t="shared" si="0"/>
        <v/>
      </c>
      <c r="F9" s="38">
        <v>3159</v>
      </c>
      <c r="G9" s="3" t="str">
        <f t="shared" si="1"/>
        <v>||||||||||||</v>
      </c>
      <c r="H9" s="38">
        <v>3</v>
      </c>
      <c r="I9" s="3" t="str">
        <f t="shared" si="2"/>
        <v/>
      </c>
    </row>
    <row r="10" spans="1:15">
      <c r="A10" s="1" t="s">
        <v>13</v>
      </c>
      <c r="B10" s="38">
        <v>11125</v>
      </c>
      <c r="C10" s="3" t="str">
        <f t="shared" si="0"/>
        <v>||||||||||||||||||||||||||||||||||||||||||||</v>
      </c>
      <c r="D10" s="38">
        <v>406</v>
      </c>
      <c r="E10" s="3" t="str">
        <f t="shared" si="0"/>
        <v>|</v>
      </c>
      <c r="F10" s="38">
        <v>6309</v>
      </c>
      <c r="G10" s="3" t="str">
        <f t="shared" si="1"/>
        <v>|||||||||||||||||||||||||</v>
      </c>
      <c r="H10" s="38">
        <v>1</v>
      </c>
      <c r="I10" s="3" t="str">
        <f t="shared" si="2"/>
        <v/>
      </c>
    </row>
    <row r="11" spans="1:15">
      <c r="A11" s="1" t="s">
        <v>14</v>
      </c>
      <c r="B11" s="38">
        <v>16166</v>
      </c>
      <c r="C11" s="3" t="str">
        <f t="shared" si="0"/>
        <v>||||||||||||||||||||||||||||||||||||||||||||||||||||||||||||||||</v>
      </c>
      <c r="D11" s="38">
        <v>2148</v>
      </c>
      <c r="E11" s="3" t="str">
        <f t="shared" si="0"/>
        <v>||||||||</v>
      </c>
      <c r="F11" s="38">
        <v>3507</v>
      </c>
      <c r="G11" s="3" t="str">
        <f t="shared" si="1"/>
        <v>||||||||||||||</v>
      </c>
      <c r="H11" s="38">
        <v>503</v>
      </c>
      <c r="I11" s="3" t="str">
        <f t="shared" si="2"/>
        <v>||</v>
      </c>
    </row>
    <row r="12" spans="1:15">
      <c r="A12" s="1" t="s">
        <v>15</v>
      </c>
      <c r="B12" s="38">
        <v>3332</v>
      </c>
      <c r="C12" s="3" t="str">
        <f t="shared" si="0"/>
        <v>|||||||||||||</v>
      </c>
      <c r="D12" s="38">
        <v>21</v>
      </c>
      <c r="E12" s="3" t="str">
        <f t="shared" si="0"/>
        <v/>
      </c>
      <c r="F12" s="38">
        <v>2481</v>
      </c>
      <c r="G12" s="3" t="str">
        <f t="shared" si="1"/>
        <v>|||||||||</v>
      </c>
      <c r="H12" s="38">
        <v>0</v>
      </c>
      <c r="I12" s="3" t="str">
        <f t="shared" si="2"/>
        <v/>
      </c>
    </row>
    <row r="13" spans="1:15">
      <c r="A13" s="1" t="s">
        <v>16</v>
      </c>
      <c r="B13" s="38">
        <v>4255</v>
      </c>
      <c r="C13" s="3" t="str">
        <f t="shared" si="0"/>
        <v>|||||||||||||||||</v>
      </c>
      <c r="D13" s="38">
        <v>4</v>
      </c>
      <c r="E13" s="3" t="str">
        <f t="shared" si="0"/>
        <v/>
      </c>
      <c r="F13" s="38">
        <v>1841</v>
      </c>
      <c r="G13" s="3" t="str">
        <f t="shared" si="1"/>
        <v>|||||||</v>
      </c>
      <c r="H13" s="38">
        <v>0</v>
      </c>
      <c r="I13" s="3" t="str">
        <f t="shared" si="2"/>
        <v/>
      </c>
    </row>
    <row r="14" spans="1:15">
      <c r="A14" s="1" t="s">
        <v>17</v>
      </c>
      <c r="B14" s="38">
        <v>1082</v>
      </c>
      <c r="C14" s="3" t="str">
        <f t="shared" si="0"/>
        <v>||||</v>
      </c>
      <c r="D14" s="38">
        <v>152</v>
      </c>
      <c r="E14" s="3" t="str">
        <f t="shared" si="0"/>
        <v/>
      </c>
      <c r="F14" s="38">
        <v>409</v>
      </c>
      <c r="G14" s="3" t="str">
        <f t="shared" si="1"/>
        <v>|</v>
      </c>
      <c r="H14" s="38">
        <v>37</v>
      </c>
      <c r="I14" s="3" t="str">
        <f t="shared" si="2"/>
        <v/>
      </c>
    </row>
    <row r="15" spans="1:15">
      <c r="A15" s="1" t="s">
        <v>18</v>
      </c>
      <c r="B15" s="38">
        <v>2323</v>
      </c>
      <c r="C15" s="3" t="str">
        <f t="shared" si="0"/>
        <v>|||||||||</v>
      </c>
      <c r="D15" s="38">
        <v>14</v>
      </c>
      <c r="E15" s="3" t="str">
        <f t="shared" si="0"/>
        <v/>
      </c>
      <c r="F15" s="38">
        <v>2798</v>
      </c>
      <c r="G15" s="3" t="str">
        <f t="shared" si="1"/>
        <v>|||||||||||</v>
      </c>
      <c r="H15" s="38">
        <v>2</v>
      </c>
      <c r="I15" s="3" t="str">
        <f t="shared" si="2"/>
        <v/>
      </c>
    </row>
    <row r="16" spans="1:15">
      <c r="A16" s="1" t="s">
        <v>19</v>
      </c>
      <c r="B16" s="38">
        <v>2639</v>
      </c>
      <c r="C16" s="3" t="str">
        <f t="shared" si="0"/>
        <v>||||||||||</v>
      </c>
      <c r="D16" s="38">
        <v>219</v>
      </c>
      <c r="E16" s="3" t="str">
        <f t="shared" si="0"/>
        <v/>
      </c>
      <c r="F16" s="38">
        <v>896</v>
      </c>
      <c r="G16" s="3" t="str">
        <f t="shared" si="1"/>
        <v>|||</v>
      </c>
      <c r="H16" s="38">
        <v>0</v>
      </c>
      <c r="I16" s="3" t="str">
        <f t="shared" si="2"/>
        <v/>
      </c>
      <c r="L16" s="50"/>
      <c r="N16" s="50"/>
      <c r="O16" s="50"/>
    </row>
    <row r="17" spans="1:15">
      <c r="A17" s="4" t="s">
        <v>4</v>
      </c>
      <c r="B17" s="66">
        <f>SUM(B2:B16)</f>
        <v>64121</v>
      </c>
      <c r="C17" s="66"/>
      <c r="D17" s="66">
        <f>SUM(D2:D16)</f>
        <v>4913</v>
      </c>
      <c r="E17" s="66"/>
      <c r="F17" s="66">
        <f>SUM(F2:F16)</f>
        <v>31131</v>
      </c>
      <c r="G17" s="66"/>
      <c r="H17" s="66">
        <f>SUM(H2:H16)</f>
        <v>571</v>
      </c>
      <c r="I17" s="66"/>
    </row>
    <row r="18" spans="1:15">
      <c r="A18" s="83" t="s">
        <v>39</v>
      </c>
      <c r="B18" s="83"/>
      <c r="C18" s="83"/>
      <c r="D18" s="83"/>
      <c r="E18" s="83"/>
      <c r="F18" s="83"/>
      <c r="G18" s="83"/>
      <c r="H18" s="83"/>
      <c r="I18" s="83"/>
      <c r="L18" s="53"/>
      <c r="N18" s="53"/>
      <c r="O18" s="53"/>
    </row>
    <row r="19" spans="1:15">
      <c r="A19" s="59" t="s">
        <v>49</v>
      </c>
      <c r="B19" s="67"/>
      <c r="C19" s="67"/>
      <c r="D19" s="67"/>
      <c r="E19" s="67"/>
      <c r="F19" s="67"/>
      <c r="G19" s="67"/>
      <c r="H19" s="67"/>
      <c r="I19" s="67"/>
      <c r="J19" s="45"/>
      <c r="K19" s="45"/>
    </row>
  </sheetData>
  <mergeCells count="10">
    <mergeCell ref="A19:I19"/>
    <mergeCell ref="A18:I18"/>
    <mergeCell ref="B1:C1"/>
    <mergeCell ref="D1:E1"/>
    <mergeCell ref="F1:G1"/>
    <mergeCell ref="H1:I1"/>
    <mergeCell ref="B17:C17"/>
    <mergeCell ref="D17:E17"/>
    <mergeCell ref="F17:G17"/>
    <mergeCell ref="H17:I17"/>
  </mergeCells>
  <conditionalFormatting sqref="A2:I17">
    <cfRule type="expression" dxfId="3" priority="1">
      <formula>ROW()=EVEN(ROW())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E27" sqref="E27"/>
    </sheetView>
  </sheetViews>
  <sheetFormatPr defaultRowHeight="15"/>
  <cols>
    <col min="1" max="1" width="15" bestFit="1" customWidth="1"/>
    <col min="3" max="3" width="21.5703125" customWidth="1"/>
    <col min="5" max="5" width="5.5703125" customWidth="1"/>
  </cols>
  <sheetData>
    <row r="1" spans="1:9" ht="27" customHeight="1">
      <c r="A1" s="37" t="s">
        <v>0</v>
      </c>
      <c r="B1" s="70" t="s">
        <v>35</v>
      </c>
      <c r="C1" s="70"/>
      <c r="D1" s="70" t="s">
        <v>36</v>
      </c>
      <c r="E1" s="70"/>
      <c r="F1" s="84" t="s">
        <v>37</v>
      </c>
      <c r="G1" s="84"/>
      <c r="H1" s="70" t="s">
        <v>38</v>
      </c>
      <c r="I1" s="70"/>
    </row>
    <row r="2" spans="1:9">
      <c r="A2" s="1" t="s">
        <v>5</v>
      </c>
      <c r="B2" s="38">
        <v>2815</v>
      </c>
      <c r="C2" s="3" t="str">
        <f>REPT("|",B2/250)</f>
        <v>|||||||||||</v>
      </c>
      <c r="D2" s="38">
        <v>0</v>
      </c>
      <c r="E2" s="3" t="str">
        <f>REPT("|",D2/250)</f>
        <v/>
      </c>
      <c r="F2" s="38">
        <v>2321</v>
      </c>
      <c r="G2" s="3" t="str">
        <f>REPT("|",F2/250)</f>
        <v>|||||||||</v>
      </c>
      <c r="H2" s="38">
        <v>0</v>
      </c>
      <c r="I2" s="3" t="str">
        <f>REPT("|",H2/250)</f>
        <v/>
      </c>
    </row>
    <row r="3" spans="1:9">
      <c r="A3" s="1" t="s">
        <v>6</v>
      </c>
      <c r="B3" s="38">
        <v>2207</v>
      </c>
      <c r="C3" s="3" t="str">
        <f t="shared" ref="C3:E16" si="0">REPT("|",B3/250)</f>
        <v>||||||||</v>
      </c>
      <c r="D3" s="38">
        <v>709</v>
      </c>
      <c r="E3" s="3" t="str">
        <f t="shared" si="0"/>
        <v>||</v>
      </c>
      <c r="F3" s="38">
        <v>826</v>
      </c>
      <c r="G3" s="3" t="str">
        <f t="shared" ref="G3:G16" si="1">REPT("|",F3/250)</f>
        <v>|||</v>
      </c>
      <c r="H3" s="38">
        <v>2</v>
      </c>
      <c r="I3" s="3" t="str">
        <f t="shared" ref="I3:I16" si="2">REPT("|",H3/250)</f>
        <v/>
      </c>
    </row>
    <row r="4" spans="1:9">
      <c r="A4" s="1" t="s">
        <v>7</v>
      </c>
      <c r="B4" s="38">
        <v>1440</v>
      </c>
      <c r="C4" s="3" t="str">
        <f t="shared" si="0"/>
        <v>|||||</v>
      </c>
      <c r="D4" s="38">
        <v>725</v>
      </c>
      <c r="E4" s="3" t="str">
        <f t="shared" si="0"/>
        <v>||</v>
      </c>
      <c r="F4" s="38">
        <v>1280</v>
      </c>
      <c r="G4" s="3" t="str">
        <f t="shared" si="1"/>
        <v>|||||</v>
      </c>
      <c r="H4" s="38">
        <v>29</v>
      </c>
      <c r="I4" s="3" t="str">
        <f t="shared" si="2"/>
        <v/>
      </c>
    </row>
    <row r="5" spans="1:9">
      <c r="A5" s="1" t="s">
        <v>8</v>
      </c>
      <c r="B5" s="38">
        <v>946</v>
      </c>
      <c r="C5" s="3" t="str">
        <f t="shared" si="0"/>
        <v>|||</v>
      </c>
      <c r="D5" s="38">
        <v>68</v>
      </c>
      <c r="E5" s="3" t="str">
        <f t="shared" si="0"/>
        <v/>
      </c>
      <c r="F5" s="38">
        <v>633</v>
      </c>
      <c r="G5" s="3" t="str">
        <f t="shared" si="1"/>
        <v>||</v>
      </c>
      <c r="H5" s="38">
        <v>1</v>
      </c>
      <c r="I5" s="3" t="str">
        <f t="shared" si="2"/>
        <v/>
      </c>
    </row>
    <row r="6" spans="1:9">
      <c r="A6" s="1" t="s">
        <v>9</v>
      </c>
      <c r="B6" s="38">
        <v>4333</v>
      </c>
      <c r="C6" s="3" t="str">
        <f t="shared" si="0"/>
        <v>|||||||||||||||||</v>
      </c>
      <c r="D6" s="38">
        <v>328</v>
      </c>
      <c r="E6" s="3" t="str">
        <f t="shared" si="0"/>
        <v>|</v>
      </c>
      <c r="F6" s="38">
        <v>1542</v>
      </c>
      <c r="G6" s="3" t="str">
        <f t="shared" si="1"/>
        <v>||||||</v>
      </c>
      <c r="H6" s="38">
        <v>1</v>
      </c>
      <c r="I6" s="3" t="str">
        <f t="shared" si="2"/>
        <v/>
      </c>
    </row>
    <row r="7" spans="1:9">
      <c r="A7" s="1" t="s">
        <v>10</v>
      </c>
      <c r="B7" s="38">
        <v>2537</v>
      </c>
      <c r="C7" s="3" t="str">
        <f t="shared" si="0"/>
        <v>||||||||||</v>
      </c>
      <c r="D7" s="38">
        <v>159</v>
      </c>
      <c r="E7" s="3" t="str">
        <f t="shared" si="0"/>
        <v/>
      </c>
      <c r="F7" s="38">
        <v>458</v>
      </c>
      <c r="G7" s="3" t="str">
        <f t="shared" si="1"/>
        <v>|</v>
      </c>
      <c r="H7" s="38">
        <v>0</v>
      </c>
      <c r="I7" s="3" t="str">
        <f t="shared" si="2"/>
        <v/>
      </c>
    </row>
    <row r="8" spans="1:9">
      <c r="A8" s="1" t="s">
        <v>11</v>
      </c>
      <c r="B8" s="38">
        <v>3797</v>
      </c>
      <c r="C8" s="3" t="str">
        <f t="shared" si="0"/>
        <v>|||||||||||||||</v>
      </c>
      <c r="D8" s="38">
        <v>0</v>
      </c>
      <c r="E8" s="3" t="str">
        <f t="shared" si="0"/>
        <v/>
      </c>
      <c r="F8" s="38">
        <v>2867</v>
      </c>
      <c r="G8" s="3" t="str">
        <f t="shared" si="1"/>
        <v>|||||||||||</v>
      </c>
      <c r="H8" s="38">
        <v>0</v>
      </c>
      <c r="I8" s="3" t="str">
        <f t="shared" si="2"/>
        <v/>
      </c>
    </row>
    <row r="9" spans="1:9">
      <c r="A9" s="1" t="s">
        <v>12</v>
      </c>
      <c r="B9" s="38">
        <v>5707</v>
      </c>
      <c r="C9" s="3" t="str">
        <f t="shared" si="0"/>
        <v>||||||||||||||||||||||</v>
      </c>
      <c r="D9" s="38">
        <v>10</v>
      </c>
      <c r="E9" s="3" t="str">
        <f t="shared" si="0"/>
        <v/>
      </c>
      <c r="F9" s="38">
        <v>3647</v>
      </c>
      <c r="G9" s="3" t="str">
        <f t="shared" si="1"/>
        <v>||||||||||||||</v>
      </c>
      <c r="H9" s="38">
        <v>1</v>
      </c>
      <c r="I9" s="3" t="str">
        <f t="shared" si="2"/>
        <v/>
      </c>
    </row>
    <row r="10" spans="1:9">
      <c r="A10" s="1" t="s">
        <v>13</v>
      </c>
      <c r="B10" s="38">
        <v>10942</v>
      </c>
      <c r="C10" s="3" t="str">
        <f t="shared" si="0"/>
        <v>|||||||||||||||||||||||||||||||||||||||||||</v>
      </c>
      <c r="D10" s="38">
        <v>540</v>
      </c>
      <c r="E10" s="3" t="str">
        <f t="shared" si="0"/>
        <v>||</v>
      </c>
      <c r="F10" s="38">
        <v>6974</v>
      </c>
      <c r="G10" s="3" t="str">
        <f t="shared" si="1"/>
        <v>|||||||||||||||||||||||||||</v>
      </c>
      <c r="H10" s="38">
        <v>0</v>
      </c>
      <c r="I10" s="3" t="str">
        <f t="shared" si="2"/>
        <v/>
      </c>
    </row>
    <row r="11" spans="1:9">
      <c r="A11" s="1" t="s">
        <v>14</v>
      </c>
      <c r="B11" s="38">
        <v>18139</v>
      </c>
      <c r="C11" s="3" t="str">
        <f t="shared" si="0"/>
        <v>||||||||||||||||||||||||||||||||||||||||||||||||||||||||||||||||||||||||</v>
      </c>
      <c r="D11" s="38">
        <v>2199</v>
      </c>
      <c r="E11" s="3" t="str">
        <f t="shared" si="0"/>
        <v>||||||||</v>
      </c>
      <c r="F11" s="38">
        <v>3758</v>
      </c>
      <c r="G11" s="3" t="str">
        <f t="shared" si="1"/>
        <v>|||||||||||||||</v>
      </c>
      <c r="H11" s="38">
        <v>562</v>
      </c>
      <c r="I11" s="3" t="str">
        <f t="shared" si="2"/>
        <v>||</v>
      </c>
    </row>
    <row r="12" spans="1:9">
      <c r="A12" s="1" t="s">
        <v>15</v>
      </c>
      <c r="B12" s="38">
        <v>3594</v>
      </c>
      <c r="C12" s="3" t="str">
        <f t="shared" si="0"/>
        <v>||||||||||||||</v>
      </c>
      <c r="D12" s="38">
        <v>44</v>
      </c>
      <c r="E12" s="3" t="str">
        <f t="shared" si="0"/>
        <v/>
      </c>
      <c r="F12" s="38">
        <v>2783</v>
      </c>
      <c r="G12" s="3" t="str">
        <f t="shared" si="1"/>
        <v>|||||||||||</v>
      </c>
      <c r="H12" s="38">
        <v>0</v>
      </c>
      <c r="I12" s="3" t="str">
        <f t="shared" si="2"/>
        <v/>
      </c>
    </row>
    <row r="13" spans="1:9">
      <c r="A13" s="1" t="s">
        <v>16</v>
      </c>
      <c r="B13" s="38">
        <v>4624</v>
      </c>
      <c r="C13" s="3" t="str">
        <f t="shared" si="0"/>
        <v>||||||||||||||||||</v>
      </c>
      <c r="D13" s="38">
        <v>1</v>
      </c>
      <c r="E13" s="3" t="str">
        <f t="shared" si="0"/>
        <v/>
      </c>
      <c r="F13" s="38">
        <v>2174</v>
      </c>
      <c r="G13" s="3" t="str">
        <f t="shared" si="1"/>
        <v>||||||||</v>
      </c>
      <c r="H13" s="38">
        <v>0</v>
      </c>
      <c r="I13" s="3" t="str">
        <f t="shared" si="2"/>
        <v/>
      </c>
    </row>
    <row r="14" spans="1:9">
      <c r="A14" s="1" t="s">
        <v>17</v>
      </c>
      <c r="B14" s="38">
        <v>1129</v>
      </c>
      <c r="C14" s="3" t="str">
        <f t="shared" si="0"/>
        <v>||||</v>
      </c>
      <c r="D14" s="38">
        <v>136</v>
      </c>
      <c r="E14" s="3" t="str">
        <f t="shared" si="0"/>
        <v/>
      </c>
      <c r="F14" s="38">
        <v>459</v>
      </c>
      <c r="G14" s="3" t="str">
        <f t="shared" si="1"/>
        <v>|</v>
      </c>
      <c r="H14" s="38">
        <v>29</v>
      </c>
      <c r="I14" s="3" t="str">
        <f t="shared" si="2"/>
        <v/>
      </c>
    </row>
    <row r="15" spans="1:9">
      <c r="A15" s="1" t="s">
        <v>18</v>
      </c>
      <c r="B15" s="38">
        <v>2436</v>
      </c>
      <c r="C15" s="3" t="str">
        <f t="shared" si="0"/>
        <v>|||||||||</v>
      </c>
      <c r="D15" s="38">
        <v>13</v>
      </c>
      <c r="E15" s="3" t="str">
        <f t="shared" si="0"/>
        <v/>
      </c>
      <c r="F15" s="38">
        <v>3066</v>
      </c>
      <c r="G15" s="3" t="str">
        <f t="shared" si="1"/>
        <v>||||||||||||</v>
      </c>
      <c r="H15" s="38">
        <v>5</v>
      </c>
      <c r="I15" s="3" t="str">
        <f t="shared" si="2"/>
        <v/>
      </c>
    </row>
    <row r="16" spans="1:9">
      <c r="A16" s="1" t="s">
        <v>19</v>
      </c>
      <c r="B16" s="38">
        <v>2438</v>
      </c>
      <c r="C16" s="3" t="str">
        <f t="shared" si="0"/>
        <v>|||||||||</v>
      </c>
      <c r="D16" s="38">
        <v>267</v>
      </c>
      <c r="E16" s="3" t="str">
        <f t="shared" si="0"/>
        <v>|</v>
      </c>
      <c r="F16" s="38">
        <v>896</v>
      </c>
      <c r="G16" s="3" t="str">
        <f t="shared" si="1"/>
        <v>|||</v>
      </c>
      <c r="H16" s="38">
        <v>0</v>
      </c>
      <c r="I16" s="3" t="str">
        <f t="shared" si="2"/>
        <v/>
      </c>
    </row>
    <row r="17" spans="1:9">
      <c r="A17" s="4" t="s">
        <v>4</v>
      </c>
      <c r="B17" s="66">
        <f>SUM(B2:B16)</f>
        <v>67084</v>
      </c>
      <c r="C17" s="66"/>
      <c r="D17" s="66">
        <f>SUM(D2:D16)</f>
        <v>5199</v>
      </c>
      <c r="E17" s="66"/>
      <c r="F17" s="66">
        <f>SUM(F2:F16)</f>
        <v>33684</v>
      </c>
      <c r="G17" s="66"/>
      <c r="H17" s="66">
        <f>SUM(H2:H16)</f>
        <v>630</v>
      </c>
      <c r="I17" s="66"/>
    </row>
    <row r="18" spans="1:9">
      <c r="A18" s="83" t="s">
        <v>39</v>
      </c>
      <c r="B18" s="83"/>
      <c r="C18" s="83"/>
      <c r="D18" s="83"/>
      <c r="E18" s="83"/>
      <c r="F18" s="83"/>
      <c r="G18" s="83"/>
      <c r="H18" s="83"/>
      <c r="I18" s="83"/>
    </row>
  </sheetData>
  <mergeCells count="9">
    <mergeCell ref="A18:I18"/>
    <mergeCell ref="B1:C1"/>
    <mergeCell ref="D1:E1"/>
    <mergeCell ref="F1:G1"/>
    <mergeCell ref="H1:I1"/>
    <mergeCell ref="B17:C17"/>
    <mergeCell ref="D17:E17"/>
    <mergeCell ref="F17:G17"/>
    <mergeCell ref="H17:I17"/>
  </mergeCells>
  <conditionalFormatting sqref="A2:I17">
    <cfRule type="expression" dxfId="2" priority="1">
      <formula>ROW()=EVEN(ROW())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C18" sqref="C18"/>
    </sheetView>
  </sheetViews>
  <sheetFormatPr defaultRowHeight="15"/>
  <cols>
    <col min="1" max="1" width="32.28515625" bestFit="1" customWidth="1"/>
    <col min="2" max="2" width="8.28515625" customWidth="1"/>
    <col min="3" max="3" width="8" customWidth="1"/>
  </cols>
  <sheetData>
    <row r="1" spans="1:3">
      <c r="A1" s="39" t="s">
        <v>40</v>
      </c>
      <c r="B1" s="84" t="s">
        <v>47</v>
      </c>
      <c r="C1" s="84"/>
    </row>
    <row r="2" spans="1:3">
      <c r="A2" s="1" t="s">
        <v>41</v>
      </c>
      <c r="B2" s="38">
        <v>72708</v>
      </c>
      <c r="C2" s="41" t="str">
        <f>REPT("|",B2/5000)</f>
        <v>||||||||||||||</v>
      </c>
    </row>
    <row r="3" spans="1:3">
      <c r="A3" s="1" t="s">
        <v>42</v>
      </c>
      <c r="B3" s="38">
        <v>52975</v>
      </c>
      <c r="C3" s="41" t="str">
        <f t="shared" ref="C3:C7" si="0">REPT("|",B3/5000)</f>
        <v>||||||||||</v>
      </c>
    </row>
    <row r="4" spans="1:3">
      <c r="A4" s="1" t="s">
        <v>43</v>
      </c>
      <c r="B4" s="38">
        <v>128081</v>
      </c>
      <c r="C4" s="41" t="str">
        <f t="shared" si="0"/>
        <v>|||||||||||||||||||||||||</v>
      </c>
    </row>
    <row r="5" spans="1:3">
      <c r="A5" s="1" t="s">
        <v>44</v>
      </c>
      <c r="B5" s="38">
        <v>106526</v>
      </c>
      <c r="C5" s="41" t="str">
        <f t="shared" si="0"/>
        <v>|||||||||||||||||||||</v>
      </c>
    </row>
    <row r="6" spans="1:3">
      <c r="A6" s="1" t="s">
        <v>45</v>
      </c>
      <c r="B6" s="38">
        <v>242</v>
      </c>
      <c r="C6" s="41" t="str">
        <f t="shared" si="0"/>
        <v/>
      </c>
    </row>
    <row r="7" spans="1:3">
      <c r="A7" s="1" t="s">
        <v>46</v>
      </c>
      <c r="B7" s="38">
        <v>1426</v>
      </c>
      <c r="C7" s="41" t="str">
        <f t="shared" si="0"/>
        <v/>
      </c>
    </row>
    <row r="8" spans="1:3">
      <c r="A8" s="85" t="s">
        <v>48</v>
      </c>
      <c r="B8" s="85"/>
      <c r="C8" s="85"/>
    </row>
    <row r="9" spans="1:3" ht="20.25" customHeight="1">
      <c r="A9" s="85"/>
      <c r="B9" s="85"/>
      <c r="C9" s="85"/>
    </row>
  </sheetData>
  <mergeCells count="2">
    <mergeCell ref="B1:C1"/>
    <mergeCell ref="A8:C9"/>
  </mergeCells>
  <conditionalFormatting sqref="A2:B7">
    <cfRule type="expression" dxfId="1" priority="2">
      <formula>ROW()=EVEN(ROW())</formula>
    </cfRule>
  </conditionalFormatting>
  <conditionalFormatting sqref="C2:C7">
    <cfRule type="expression" dxfId="0" priority="1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E28" sqref="E28"/>
    </sheetView>
  </sheetViews>
  <sheetFormatPr defaultRowHeight="15"/>
  <cols>
    <col min="1" max="1" width="15" bestFit="1" customWidth="1"/>
    <col min="3" max="3" width="10.42578125" customWidth="1"/>
    <col min="5" max="5" width="11.42578125" customWidth="1"/>
    <col min="7" max="7" width="11.140625" customWidth="1"/>
    <col min="9" max="9" width="13.28515625" customWidth="1"/>
    <col min="11" max="11" width="14.5703125" customWidth="1"/>
  </cols>
  <sheetData>
    <row r="1" spans="1:11">
      <c r="A1" s="5" t="s">
        <v>0</v>
      </c>
      <c r="B1" s="62">
        <v>2006</v>
      </c>
      <c r="C1" s="62"/>
      <c r="D1" s="62">
        <v>2007</v>
      </c>
      <c r="E1" s="62"/>
      <c r="F1" s="62">
        <v>2008</v>
      </c>
      <c r="G1" s="62"/>
      <c r="H1" s="62">
        <v>2009</v>
      </c>
      <c r="I1" s="62"/>
      <c r="J1" s="62">
        <v>2010</v>
      </c>
      <c r="K1" s="62"/>
    </row>
    <row r="2" spans="1:11">
      <c r="A2" s="46" t="s">
        <v>5</v>
      </c>
      <c r="B2" s="47">
        <v>4763</v>
      </c>
      <c r="C2" s="3" t="str">
        <f>REPT("|",D2/500)</f>
        <v>|||||||||</v>
      </c>
      <c r="D2" s="47">
        <v>4804</v>
      </c>
      <c r="E2" s="3" t="str">
        <f>REPT("|",F2/500)</f>
        <v>|||||||||</v>
      </c>
      <c r="F2" s="47">
        <v>4756</v>
      </c>
      <c r="G2" s="3" t="str">
        <f>REPT("|",H2/500)</f>
        <v>||||||||||</v>
      </c>
      <c r="H2" s="47">
        <v>5389</v>
      </c>
      <c r="I2" s="3" t="str">
        <f>REPT("|",J2/500)</f>
        <v>||||||||||</v>
      </c>
      <c r="J2" s="47">
        <v>5136</v>
      </c>
      <c r="K2" s="3" t="str">
        <f>REPT("|",J2/500)</f>
        <v>||||||||||</v>
      </c>
    </row>
    <row r="3" spans="1:11">
      <c r="A3" s="46" t="s">
        <v>6</v>
      </c>
      <c r="B3" s="47">
        <v>3222</v>
      </c>
      <c r="C3" s="3" t="str">
        <f t="shared" ref="C3:C16" si="0">REPT("|",B3/500)</f>
        <v>||||||</v>
      </c>
      <c r="D3" s="47">
        <v>3272</v>
      </c>
      <c r="E3" s="3" t="str">
        <f t="shared" ref="E3:E16" si="1">REPT("|",D3/500)</f>
        <v>||||||</v>
      </c>
      <c r="F3" s="47">
        <v>3485</v>
      </c>
      <c r="G3" s="3" t="str">
        <f t="shared" ref="G3:G16" si="2">REPT("|",F3/500)</f>
        <v>||||||</v>
      </c>
      <c r="H3" s="47">
        <v>3729</v>
      </c>
      <c r="I3" s="3" t="str">
        <f t="shared" ref="I3:I16" si="3">REPT("|",H3/500)</f>
        <v>|||||||</v>
      </c>
      <c r="J3" s="47">
        <v>3744</v>
      </c>
      <c r="K3" s="3" t="str">
        <f t="shared" ref="K3:K16" si="4">REPT("|",J3/500)</f>
        <v>|||||||</v>
      </c>
    </row>
    <row r="4" spans="1:11">
      <c r="A4" s="46" t="s">
        <v>7</v>
      </c>
      <c r="B4" s="47">
        <v>3213</v>
      </c>
      <c r="C4" s="3" t="str">
        <f t="shared" si="0"/>
        <v>||||||</v>
      </c>
      <c r="D4" s="47">
        <v>3170</v>
      </c>
      <c r="E4" s="3" t="str">
        <f t="shared" si="1"/>
        <v>||||||</v>
      </c>
      <c r="F4" s="47">
        <v>3059</v>
      </c>
      <c r="G4" s="3" t="str">
        <f t="shared" si="2"/>
        <v>||||||</v>
      </c>
      <c r="H4" s="47">
        <v>3315</v>
      </c>
      <c r="I4" s="3" t="str">
        <f t="shared" si="3"/>
        <v>||||||</v>
      </c>
      <c r="J4" s="47">
        <v>3474</v>
      </c>
      <c r="K4" s="3" t="str">
        <f t="shared" si="4"/>
        <v>||||||</v>
      </c>
    </row>
    <row r="5" spans="1:11">
      <c r="A5" s="46" t="s">
        <v>8</v>
      </c>
      <c r="B5" s="47">
        <v>1224</v>
      </c>
      <c r="C5" s="3" t="str">
        <f t="shared" si="0"/>
        <v>||</v>
      </c>
      <c r="D5" s="47">
        <v>1288</v>
      </c>
      <c r="E5" s="3" t="str">
        <f t="shared" si="1"/>
        <v>||</v>
      </c>
      <c r="F5" s="47">
        <v>1256</v>
      </c>
      <c r="G5" s="3" t="str">
        <f t="shared" si="2"/>
        <v>||</v>
      </c>
      <c r="H5" s="47">
        <v>1615</v>
      </c>
      <c r="I5" s="3" t="str">
        <f t="shared" si="3"/>
        <v>|||</v>
      </c>
      <c r="J5" s="47">
        <v>1648</v>
      </c>
      <c r="K5" s="3" t="str">
        <f t="shared" si="4"/>
        <v>|||</v>
      </c>
    </row>
    <row r="6" spans="1:11">
      <c r="A6" s="46" t="s">
        <v>9</v>
      </c>
      <c r="B6" s="47">
        <v>5491</v>
      </c>
      <c r="C6" s="3" t="str">
        <f t="shared" si="0"/>
        <v>||||||||||</v>
      </c>
      <c r="D6" s="47">
        <v>5731</v>
      </c>
      <c r="E6" s="3" t="str">
        <f t="shared" si="1"/>
        <v>|||||||||||</v>
      </c>
      <c r="F6" s="47">
        <v>5733</v>
      </c>
      <c r="G6" s="3" t="str">
        <f t="shared" si="2"/>
        <v>|||||||||||</v>
      </c>
      <c r="H6" s="47">
        <v>5904</v>
      </c>
      <c r="I6" s="3" t="str">
        <f t="shared" si="3"/>
        <v>|||||||||||</v>
      </c>
      <c r="J6" s="47">
        <v>6204</v>
      </c>
      <c r="K6" s="3" t="str">
        <f t="shared" si="4"/>
        <v>||||||||||||</v>
      </c>
    </row>
    <row r="7" spans="1:11">
      <c r="A7" s="46" t="s">
        <v>10</v>
      </c>
      <c r="B7" s="47">
        <v>2829</v>
      </c>
      <c r="C7" s="3" t="str">
        <f t="shared" si="0"/>
        <v>|||||</v>
      </c>
      <c r="D7" s="47">
        <v>2800</v>
      </c>
      <c r="E7" s="3" t="str">
        <f t="shared" si="1"/>
        <v>|||||</v>
      </c>
      <c r="F7" s="47">
        <v>2986</v>
      </c>
      <c r="G7" s="3" t="str">
        <f t="shared" si="2"/>
        <v>|||||</v>
      </c>
      <c r="H7" s="47">
        <v>3322</v>
      </c>
      <c r="I7" s="3" t="str">
        <f t="shared" si="3"/>
        <v>||||||</v>
      </c>
      <c r="J7" s="47">
        <v>3154</v>
      </c>
      <c r="K7" s="3" t="str">
        <f t="shared" si="4"/>
        <v>||||||</v>
      </c>
    </row>
    <row r="8" spans="1:11">
      <c r="A8" s="46" t="s">
        <v>11</v>
      </c>
      <c r="B8" s="47">
        <v>5803</v>
      </c>
      <c r="C8" s="3" t="str">
        <f t="shared" si="0"/>
        <v>|||||||||||</v>
      </c>
      <c r="D8" s="47">
        <v>5803</v>
      </c>
      <c r="E8" s="3" t="str">
        <f t="shared" si="1"/>
        <v>|||||||||||</v>
      </c>
      <c r="F8" s="47">
        <v>5765</v>
      </c>
      <c r="G8" s="3" t="str">
        <f t="shared" si="2"/>
        <v>|||||||||||</v>
      </c>
      <c r="H8" s="47">
        <v>6312</v>
      </c>
      <c r="I8" s="3" t="str">
        <f t="shared" si="3"/>
        <v>||||||||||||</v>
      </c>
      <c r="J8" s="47">
        <v>6664</v>
      </c>
      <c r="K8" s="3" t="str">
        <f t="shared" si="4"/>
        <v>|||||||||||||</v>
      </c>
    </row>
    <row r="9" spans="1:11">
      <c r="A9" s="46" t="s">
        <v>12</v>
      </c>
      <c r="B9" s="47">
        <v>7192</v>
      </c>
      <c r="C9" s="3" t="str">
        <f t="shared" si="0"/>
        <v>||||||||||||||</v>
      </c>
      <c r="D9" s="47">
        <v>7329</v>
      </c>
      <c r="E9" s="3" t="str">
        <f t="shared" si="1"/>
        <v>||||||||||||||</v>
      </c>
      <c r="F9" s="47">
        <v>6975</v>
      </c>
      <c r="G9" s="3" t="str">
        <f t="shared" si="2"/>
        <v>|||||||||||||</v>
      </c>
      <c r="H9" s="47">
        <v>8480</v>
      </c>
      <c r="I9" s="3" t="str">
        <f t="shared" si="3"/>
        <v>||||||||||||||||</v>
      </c>
      <c r="J9" s="47">
        <v>9365</v>
      </c>
      <c r="K9" s="3" t="str">
        <f t="shared" si="4"/>
        <v>||||||||||||||||||</v>
      </c>
    </row>
    <row r="10" spans="1:11" ht="16.5" customHeight="1">
      <c r="A10" s="46" t="s">
        <v>13</v>
      </c>
      <c r="B10" s="47">
        <v>15055</v>
      </c>
      <c r="C10" s="3" t="str">
        <f t="shared" si="0"/>
        <v>||||||||||||||||||||||||||||||</v>
      </c>
      <c r="D10" s="47">
        <v>15075</v>
      </c>
      <c r="E10" s="3" t="str">
        <f t="shared" si="1"/>
        <v>||||||||||||||||||||||||||||||</v>
      </c>
      <c r="F10" s="47">
        <v>15220</v>
      </c>
      <c r="G10" s="3" t="str">
        <f t="shared" si="2"/>
        <v>||||||||||||||||||||||||||||||</v>
      </c>
      <c r="H10" s="47">
        <v>17841</v>
      </c>
      <c r="I10" s="3" t="str">
        <f t="shared" si="3"/>
        <v>|||||||||||||||||||||||||||||||||||</v>
      </c>
      <c r="J10" s="47">
        <v>18456</v>
      </c>
      <c r="K10" s="3" t="str">
        <f t="shared" si="4"/>
        <v>||||||||||||||||||||||||||||||||||||</v>
      </c>
    </row>
    <row r="11" spans="1:11">
      <c r="A11" s="46" t="s">
        <v>14</v>
      </c>
      <c r="B11" s="47">
        <v>16854</v>
      </c>
      <c r="C11" s="3" t="str">
        <f t="shared" si="0"/>
        <v>|||||||||||||||||||||||||||||||||</v>
      </c>
      <c r="D11" s="47">
        <v>18310</v>
      </c>
      <c r="E11" s="3" t="str">
        <f t="shared" si="1"/>
        <v>||||||||||||||||||||||||||||||||||||</v>
      </c>
      <c r="F11" s="47">
        <v>18695</v>
      </c>
      <c r="G11" s="3" t="str">
        <f t="shared" si="2"/>
        <v>|||||||||||||||||||||||||||||||||||||</v>
      </c>
      <c r="H11" s="47">
        <v>22324</v>
      </c>
      <c r="I11" s="3" t="str">
        <f t="shared" si="3"/>
        <v>||||||||||||||||||||||||||||||||||||||||||||</v>
      </c>
      <c r="J11" s="47">
        <v>24658</v>
      </c>
      <c r="K11" s="3" t="str">
        <f t="shared" si="4"/>
        <v>|||||||||||||||||||||||||||||||||||||||||||||||||</v>
      </c>
    </row>
    <row r="12" spans="1:11">
      <c r="A12" s="46" t="s">
        <v>15</v>
      </c>
      <c r="B12" s="47">
        <v>5284</v>
      </c>
      <c r="C12" s="3" t="str">
        <f t="shared" si="0"/>
        <v>||||||||||</v>
      </c>
      <c r="D12" s="47">
        <v>5191</v>
      </c>
      <c r="E12" s="3" t="str">
        <f t="shared" si="1"/>
        <v>||||||||||</v>
      </c>
      <c r="F12" s="47">
        <v>5425</v>
      </c>
      <c r="G12" s="3" t="str">
        <f t="shared" si="2"/>
        <v>||||||||||</v>
      </c>
      <c r="H12" s="47">
        <v>5834</v>
      </c>
      <c r="I12" s="3" t="str">
        <f t="shared" si="3"/>
        <v>|||||||||||</v>
      </c>
      <c r="J12" s="47">
        <v>6421</v>
      </c>
      <c r="K12" s="3" t="str">
        <f t="shared" si="4"/>
        <v>||||||||||||</v>
      </c>
    </row>
    <row r="13" spans="1:11">
      <c r="A13" s="46" t="s">
        <v>16</v>
      </c>
      <c r="B13" s="47">
        <v>5375</v>
      </c>
      <c r="C13" s="3" t="str">
        <f t="shared" si="0"/>
        <v>||||||||||</v>
      </c>
      <c r="D13" s="47">
        <v>5300</v>
      </c>
      <c r="E13" s="3" t="str">
        <f t="shared" si="1"/>
        <v>||||||||||</v>
      </c>
      <c r="F13" s="47">
        <v>5642</v>
      </c>
      <c r="G13" s="3" t="str">
        <f t="shared" si="2"/>
        <v>|||||||||||</v>
      </c>
      <c r="H13" s="47">
        <v>6100</v>
      </c>
      <c r="I13" s="3" t="str">
        <f t="shared" si="3"/>
        <v>||||||||||||</v>
      </c>
      <c r="J13" s="47">
        <v>6799</v>
      </c>
      <c r="K13" s="3" t="str">
        <f t="shared" si="4"/>
        <v>|||||||||||||</v>
      </c>
    </row>
    <row r="14" spans="1:11">
      <c r="A14" s="46" t="s">
        <v>17</v>
      </c>
      <c r="B14" s="47">
        <v>1383</v>
      </c>
      <c r="C14" s="3" t="str">
        <f t="shared" si="0"/>
        <v>||</v>
      </c>
      <c r="D14" s="47">
        <v>1464</v>
      </c>
      <c r="E14" s="3" t="str">
        <f t="shared" si="1"/>
        <v>||</v>
      </c>
      <c r="F14" s="47">
        <v>1468</v>
      </c>
      <c r="G14" s="3" t="str">
        <f t="shared" si="2"/>
        <v>||</v>
      </c>
      <c r="H14" s="47">
        <v>1680</v>
      </c>
      <c r="I14" s="3" t="str">
        <f t="shared" si="3"/>
        <v>|||</v>
      </c>
      <c r="J14" s="47">
        <v>1753</v>
      </c>
      <c r="K14" s="3" t="str">
        <f t="shared" si="4"/>
        <v>|||</v>
      </c>
    </row>
    <row r="15" spans="1:11">
      <c r="A15" s="46" t="s">
        <v>18</v>
      </c>
      <c r="B15" s="47">
        <v>3953</v>
      </c>
      <c r="C15" s="3" t="str">
        <f t="shared" si="0"/>
        <v>|||||||</v>
      </c>
      <c r="D15" s="47">
        <v>4174</v>
      </c>
      <c r="E15" s="3" t="str">
        <f t="shared" si="1"/>
        <v>||||||||</v>
      </c>
      <c r="F15" s="47">
        <v>4227</v>
      </c>
      <c r="G15" s="3" t="str">
        <f t="shared" si="2"/>
        <v>||||||||</v>
      </c>
      <c r="H15" s="47">
        <v>5137</v>
      </c>
      <c r="I15" s="3" t="str">
        <f t="shared" si="3"/>
        <v>||||||||||</v>
      </c>
      <c r="J15" s="47">
        <v>5520</v>
      </c>
      <c r="K15" s="3" t="str">
        <f t="shared" si="4"/>
        <v>|||||||||||</v>
      </c>
    </row>
    <row r="16" spans="1:11">
      <c r="A16" s="46" t="s">
        <v>19</v>
      </c>
      <c r="B16" s="47">
        <v>3320</v>
      </c>
      <c r="C16" s="3" t="str">
        <f t="shared" si="0"/>
        <v>||||||</v>
      </c>
      <c r="D16" s="47">
        <v>3351</v>
      </c>
      <c r="E16" s="3" t="str">
        <f t="shared" si="1"/>
        <v>||||||</v>
      </c>
      <c r="F16" s="47">
        <v>3412</v>
      </c>
      <c r="G16" s="3" t="str">
        <f t="shared" si="2"/>
        <v>||||||</v>
      </c>
      <c r="H16" s="47">
        <v>3754</v>
      </c>
      <c r="I16" s="3" t="str">
        <f t="shared" si="3"/>
        <v>|||||||</v>
      </c>
      <c r="J16" s="47">
        <v>3601</v>
      </c>
      <c r="K16" s="3" t="str">
        <f t="shared" si="4"/>
        <v>|||||||</v>
      </c>
    </row>
    <row r="17" spans="1:11">
      <c r="A17" s="48" t="s">
        <v>4</v>
      </c>
      <c r="B17" s="49">
        <f>SUM(B2:B16)</f>
        <v>84961</v>
      </c>
      <c r="C17" s="49"/>
      <c r="D17" s="55">
        <f>SUM(D2:D16)</f>
        <v>87062</v>
      </c>
      <c r="E17" s="49"/>
      <c r="F17" s="61">
        <f>SUM(F2:F16)</f>
        <v>88104</v>
      </c>
      <c r="G17" s="61"/>
      <c r="H17" s="61">
        <f>SUM(H2:H16)</f>
        <v>100736</v>
      </c>
      <c r="I17" s="61"/>
      <c r="J17" s="61">
        <f>SUM(J2:J16)</f>
        <v>106597</v>
      </c>
      <c r="K17" s="61"/>
    </row>
    <row r="18" spans="1:11" ht="15" customHeight="1">
      <c r="A18" s="58" t="s">
        <v>28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>
      <c r="A19" s="59" t="s">
        <v>49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</row>
  </sheetData>
  <mergeCells count="10">
    <mergeCell ref="A18:K18"/>
    <mergeCell ref="A19:K19"/>
    <mergeCell ref="H17:I17"/>
    <mergeCell ref="J17:K17"/>
    <mergeCell ref="B1:C1"/>
    <mergeCell ref="D1:E1"/>
    <mergeCell ref="F1:G1"/>
    <mergeCell ref="H1:I1"/>
    <mergeCell ref="J1:K1"/>
    <mergeCell ref="F17:G17"/>
  </mergeCells>
  <conditionalFormatting sqref="A2:K17">
    <cfRule type="expression" dxfId="14" priority="20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1"/>
  <sheetViews>
    <sheetView workbookViewId="0">
      <selection activeCell="F19" sqref="F19:G19"/>
    </sheetView>
  </sheetViews>
  <sheetFormatPr defaultRowHeight="15"/>
  <cols>
    <col min="1" max="1" width="15" bestFit="1" customWidth="1"/>
    <col min="3" max="3" width="7.42578125" customWidth="1"/>
    <col min="5" max="5" width="9.28515625" customWidth="1"/>
    <col min="7" max="7" width="14.5703125" customWidth="1"/>
  </cols>
  <sheetData>
    <row r="2" spans="1:7">
      <c r="A2" s="64" t="s">
        <v>0</v>
      </c>
      <c r="B2" s="62" t="s">
        <v>1</v>
      </c>
      <c r="C2" s="62"/>
      <c r="D2" s="62"/>
      <c r="E2" s="62"/>
      <c r="F2" s="62"/>
      <c r="G2" s="62"/>
    </row>
    <row r="3" spans="1:7">
      <c r="A3" s="64"/>
      <c r="B3" s="65" t="s">
        <v>2</v>
      </c>
      <c r="C3" s="65"/>
      <c r="D3" s="65" t="s">
        <v>3</v>
      </c>
      <c r="E3" s="65"/>
      <c r="F3" s="65" t="s">
        <v>4</v>
      </c>
      <c r="G3" s="65"/>
    </row>
    <row r="4" spans="1:7">
      <c r="A4" s="1" t="s">
        <v>5</v>
      </c>
      <c r="B4" s="2">
        <v>2511</v>
      </c>
      <c r="C4" s="3" t="str">
        <f>REPT("|",B4/500)</f>
        <v>|||||</v>
      </c>
      <c r="D4" s="2">
        <v>2625</v>
      </c>
      <c r="E4" s="3" t="str">
        <f>REPT("|",D4/500)</f>
        <v>|||||</v>
      </c>
      <c r="F4" s="2">
        <f t="shared" ref="F4:F18" si="0">SUM(B4,D4)</f>
        <v>5136</v>
      </c>
      <c r="G4" s="3" t="str">
        <f>REPT("|",F4/500)</f>
        <v>||||||||||</v>
      </c>
    </row>
    <row r="5" spans="1:7">
      <c r="A5" s="1" t="s">
        <v>6</v>
      </c>
      <c r="B5" s="2">
        <v>2028</v>
      </c>
      <c r="C5" s="3" t="str">
        <f t="shared" ref="C5:C18" si="1">REPT("|",B5/500)</f>
        <v>||||</v>
      </c>
      <c r="D5" s="2">
        <v>1716</v>
      </c>
      <c r="E5" s="3" t="str">
        <f t="shared" ref="E5:E18" si="2">REPT("|",D5/500)</f>
        <v>|||</v>
      </c>
      <c r="F5" s="2">
        <f t="shared" si="0"/>
        <v>3744</v>
      </c>
      <c r="G5" s="3" t="str">
        <f t="shared" ref="G5:G18" si="3">REPT("|",F5/500)</f>
        <v>|||||||</v>
      </c>
    </row>
    <row r="6" spans="1:7">
      <c r="A6" s="1" t="s">
        <v>7</v>
      </c>
      <c r="B6" s="2">
        <v>2042</v>
      </c>
      <c r="C6" s="3" t="str">
        <f t="shared" si="1"/>
        <v>||||</v>
      </c>
      <c r="D6" s="2">
        <v>1432</v>
      </c>
      <c r="E6" s="3" t="str">
        <f t="shared" si="2"/>
        <v>||</v>
      </c>
      <c r="F6" s="2">
        <f t="shared" si="0"/>
        <v>3474</v>
      </c>
      <c r="G6" s="3" t="str">
        <f t="shared" si="3"/>
        <v>||||||</v>
      </c>
    </row>
    <row r="7" spans="1:7">
      <c r="A7" s="1" t="s">
        <v>8</v>
      </c>
      <c r="B7" s="2">
        <v>742</v>
      </c>
      <c r="C7" s="3" t="str">
        <f t="shared" si="1"/>
        <v>|</v>
      </c>
      <c r="D7" s="2">
        <v>906</v>
      </c>
      <c r="E7" s="3" t="str">
        <f t="shared" si="2"/>
        <v>|</v>
      </c>
      <c r="F7" s="2">
        <f t="shared" si="0"/>
        <v>1648</v>
      </c>
      <c r="G7" s="3" t="str">
        <f t="shared" si="3"/>
        <v>|||</v>
      </c>
    </row>
    <row r="8" spans="1:7">
      <c r="A8" s="1" t="s">
        <v>9</v>
      </c>
      <c r="B8" s="2">
        <v>3401</v>
      </c>
      <c r="C8" s="3" t="str">
        <f t="shared" si="1"/>
        <v>||||||</v>
      </c>
      <c r="D8" s="2">
        <v>2803</v>
      </c>
      <c r="E8" s="3" t="str">
        <f t="shared" si="2"/>
        <v>|||||</v>
      </c>
      <c r="F8" s="2">
        <f t="shared" si="0"/>
        <v>6204</v>
      </c>
      <c r="G8" s="3" t="str">
        <f t="shared" si="3"/>
        <v>||||||||||||</v>
      </c>
    </row>
    <row r="9" spans="1:7">
      <c r="A9" s="1" t="s">
        <v>10</v>
      </c>
      <c r="B9" s="2">
        <v>1947</v>
      </c>
      <c r="C9" s="3" t="str">
        <f t="shared" si="1"/>
        <v>|||</v>
      </c>
      <c r="D9" s="2">
        <v>1207</v>
      </c>
      <c r="E9" s="3" t="str">
        <f t="shared" si="2"/>
        <v>||</v>
      </c>
      <c r="F9" s="2">
        <f t="shared" si="0"/>
        <v>3154</v>
      </c>
      <c r="G9" s="3" t="str">
        <f t="shared" si="3"/>
        <v>||||||</v>
      </c>
    </row>
    <row r="10" spans="1:7">
      <c r="A10" s="1" t="s">
        <v>11</v>
      </c>
      <c r="B10" s="2">
        <v>3787</v>
      </c>
      <c r="C10" s="3" t="str">
        <f t="shared" si="1"/>
        <v>|||||||</v>
      </c>
      <c r="D10" s="2">
        <v>2877</v>
      </c>
      <c r="E10" s="3" t="str">
        <f t="shared" si="2"/>
        <v>|||||</v>
      </c>
      <c r="F10" s="2">
        <f t="shared" si="0"/>
        <v>6664</v>
      </c>
      <c r="G10" s="3" t="str">
        <f t="shared" si="3"/>
        <v>|||||||||||||</v>
      </c>
    </row>
    <row r="11" spans="1:7">
      <c r="A11" s="1" t="s">
        <v>12</v>
      </c>
      <c r="B11" s="2">
        <v>4210</v>
      </c>
      <c r="C11" s="3" t="str">
        <f t="shared" si="1"/>
        <v>||||||||</v>
      </c>
      <c r="D11" s="2">
        <v>5155</v>
      </c>
      <c r="E11" s="3" t="str">
        <f t="shared" si="2"/>
        <v>||||||||||</v>
      </c>
      <c r="F11" s="2">
        <f t="shared" si="0"/>
        <v>9365</v>
      </c>
      <c r="G11" s="3" t="str">
        <f t="shared" si="3"/>
        <v>||||||||||||||||||</v>
      </c>
    </row>
    <row r="12" spans="1:7">
      <c r="A12" s="1" t="s">
        <v>13</v>
      </c>
      <c r="B12" s="2">
        <v>10011</v>
      </c>
      <c r="C12" s="3" t="str">
        <f t="shared" si="1"/>
        <v>||||||||||||||||||||</v>
      </c>
      <c r="D12" s="2">
        <v>8445</v>
      </c>
      <c r="E12" s="3" t="str">
        <f t="shared" si="2"/>
        <v>||||||||||||||||</v>
      </c>
      <c r="F12" s="2">
        <f t="shared" si="0"/>
        <v>18456</v>
      </c>
      <c r="G12" s="3" t="str">
        <f t="shared" si="3"/>
        <v>||||||||||||||||||||||||||||||||||||</v>
      </c>
    </row>
    <row r="13" spans="1:7">
      <c r="A13" s="1" t="s">
        <v>14</v>
      </c>
      <c r="B13" s="2">
        <v>9629</v>
      </c>
      <c r="C13" s="3" t="str">
        <f t="shared" si="1"/>
        <v>|||||||||||||||||||</v>
      </c>
      <c r="D13" s="2">
        <v>15029</v>
      </c>
      <c r="E13" s="3" t="str">
        <f t="shared" si="2"/>
        <v>||||||||||||||||||||||||||||||</v>
      </c>
      <c r="F13" s="2">
        <f t="shared" si="0"/>
        <v>24658</v>
      </c>
      <c r="G13" s="3" t="str">
        <f t="shared" si="3"/>
        <v>|||||||||||||||||||||||||||||||||||||||||||||||||</v>
      </c>
    </row>
    <row r="14" spans="1:7">
      <c r="A14" s="1" t="s">
        <v>15</v>
      </c>
      <c r="B14" s="2">
        <v>3041</v>
      </c>
      <c r="C14" s="3" t="str">
        <f t="shared" si="1"/>
        <v>||||||</v>
      </c>
      <c r="D14" s="2">
        <v>3380</v>
      </c>
      <c r="E14" s="3" t="str">
        <f t="shared" si="2"/>
        <v>||||||</v>
      </c>
      <c r="F14" s="2">
        <f t="shared" si="0"/>
        <v>6421</v>
      </c>
      <c r="G14" s="3" t="str">
        <f t="shared" si="3"/>
        <v>||||||||||||</v>
      </c>
    </row>
    <row r="15" spans="1:7">
      <c r="A15" s="1" t="s">
        <v>16</v>
      </c>
      <c r="B15" s="2">
        <v>3982</v>
      </c>
      <c r="C15" s="3" t="str">
        <f t="shared" si="1"/>
        <v>|||||||</v>
      </c>
      <c r="D15" s="2">
        <v>2817</v>
      </c>
      <c r="E15" s="3" t="str">
        <f t="shared" si="2"/>
        <v>|||||</v>
      </c>
      <c r="F15" s="2">
        <f t="shared" si="0"/>
        <v>6799</v>
      </c>
      <c r="G15" s="3" t="str">
        <f t="shared" si="3"/>
        <v>|||||||||||||</v>
      </c>
    </row>
    <row r="16" spans="1:7">
      <c r="A16" s="1" t="s">
        <v>17</v>
      </c>
      <c r="B16" s="2">
        <v>903</v>
      </c>
      <c r="C16" s="3" t="str">
        <f t="shared" si="1"/>
        <v>|</v>
      </c>
      <c r="D16" s="2">
        <v>850</v>
      </c>
      <c r="E16" s="3" t="str">
        <f t="shared" si="2"/>
        <v>|</v>
      </c>
      <c r="F16" s="2">
        <f t="shared" si="0"/>
        <v>1753</v>
      </c>
      <c r="G16" s="3" t="str">
        <f t="shared" si="3"/>
        <v>|||</v>
      </c>
    </row>
    <row r="17" spans="1:7">
      <c r="A17" s="1" t="s">
        <v>18</v>
      </c>
      <c r="B17" s="2">
        <v>3557</v>
      </c>
      <c r="C17" s="3" t="str">
        <f t="shared" si="1"/>
        <v>|||||||</v>
      </c>
      <c r="D17" s="2">
        <v>1963</v>
      </c>
      <c r="E17" s="3" t="str">
        <f t="shared" si="2"/>
        <v>|||</v>
      </c>
      <c r="F17" s="2">
        <f t="shared" si="0"/>
        <v>5520</v>
      </c>
      <c r="G17" s="3" t="str">
        <f t="shared" si="3"/>
        <v>|||||||||||</v>
      </c>
    </row>
    <row r="18" spans="1:7">
      <c r="A18" s="1" t="s">
        <v>19</v>
      </c>
      <c r="B18" s="2">
        <v>2092</v>
      </c>
      <c r="C18" s="3" t="str">
        <f t="shared" si="1"/>
        <v>||||</v>
      </c>
      <c r="D18" s="2">
        <v>1509</v>
      </c>
      <c r="E18" s="3" t="str">
        <f t="shared" si="2"/>
        <v>|||</v>
      </c>
      <c r="F18" s="2">
        <f t="shared" si="0"/>
        <v>3601</v>
      </c>
      <c r="G18" s="3" t="str">
        <f t="shared" si="3"/>
        <v>|||||||</v>
      </c>
    </row>
    <row r="19" spans="1:7">
      <c r="A19" s="4" t="s">
        <v>4</v>
      </c>
      <c r="B19" s="66">
        <f>SUM(B4:B18)</f>
        <v>53883</v>
      </c>
      <c r="C19" s="62"/>
      <c r="D19" s="66">
        <f>SUM(D4:D18)</f>
        <v>52714</v>
      </c>
      <c r="E19" s="66"/>
      <c r="F19" s="66">
        <f>SUM(F4:F18)</f>
        <v>106597</v>
      </c>
      <c r="G19" s="66"/>
    </row>
    <row r="20" spans="1:7">
      <c r="A20" s="63" t="s">
        <v>27</v>
      </c>
      <c r="B20" s="63"/>
      <c r="C20" s="63"/>
      <c r="D20" s="63"/>
      <c r="E20" s="63"/>
      <c r="F20" s="63"/>
      <c r="G20" s="63"/>
    </row>
    <row r="21" spans="1:7">
      <c r="A21" s="63"/>
      <c r="B21" s="63"/>
      <c r="C21" s="63"/>
      <c r="D21" s="63"/>
      <c r="E21" s="63"/>
      <c r="F21" s="63"/>
      <c r="G21" s="63"/>
    </row>
  </sheetData>
  <mergeCells count="9">
    <mergeCell ref="A20:G21"/>
    <mergeCell ref="A2:A3"/>
    <mergeCell ref="B2:G2"/>
    <mergeCell ref="B3:C3"/>
    <mergeCell ref="D3:E3"/>
    <mergeCell ref="F3:G3"/>
    <mergeCell ref="B19:C19"/>
    <mergeCell ref="D19:E19"/>
    <mergeCell ref="F19:G19"/>
  </mergeCells>
  <conditionalFormatting sqref="A4:G19">
    <cfRule type="expression" dxfId="13" priority="1">
      <formula>ROW()=EVEN(ROW())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B22" sqref="B22"/>
    </sheetView>
  </sheetViews>
  <sheetFormatPr defaultRowHeight="15"/>
  <cols>
    <col min="1" max="1" width="15" bestFit="1" customWidth="1"/>
    <col min="3" max="3" width="6.7109375" customWidth="1"/>
    <col min="5" max="5" width="8.42578125" customWidth="1"/>
    <col min="7" max="7" width="14.140625" customWidth="1"/>
  </cols>
  <sheetData>
    <row r="1" spans="1:7" ht="15" customHeight="1">
      <c r="A1" s="64" t="s">
        <v>0</v>
      </c>
      <c r="B1" s="62" t="s">
        <v>1</v>
      </c>
      <c r="C1" s="62"/>
      <c r="D1" s="62"/>
      <c r="E1" s="62"/>
      <c r="F1" s="62"/>
      <c r="G1" s="62"/>
    </row>
    <row r="2" spans="1:7">
      <c r="A2" s="64"/>
      <c r="B2" s="65" t="s">
        <v>2</v>
      </c>
      <c r="C2" s="65"/>
      <c r="D2" s="65" t="s">
        <v>3</v>
      </c>
      <c r="E2" s="65"/>
      <c r="F2" s="65" t="s">
        <v>4</v>
      </c>
      <c r="G2" s="65"/>
    </row>
    <row r="3" spans="1:7">
      <c r="A3" s="1" t="s">
        <v>5</v>
      </c>
      <c r="B3" s="2">
        <v>2564</v>
      </c>
      <c r="C3" s="3" t="str">
        <f>REPT("|",B3/500)</f>
        <v>|||||</v>
      </c>
      <c r="D3" s="2">
        <v>2825</v>
      </c>
      <c r="E3" s="3" t="str">
        <f>REPT("|",D3/500)</f>
        <v>|||||</v>
      </c>
      <c r="F3" s="2">
        <f t="shared" ref="F3:F17" si="0">SUM(B3,D3)</f>
        <v>5389</v>
      </c>
      <c r="G3" s="3" t="str">
        <f>REPT("|",F3/500)</f>
        <v>||||||||||</v>
      </c>
    </row>
    <row r="4" spans="1:7">
      <c r="A4" s="1" t="s">
        <v>6</v>
      </c>
      <c r="B4" s="2">
        <v>2010</v>
      </c>
      <c r="C4" s="3" t="str">
        <f t="shared" ref="C4:C17" si="1">REPT("|",B4/500)</f>
        <v>||||</v>
      </c>
      <c r="D4" s="2">
        <v>1719</v>
      </c>
      <c r="E4" s="3" t="str">
        <f t="shared" ref="E4:E17" si="2">REPT("|",D4/500)</f>
        <v>|||</v>
      </c>
      <c r="F4" s="2">
        <f t="shared" si="0"/>
        <v>3729</v>
      </c>
      <c r="G4" s="3" t="str">
        <f t="shared" ref="G4:G17" si="3">REPT("|",F4/500)</f>
        <v>|||||||</v>
      </c>
    </row>
    <row r="5" spans="1:7">
      <c r="A5" s="1" t="s">
        <v>7</v>
      </c>
      <c r="B5" s="2">
        <v>1859</v>
      </c>
      <c r="C5" s="3" t="str">
        <f t="shared" si="1"/>
        <v>|||</v>
      </c>
      <c r="D5" s="2">
        <v>1456</v>
      </c>
      <c r="E5" s="3" t="str">
        <f t="shared" si="2"/>
        <v>||</v>
      </c>
      <c r="F5" s="2">
        <f t="shared" si="0"/>
        <v>3315</v>
      </c>
      <c r="G5" s="3" t="str">
        <f t="shared" si="3"/>
        <v>||||||</v>
      </c>
    </row>
    <row r="6" spans="1:7">
      <c r="A6" s="1" t="s">
        <v>8</v>
      </c>
      <c r="B6" s="2">
        <v>720</v>
      </c>
      <c r="C6" s="3" t="str">
        <f t="shared" si="1"/>
        <v>|</v>
      </c>
      <c r="D6" s="2">
        <v>895</v>
      </c>
      <c r="E6" s="3" t="str">
        <f t="shared" si="2"/>
        <v>|</v>
      </c>
      <c r="F6" s="2">
        <f t="shared" si="0"/>
        <v>1615</v>
      </c>
      <c r="G6" s="3" t="str">
        <f t="shared" si="3"/>
        <v>|||</v>
      </c>
    </row>
    <row r="7" spans="1:7">
      <c r="A7" s="1" t="s">
        <v>9</v>
      </c>
      <c r="B7" s="2">
        <v>3064</v>
      </c>
      <c r="C7" s="3" t="str">
        <f t="shared" si="1"/>
        <v>||||||</v>
      </c>
      <c r="D7" s="2">
        <v>2840</v>
      </c>
      <c r="E7" s="3" t="str">
        <f t="shared" si="2"/>
        <v>|||||</v>
      </c>
      <c r="F7" s="2">
        <f t="shared" si="0"/>
        <v>5904</v>
      </c>
      <c r="G7" s="3" t="str">
        <f t="shared" si="3"/>
        <v>|||||||||||</v>
      </c>
    </row>
    <row r="8" spans="1:7">
      <c r="A8" s="1" t="s">
        <v>10</v>
      </c>
      <c r="B8" s="2">
        <v>1847</v>
      </c>
      <c r="C8" s="3" t="str">
        <f t="shared" si="1"/>
        <v>|||</v>
      </c>
      <c r="D8" s="2">
        <v>1475</v>
      </c>
      <c r="E8" s="3" t="str">
        <f t="shared" si="2"/>
        <v>||</v>
      </c>
      <c r="F8" s="2">
        <f t="shared" si="0"/>
        <v>3322</v>
      </c>
      <c r="G8" s="3" t="str">
        <f t="shared" si="3"/>
        <v>||||||</v>
      </c>
    </row>
    <row r="9" spans="1:7">
      <c r="A9" s="1" t="s">
        <v>11</v>
      </c>
      <c r="B9" s="2">
        <v>3672</v>
      </c>
      <c r="C9" s="3" t="str">
        <f t="shared" si="1"/>
        <v>|||||||</v>
      </c>
      <c r="D9" s="2">
        <v>2640</v>
      </c>
      <c r="E9" s="3" t="str">
        <f t="shared" si="2"/>
        <v>|||||</v>
      </c>
      <c r="F9" s="2">
        <f t="shared" si="0"/>
        <v>6312</v>
      </c>
      <c r="G9" s="3" t="str">
        <f t="shared" si="3"/>
        <v>||||||||||||</v>
      </c>
    </row>
    <row r="10" spans="1:7">
      <c r="A10" s="1" t="s">
        <v>12</v>
      </c>
      <c r="B10" s="2">
        <v>3969</v>
      </c>
      <c r="C10" s="3" t="str">
        <f t="shared" si="1"/>
        <v>|||||||</v>
      </c>
      <c r="D10" s="2">
        <v>4511</v>
      </c>
      <c r="E10" s="3" t="str">
        <f t="shared" si="2"/>
        <v>|||||||||</v>
      </c>
      <c r="F10" s="2">
        <f t="shared" si="0"/>
        <v>8480</v>
      </c>
      <c r="G10" s="3" t="str">
        <f t="shared" si="3"/>
        <v>||||||||||||||||</v>
      </c>
    </row>
    <row r="11" spans="1:7">
      <c r="A11" s="1" t="s">
        <v>13</v>
      </c>
      <c r="B11" s="2">
        <v>9723</v>
      </c>
      <c r="C11" s="3" t="str">
        <f t="shared" si="1"/>
        <v>|||||||||||||||||||</v>
      </c>
      <c r="D11" s="2">
        <v>8118</v>
      </c>
      <c r="E11" s="3" t="str">
        <f t="shared" si="2"/>
        <v>||||||||||||||||</v>
      </c>
      <c r="F11" s="2">
        <f t="shared" si="0"/>
        <v>17841</v>
      </c>
      <c r="G11" s="3" t="str">
        <f t="shared" si="3"/>
        <v>|||||||||||||||||||||||||||||||||||</v>
      </c>
    </row>
    <row r="12" spans="1:7">
      <c r="A12" s="1" t="s">
        <v>14</v>
      </c>
      <c r="B12" s="2">
        <v>8947</v>
      </c>
      <c r="C12" s="3" t="str">
        <f t="shared" si="1"/>
        <v>|||||||||||||||||</v>
      </c>
      <c r="D12" s="2">
        <v>13377</v>
      </c>
      <c r="E12" s="3" t="str">
        <f t="shared" si="2"/>
        <v>||||||||||||||||||||||||||</v>
      </c>
      <c r="F12" s="2">
        <f t="shared" si="0"/>
        <v>22324</v>
      </c>
      <c r="G12" s="3" t="str">
        <f t="shared" si="3"/>
        <v>||||||||||||||||||||||||||||||||||||||||||||</v>
      </c>
    </row>
    <row r="13" spans="1:7">
      <c r="A13" s="1" t="s">
        <v>15</v>
      </c>
      <c r="B13" s="2">
        <v>2536</v>
      </c>
      <c r="C13" s="3" t="str">
        <f t="shared" si="1"/>
        <v>|||||</v>
      </c>
      <c r="D13" s="2">
        <v>3298</v>
      </c>
      <c r="E13" s="3" t="str">
        <f t="shared" si="2"/>
        <v>||||||</v>
      </c>
      <c r="F13" s="2">
        <f t="shared" si="0"/>
        <v>5834</v>
      </c>
      <c r="G13" s="3" t="str">
        <f t="shared" si="3"/>
        <v>|||||||||||</v>
      </c>
    </row>
    <row r="14" spans="1:7">
      <c r="A14" s="1" t="s">
        <v>16</v>
      </c>
      <c r="B14" s="2">
        <v>3574</v>
      </c>
      <c r="C14" s="3" t="str">
        <f t="shared" si="1"/>
        <v>|||||||</v>
      </c>
      <c r="D14" s="2">
        <v>2526</v>
      </c>
      <c r="E14" s="3" t="str">
        <f t="shared" si="2"/>
        <v>|||||</v>
      </c>
      <c r="F14" s="2">
        <f t="shared" si="0"/>
        <v>6100</v>
      </c>
      <c r="G14" s="3" t="str">
        <f t="shared" si="3"/>
        <v>||||||||||||</v>
      </c>
    </row>
    <row r="15" spans="1:7">
      <c r="A15" s="1" t="s">
        <v>17</v>
      </c>
      <c r="B15" s="2">
        <v>839</v>
      </c>
      <c r="C15" s="3" t="str">
        <f t="shared" si="1"/>
        <v>|</v>
      </c>
      <c r="D15" s="2">
        <v>841</v>
      </c>
      <c r="E15" s="3" t="str">
        <f t="shared" si="2"/>
        <v>|</v>
      </c>
      <c r="F15" s="2">
        <f t="shared" si="0"/>
        <v>1680</v>
      </c>
      <c r="G15" s="3" t="str">
        <f t="shared" si="3"/>
        <v>|||</v>
      </c>
    </row>
    <row r="16" spans="1:7">
      <c r="A16" s="1" t="s">
        <v>18</v>
      </c>
      <c r="B16" s="2">
        <v>3272</v>
      </c>
      <c r="C16" s="3" t="str">
        <f t="shared" si="1"/>
        <v>||||||</v>
      </c>
      <c r="D16" s="2">
        <v>1865</v>
      </c>
      <c r="E16" s="3" t="str">
        <f t="shared" si="2"/>
        <v>|||</v>
      </c>
      <c r="F16" s="2">
        <f t="shared" si="0"/>
        <v>5137</v>
      </c>
      <c r="G16" s="3" t="str">
        <f t="shared" si="3"/>
        <v>||||||||||</v>
      </c>
    </row>
    <row r="17" spans="1:7">
      <c r="A17" s="1" t="s">
        <v>19</v>
      </c>
      <c r="B17" s="2">
        <v>2087</v>
      </c>
      <c r="C17" s="3" t="str">
        <f t="shared" si="1"/>
        <v>||||</v>
      </c>
      <c r="D17" s="2">
        <v>1667</v>
      </c>
      <c r="E17" s="3" t="str">
        <f t="shared" si="2"/>
        <v>|||</v>
      </c>
      <c r="F17" s="2">
        <f t="shared" si="0"/>
        <v>3754</v>
      </c>
      <c r="G17" s="3" t="str">
        <f t="shared" si="3"/>
        <v>|||||||</v>
      </c>
    </row>
    <row r="18" spans="1:7">
      <c r="A18" s="4" t="s">
        <v>4</v>
      </c>
      <c r="B18" s="66">
        <f>SUM(B3:B17)</f>
        <v>50683</v>
      </c>
      <c r="C18" s="62"/>
      <c r="D18" s="66">
        <f>SUM(D3:D17)</f>
        <v>50053</v>
      </c>
      <c r="E18" s="66"/>
      <c r="F18" s="66">
        <f>SUM(F3:F17)</f>
        <v>100736</v>
      </c>
      <c r="G18" s="66"/>
    </row>
    <row r="19" spans="1:7">
      <c r="A19" s="63" t="s">
        <v>27</v>
      </c>
      <c r="B19" s="63"/>
      <c r="C19" s="63"/>
      <c r="D19" s="63"/>
      <c r="E19" s="63"/>
      <c r="F19" s="63"/>
      <c r="G19" s="63"/>
    </row>
    <row r="20" spans="1:7">
      <c r="A20" s="63"/>
      <c r="B20" s="63"/>
      <c r="C20" s="63"/>
      <c r="D20" s="63"/>
      <c r="E20" s="63"/>
      <c r="F20" s="63"/>
      <c r="G20" s="63"/>
    </row>
    <row r="21" spans="1:7">
      <c r="A21" s="59" t="s">
        <v>49</v>
      </c>
      <c r="B21" s="67"/>
      <c r="C21" s="67"/>
      <c r="D21" s="67"/>
      <c r="E21" s="67"/>
      <c r="F21" s="67"/>
      <c r="G21" s="67"/>
    </row>
  </sheetData>
  <mergeCells count="10">
    <mergeCell ref="A21:G21"/>
    <mergeCell ref="A19:G20"/>
    <mergeCell ref="A1:A2"/>
    <mergeCell ref="B1:G1"/>
    <mergeCell ref="B2:C2"/>
    <mergeCell ref="D2:E2"/>
    <mergeCell ref="F2:G2"/>
    <mergeCell ref="B18:C18"/>
    <mergeCell ref="D18:E18"/>
    <mergeCell ref="F18:G18"/>
  </mergeCells>
  <conditionalFormatting sqref="A3:G18">
    <cfRule type="expression" dxfId="12" priority="1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G21"/>
  <sheetViews>
    <sheetView workbookViewId="0">
      <selection activeCell="C24" sqref="C24"/>
    </sheetView>
  </sheetViews>
  <sheetFormatPr defaultRowHeight="15"/>
  <cols>
    <col min="1" max="1" width="15" bestFit="1" customWidth="1"/>
    <col min="7" max="7" width="11.5703125" bestFit="1" customWidth="1"/>
  </cols>
  <sheetData>
    <row r="2" spans="1:7" ht="15" customHeight="1">
      <c r="A2" s="64" t="s">
        <v>0</v>
      </c>
      <c r="B2" s="62" t="s">
        <v>1</v>
      </c>
      <c r="C2" s="62"/>
      <c r="D2" s="62"/>
      <c r="E2" s="62"/>
      <c r="F2" s="62"/>
      <c r="G2" s="62"/>
    </row>
    <row r="3" spans="1:7">
      <c r="A3" s="64"/>
      <c r="B3" s="65" t="s">
        <v>2</v>
      </c>
      <c r="C3" s="65"/>
      <c r="D3" s="65" t="s">
        <v>3</v>
      </c>
      <c r="E3" s="65"/>
      <c r="F3" s="65" t="s">
        <v>4</v>
      </c>
      <c r="G3" s="65"/>
    </row>
    <row r="4" spans="1:7">
      <c r="A4" s="1" t="s">
        <v>5</v>
      </c>
      <c r="B4" s="2">
        <v>2107</v>
      </c>
      <c r="C4" s="3" t="str">
        <f>REPT("|",B4/500)</f>
        <v>||||</v>
      </c>
      <c r="D4" s="2">
        <v>2649</v>
      </c>
      <c r="E4" s="3" t="str">
        <f>REPT("|",D4/500)</f>
        <v>|||||</v>
      </c>
      <c r="F4" s="2">
        <f t="shared" ref="F4:F18" si="0">SUM(B4,D4)</f>
        <v>4756</v>
      </c>
      <c r="G4" s="3" t="str">
        <f>REPT("|",F4/500)</f>
        <v>|||||||||</v>
      </c>
    </row>
    <row r="5" spans="1:7">
      <c r="A5" s="1" t="s">
        <v>6</v>
      </c>
      <c r="B5" s="2">
        <v>1855</v>
      </c>
      <c r="C5" s="3" t="str">
        <f t="shared" ref="C5:C18" si="1">REPT("|",B5/500)</f>
        <v>|||</v>
      </c>
      <c r="D5" s="2">
        <v>1630</v>
      </c>
      <c r="E5" s="3" t="str">
        <f t="shared" ref="E5:E18" si="2">REPT("|",D5/500)</f>
        <v>|||</v>
      </c>
      <c r="F5" s="2">
        <f t="shared" si="0"/>
        <v>3485</v>
      </c>
      <c r="G5" s="3" t="str">
        <f t="shared" ref="G5:G18" si="3">REPT("|",F5/500)</f>
        <v>||||||</v>
      </c>
    </row>
    <row r="6" spans="1:7">
      <c r="A6" s="1" t="s">
        <v>7</v>
      </c>
      <c r="B6" s="2">
        <v>1582</v>
      </c>
      <c r="C6" s="3" t="str">
        <f t="shared" si="1"/>
        <v>|||</v>
      </c>
      <c r="D6" s="2">
        <v>1477</v>
      </c>
      <c r="E6" s="3" t="str">
        <f t="shared" si="2"/>
        <v>||</v>
      </c>
      <c r="F6" s="2">
        <f t="shared" si="0"/>
        <v>3059</v>
      </c>
      <c r="G6" s="3" t="str">
        <f t="shared" si="3"/>
        <v>||||||</v>
      </c>
    </row>
    <row r="7" spans="1:7">
      <c r="A7" s="1" t="s">
        <v>8</v>
      </c>
      <c r="B7" s="2">
        <v>599</v>
      </c>
      <c r="C7" s="3" t="str">
        <f t="shared" si="1"/>
        <v>|</v>
      </c>
      <c r="D7" s="2">
        <v>657</v>
      </c>
      <c r="E7" s="3" t="str">
        <f t="shared" si="2"/>
        <v>|</v>
      </c>
      <c r="F7" s="2">
        <f t="shared" si="0"/>
        <v>1256</v>
      </c>
      <c r="G7" s="3" t="str">
        <f t="shared" si="3"/>
        <v>||</v>
      </c>
    </row>
    <row r="8" spans="1:7">
      <c r="A8" s="1" t="s">
        <v>9</v>
      </c>
      <c r="B8" s="2">
        <v>2714</v>
      </c>
      <c r="C8" s="3" t="str">
        <f t="shared" si="1"/>
        <v>|||||</v>
      </c>
      <c r="D8" s="2">
        <v>3019</v>
      </c>
      <c r="E8" s="3" t="str">
        <f t="shared" si="2"/>
        <v>||||||</v>
      </c>
      <c r="F8" s="2">
        <f t="shared" si="0"/>
        <v>5733</v>
      </c>
      <c r="G8" s="3" t="str">
        <f t="shared" si="3"/>
        <v>|||||||||||</v>
      </c>
    </row>
    <row r="9" spans="1:7">
      <c r="A9" s="1" t="s">
        <v>10</v>
      </c>
      <c r="B9" s="2">
        <v>1597</v>
      </c>
      <c r="C9" s="3" t="str">
        <f t="shared" si="1"/>
        <v>|||</v>
      </c>
      <c r="D9" s="2">
        <v>1389</v>
      </c>
      <c r="E9" s="3" t="str">
        <f t="shared" si="2"/>
        <v>||</v>
      </c>
      <c r="F9" s="2">
        <f t="shared" si="0"/>
        <v>2986</v>
      </c>
      <c r="G9" s="3" t="str">
        <f t="shared" si="3"/>
        <v>|||||</v>
      </c>
    </row>
    <row r="10" spans="1:7">
      <c r="A10" s="1" t="s">
        <v>11</v>
      </c>
      <c r="B10" s="2">
        <v>3335</v>
      </c>
      <c r="C10" s="3" t="str">
        <f t="shared" si="1"/>
        <v>||||||</v>
      </c>
      <c r="D10" s="2">
        <v>2430</v>
      </c>
      <c r="E10" s="3" t="str">
        <f t="shared" si="2"/>
        <v>||||</v>
      </c>
      <c r="F10" s="2">
        <f t="shared" si="0"/>
        <v>5765</v>
      </c>
      <c r="G10" s="3" t="str">
        <f t="shared" si="3"/>
        <v>|||||||||||</v>
      </c>
    </row>
    <row r="11" spans="1:7">
      <c r="A11" s="1" t="s">
        <v>12</v>
      </c>
      <c r="B11" s="2">
        <v>3238</v>
      </c>
      <c r="C11" s="3" t="str">
        <f t="shared" si="1"/>
        <v>||||||</v>
      </c>
      <c r="D11" s="2">
        <v>3737</v>
      </c>
      <c r="E11" s="3" t="str">
        <f t="shared" si="2"/>
        <v>|||||||</v>
      </c>
      <c r="F11" s="2">
        <f t="shared" si="0"/>
        <v>6975</v>
      </c>
      <c r="G11" s="3" t="str">
        <f t="shared" si="3"/>
        <v>|||||||||||||</v>
      </c>
    </row>
    <row r="12" spans="1:7">
      <c r="A12" s="1" t="s">
        <v>13</v>
      </c>
      <c r="B12" s="2">
        <v>8274</v>
      </c>
      <c r="C12" s="3" t="str">
        <f t="shared" si="1"/>
        <v>||||||||||||||||</v>
      </c>
      <c r="D12" s="2">
        <v>6946</v>
      </c>
      <c r="E12" s="3" t="str">
        <f t="shared" si="2"/>
        <v>|||||||||||||</v>
      </c>
      <c r="F12" s="2">
        <f t="shared" si="0"/>
        <v>15220</v>
      </c>
      <c r="G12" s="3" t="str">
        <f t="shared" si="3"/>
        <v>||||||||||||||||||||||||||||||</v>
      </c>
    </row>
    <row r="13" spans="1:7">
      <c r="A13" s="1" t="s">
        <v>14</v>
      </c>
      <c r="B13" s="2">
        <v>7428</v>
      </c>
      <c r="C13" s="3" t="str">
        <f t="shared" si="1"/>
        <v>||||||||||||||</v>
      </c>
      <c r="D13" s="2">
        <v>11267</v>
      </c>
      <c r="E13" s="3" t="str">
        <f t="shared" si="2"/>
        <v>||||||||||||||||||||||</v>
      </c>
      <c r="F13" s="2">
        <f t="shared" si="0"/>
        <v>18695</v>
      </c>
      <c r="G13" s="3" t="str">
        <f t="shared" si="3"/>
        <v>|||||||||||||||||||||||||||||||||||||</v>
      </c>
    </row>
    <row r="14" spans="1:7">
      <c r="A14" s="1" t="s">
        <v>15</v>
      </c>
      <c r="B14" s="2">
        <v>2095</v>
      </c>
      <c r="C14" s="3" t="str">
        <f t="shared" si="1"/>
        <v>||||</v>
      </c>
      <c r="D14" s="2">
        <v>3330</v>
      </c>
      <c r="E14" s="3" t="str">
        <f t="shared" si="2"/>
        <v>||||||</v>
      </c>
      <c r="F14" s="2">
        <f t="shared" si="0"/>
        <v>5425</v>
      </c>
      <c r="G14" s="3" t="str">
        <f t="shared" si="3"/>
        <v>||||||||||</v>
      </c>
    </row>
    <row r="15" spans="1:7">
      <c r="A15" s="1" t="s">
        <v>16</v>
      </c>
      <c r="B15" s="2">
        <v>3095</v>
      </c>
      <c r="C15" s="3" t="str">
        <f t="shared" si="1"/>
        <v>||||||</v>
      </c>
      <c r="D15" s="2">
        <v>2547</v>
      </c>
      <c r="E15" s="3" t="str">
        <f t="shared" si="2"/>
        <v>|||||</v>
      </c>
      <c r="F15" s="2">
        <f t="shared" si="0"/>
        <v>5642</v>
      </c>
      <c r="G15" s="3" t="str">
        <f t="shared" si="3"/>
        <v>|||||||||||</v>
      </c>
    </row>
    <row r="16" spans="1:7">
      <c r="A16" s="1" t="s">
        <v>17</v>
      </c>
      <c r="B16" s="2">
        <v>696</v>
      </c>
      <c r="C16" s="3" t="str">
        <f t="shared" si="1"/>
        <v>|</v>
      </c>
      <c r="D16" s="2">
        <v>772</v>
      </c>
      <c r="E16" s="3" t="str">
        <f t="shared" si="2"/>
        <v>|</v>
      </c>
      <c r="F16" s="2">
        <f t="shared" si="0"/>
        <v>1468</v>
      </c>
      <c r="G16" s="3" t="str">
        <f t="shared" si="3"/>
        <v>||</v>
      </c>
    </row>
    <row r="17" spans="1:7">
      <c r="A17" s="1" t="s">
        <v>18</v>
      </c>
      <c r="B17" s="2">
        <v>2719</v>
      </c>
      <c r="C17" s="3" t="str">
        <f t="shared" si="1"/>
        <v>|||||</v>
      </c>
      <c r="D17" s="2">
        <v>1508</v>
      </c>
      <c r="E17" s="3" t="str">
        <f t="shared" si="2"/>
        <v>|||</v>
      </c>
      <c r="F17" s="2">
        <f t="shared" si="0"/>
        <v>4227</v>
      </c>
      <c r="G17" s="3" t="str">
        <f t="shared" si="3"/>
        <v>||||||||</v>
      </c>
    </row>
    <row r="18" spans="1:7">
      <c r="A18" s="1" t="s">
        <v>19</v>
      </c>
      <c r="B18" s="2">
        <v>1875</v>
      </c>
      <c r="C18" s="3" t="str">
        <f t="shared" si="1"/>
        <v>|||</v>
      </c>
      <c r="D18" s="2">
        <v>1537</v>
      </c>
      <c r="E18" s="3" t="str">
        <f t="shared" si="2"/>
        <v>|||</v>
      </c>
      <c r="F18" s="2">
        <f t="shared" si="0"/>
        <v>3412</v>
      </c>
      <c r="G18" s="3" t="str">
        <f t="shared" si="3"/>
        <v>||||||</v>
      </c>
    </row>
    <row r="19" spans="1:7">
      <c r="A19" s="4" t="s">
        <v>4</v>
      </c>
      <c r="B19" s="66">
        <f>SUM(B4:B18)</f>
        <v>43209</v>
      </c>
      <c r="C19" s="62"/>
      <c r="D19" s="66">
        <f>SUM(D4:D18)</f>
        <v>44895</v>
      </c>
      <c r="E19" s="66"/>
      <c r="F19" s="66">
        <f>SUM(F4:F18)</f>
        <v>88104</v>
      </c>
      <c r="G19" s="66"/>
    </row>
    <row r="20" spans="1:7">
      <c r="A20" s="63" t="s">
        <v>27</v>
      </c>
      <c r="B20" s="63"/>
      <c r="C20" s="63"/>
      <c r="D20" s="63"/>
      <c r="E20" s="63"/>
      <c r="F20" s="63"/>
      <c r="G20" s="63"/>
    </row>
    <row r="21" spans="1:7">
      <c r="A21" s="63"/>
      <c r="B21" s="63"/>
      <c r="C21" s="63"/>
      <c r="D21" s="63"/>
      <c r="E21" s="63"/>
      <c r="F21" s="63"/>
      <c r="G21" s="63"/>
    </row>
  </sheetData>
  <mergeCells count="9">
    <mergeCell ref="B19:C19"/>
    <mergeCell ref="D19:E19"/>
    <mergeCell ref="F19:G19"/>
    <mergeCell ref="A20:G21"/>
    <mergeCell ref="A2:A3"/>
    <mergeCell ref="B2:G2"/>
    <mergeCell ref="B3:C3"/>
    <mergeCell ref="D3:E3"/>
    <mergeCell ref="F3:G3"/>
  </mergeCells>
  <conditionalFormatting sqref="A4:G19">
    <cfRule type="expression" dxfId="11" priority="1">
      <formula>ROW()=EVEN(ROW())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G21"/>
  <sheetViews>
    <sheetView workbookViewId="0">
      <selection activeCell="D33" sqref="D33"/>
    </sheetView>
  </sheetViews>
  <sheetFormatPr defaultRowHeight="15"/>
  <cols>
    <col min="1" max="1" width="15" bestFit="1" customWidth="1"/>
    <col min="7" max="7" width="11.5703125" bestFit="1" customWidth="1"/>
  </cols>
  <sheetData>
    <row r="2" spans="1:7" ht="15" customHeight="1">
      <c r="A2" s="64" t="s">
        <v>0</v>
      </c>
      <c r="B2" s="62" t="s">
        <v>1</v>
      </c>
      <c r="C2" s="62"/>
      <c r="D2" s="62"/>
      <c r="E2" s="62"/>
      <c r="F2" s="62"/>
      <c r="G2" s="62"/>
    </row>
    <row r="3" spans="1:7">
      <c r="A3" s="64"/>
      <c r="B3" s="65" t="s">
        <v>2</v>
      </c>
      <c r="C3" s="65"/>
      <c r="D3" s="65" t="s">
        <v>3</v>
      </c>
      <c r="E3" s="65"/>
      <c r="F3" s="65" t="s">
        <v>4</v>
      </c>
      <c r="G3" s="65"/>
    </row>
    <row r="4" spans="1:7">
      <c r="A4" s="1" t="s">
        <v>5</v>
      </c>
      <c r="B4" s="2">
        <v>2084</v>
      </c>
      <c r="C4" s="3" t="str">
        <f>REPT("|",B4/500)</f>
        <v>||||</v>
      </c>
      <c r="D4" s="2">
        <v>2720</v>
      </c>
      <c r="E4" s="3" t="str">
        <f>REPT("|",D4/500)</f>
        <v>|||||</v>
      </c>
      <c r="F4" s="2">
        <f t="shared" ref="F4:F18" si="0">SUM(B4,D4)</f>
        <v>4804</v>
      </c>
      <c r="G4" s="3" t="str">
        <f>REPT("|",F4/500)</f>
        <v>|||||||||</v>
      </c>
    </row>
    <row r="5" spans="1:7">
      <c r="A5" s="1" t="s">
        <v>6</v>
      </c>
      <c r="B5" s="2">
        <v>1696</v>
      </c>
      <c r="C5" s="3" t="str">
        <f t="shared" ref="C5:C18" si="1">REPT("|",B5/500)</f>
        <v>|||</v>
      </c>
      <c r="D5" s="2">
        <v>1576</v>
      </c>
      <c r="E5" s="3" t="str">
        <f t="shared" ref="E5:E18" si="2">REPT("|",D5/500)</f>
        <v>|||</v>
      </c>
      <c r="F5" s="2">
        <f t="shared" si="0"/>
        <v>3272</v>
      </c>
      <c r="G5" s="3" t="str">
        <f t="shared" ref="G5:G18" si="3">REPT("|",F5/500)</f>
        <v>||||||</v>
      </c>
    </row>
    <row r="6" spans="1:7">
      <c r="A6" s="1" t="s">
        <v>7</v>
      </c>
      <c r="B6" s="2">
        <v>1526</v>
      </c>
      <c r="C6" s="3" t="str">
        <f t="shared" si="1"/>
        <v>|||</v>
      </c>
      <c r="D6" s="2">
        <v>1644</v>
      </c>
      <c r="E6" s="3" t="str">
        <f t="shared" si="2"/>
        <v>|||</v>
      </c>
      <c r="F6" s="2">
        <f t="shared" si="0"/>
        <v>3170</v>
      </c>
      <c r="G6" s="3" t="str">
        <f t="shared" si="3"/>
        <v>||||||</v>
      </c>
    </row>
    <row r="7" spans="1:7">
      <c r="A7" s="1" t="s">
        <v>8</v>
      </c>
      <c r="B7" s="2">
        <v>606</v>
      </c>
      <c r="C7" s="3" t="str">
        <f t="shared" si="1"/>
        <v>|</v>
      </c>
      <c r="D7" s="2">
        <v>682</v>
      </c>
      <c r="E7" s="3" t="str">
        <f t="shared" si="2"/>
        <v>|</v>
      </c>
      <c r="F7" s="2">
        <f t="shared" si="0"/>
        <v>1288</v>
      </c>
      <c r="G7" s="3" t="str">
        <f t="shared" si="3"/>
        <v>||</v>
      </c>
    </row>
    <row r="8" spans="1:7">
      <c r="A8" s="1" t="s">
        <v>9</v>
      </c>
      <c r="B8" s="2">
        <v>2590</v>
      </c>
      <c r="C8" s="3" t="str">
        <f t="shared" si="1"/>
        <v>|||||</v>
      </c>
      <c r="D8" s="2">
        <v>3141</v>
      </c>
      <c r="E8" s="3" t="str">
        <f t="shared" si="2"/>
        <v>||||||</v>
      </c>
      <c r="F8" s="2">
        <f t="shared" si="0"/>
        <v>5731</v>
      </c>
      <c r="G8" s="3" t="str">
        <f t="shared" si="3"/>
        <v>|||||||||||</v>
      </c>
    </row>
    <row r="9" spans="1:7">
      <c r="A9" s="1" t="s">
        <v>10</v>
      </c>
      <c r="B9" s="2">
        <v>1500</v>
      </c>
      <c r="C9" s="3" t="str">
        <f t="shared" si="1"/>
        <v>|||</v>
      </c>
      <c r="D9" s="2">
        <v>1300</v>
      </c>
      <c r="E9" s="3" t="str">
        <f t="shared" si="2"/>
        <v>||</v>
      </c>
      <c r="F9" s="2">
        <f t="shared" si="0"/>
        <v>2800</v>
      </c>
      <c r="G9" s="3" t="str">
        <f t="shared" si="3"/>
        <v>|||||</v>
      </c>
    </row>
    <row r="10" spans="1:7">
      <c r="A10" s="1" t="s">
        <v>11</v>
      </c>
      <c r="B10" s="2">
        <v>3370</v>
      </c>
      <c r="C10" s="3" t="str">
        <f t="shared" si="1"/>
        <v>||||||</v>
      </c>
      <c r="D10" s="2">
        <v>2433</v>
      </c>
      <c r="E10" s="3" t="str">
        <f t="shared" si="2"/>
        <v>||||</v>
      </c>
      <c r="F10" s="2">
        <f t="shared" si="0"/>
        <v>5803</v>
      </c>
      <c r="G10" s="3" t="str">
        <f t="shared" si="3"/>
        <v>|||||||||||</v>
      </c>
    </row>
    <row r="11" spans="1:7">
      <c r="A11" s="1" t="s">
        <v>12</v>
      </c>
      <c r="B11" s="2">
        <v>3355</v>
      </c>
      <c r="C11" s="3" t="str">
        <f t="shared" si="1"/>
        <v>||||||</v>
      </c>
      <c r="D11" s="2">
        <v>3974</v>
      </c>
      <c r="E11" s="3" t="str">
        <f t="shared" si="2"/>
        <v>|||||||</v>
      </c>
      <c r="F11" s="2">
        <f t="shared" si="0"/>
        <v>7329</v>
      </c>
      <c r="G11" s="3" t="str">
        <f t="shared" si="3"/>
        <v>||||||||||||||</v>
      </c>
    </row>
    <row r="12" spans="1:7">
      <c r="A12" s="1" t="s">
        <v>13</v>
      </c>
      <c r="B12" s="2">
        <v>8523</v>
      </c>
      <c r="C12" s="3" t="str">
        <f t="shared" si="1"/>
        <v>|||||||||||||||||</v>
      </c>
      <c r="D12" s="2">
        <v>6552</v>
      </c>
      <c r="E12" s="3" t="str">
        <f t="shared" si="2"/>
        <v>|||||||||||||</v>
      </c>
      <c r="F12" s="2">
        <f t="shared" si="0"/>
        <v>15075</v>
      </c>
      <c r="G12" s="3" t="str">
        <f t="shared" si="3"/>
        <v>||||||||||||||||||||||||||||||</v>
      </c>
    </row>
    <row r="13" spans="1:7">
      <c r="A13" s="1" t="s">
        <v>14</v>
      </c>
      <c r="B13" s="2">
        <v>6928</v>
      </c>
      <c r="C13" s="3" t="str">
        <f t="shared" si="1"/>
        <v>|||||||||||||</v>
      </c>
      <c r="D13" s="2">
        <v>11382</v>
      </c>
      <c r="E13" s="3" t="str">
        <f t="shared" si="2"/>
        <v>||||||||||||||||||||||</v>
      </c>
      <c r="F13" s="2">
        <f t="shared" si="0"/>
        <v>18310</v>
      </c>
      <c r="G13" s="3" t="str">
        <f t="shared" si="3"/>
        <v>||||||||||||||||||||||||||||||||||||</v>
      </c>
    </row>
    <row r="14" spans="1:7">
      <c r="A14" s="1" t="s">
        <v>15</v>
      </c>
      <c r="B14" s="2">
        <v>1991</v>
      </c>
      <c r="C14" s="3" t="str">
        <f t="shared" si="1"/>
        <v>|||</v>
      </c>
      <c r="D14" s="2">
        <v>3200</v>
      </c>
      <c r="E14" s="3" t="str">
        <f t="shared" si="2"/>
        <v>||||||</v>
      </c>
      <c r="F14" s="2">
        <f t="shared" si="0"/>
        <v>5191</v>
      </c>
      <c r="G14" s="3" t="str">
        <f t="shared" si="3"/>
        <v>||||||||||</v>
      </c>
    </row>
    <row r="15" spans="1:7">
      <c r="A15" s="1" t="s">
        <v>16</v>
      </c>
      <c r="B15" s="2">
        <v>2861</v>
      </c>
      <c r="C15" s="3" t="str">
        <f t="shared" si="1"/>
        <v>|||||</v>
      </c>
      <c r="D15" s="2">
        <v>2439</v>
      </c>
      <c r="E15" s="3" t="str">
        <f t="shared" si="2"/>
        <v>||||</v>
      </c>
      <c r="F15" s="2">
        <f t="shared" si="0"/>
        <v>5300</v>
      </c>
      <c r="G15" s="3" t="str">
        <f t="shared" si="3"/>
        <v>||||||||||</v>
      </c>
    </row>
    <row r="16" spans="1:7">
      <c r="A16" s="1" t="s">
        <v>17</v>
      </c>
      <c r="B16" s="2">
        <v>759</v>
      </c>
      <c r="C16" s="3" t="str">
        <f t="shared" si="1"/>
        <v>|</v>
      </c>
      <c r="D16" s="2">
        <v>705</v>
      </c>
      <c r="E16" s="3" t="str">
        <f t="shared" si="2"/>
        <v>|</v>
      </c>
      <c r="F16" s="2">
        <f t="shared" si="0"/>
        <v>1464</v>
      </c>
      <c r="G16" s="3" t="str">
        <f t="shared" si="3"/>
        <v>||</v>
      </c>
    </row>
    <row r="17" spans="1:7">
      <c r="A17" s="1" t="s">
        <v>18</v>
      </c>
      <c r="B17" s="2">
        <v>2676</v>
      </c>
      <c r="C17" s="3" t="str">
        <f t="shared" si="1"/>
        <v>|||||</v>
      </c>
      <c r="D17" s="2">
        <v>1498</v>
      </c>
      <c r="E17" s="3" t="str">
        <f t="shared" si="2"/>
        <v>||</v>
      </c>
      <c r="F17" s="2">
        <f t="shared" si="0"/>
        <v>4174</v>
      </c>
      <c r="G17" s="3" t="str">
        <f t="shared" si="3"/>
        <v>||||||||</v>
      </c>
    </row>
    <row r="18" spans="1:7">
      <c r="A18" s="1" t="s">
        <v>19</v>
      </c>
      <c r="B18" s="2">
        <v>1842</v>
      </c>
      <c r="C18" s="3" t="str">
        <f t="shared" si="1"/>
        <v>|||</v>
      </c>
      <c r="D18" s="2">
        <v>1509</v>
      </c>
      <c r="E18" s="3" t="str">
        <f t="shared" si="2"/>
        <v>|||</v>
      </c>
      <c r="F18" s="2">
        <f t="shared" si="0"/>
        <v>3351</v>
      </c>
      <c r="G18" s="3" t="str">
        <f t="shared" si="3"/>
        <v>||||||</v>
      </c>
    </row>
    <row r="19" spans="1:7">
      <c r="A19" s="4" t="s">
        <v>4</v>
      </c>
      <c r="B19" s="66">
        <f>SUM(B4:B18)</f>
        <v>42307</v>
      </c>
      <c r="C19" s="62"/>
      <c r="D19" s="66">
        <f>SUM(D4:D18)</f>
        <v>44755</v>
      </c>
      <c r="E19" s="66"/>
      <c r="F19" s="66">
        <f>SUM(F4:F18)</f>
        <v>87062</v>
      </c>
      <c r="G19" s="66"/>
    </row>
    <row r="20" spans="1:7">
      <c r="A20" s="63" t="s">
        <v>27</v>
      </c>
      <c r="B20" s="63"/>
      <c r="C20" s="63"/>
      <c r="D20" s="63"/>
      <c r="E20" s="63"/>
      <c r="F20" s="63"/>
      <c r="G20" s="63"/>
    </row>
    <row r="21" spans="1:7">
      <c r="A21" s="63"/>
      <c r="B21" s="63"/>
      <c r="C21" s="63"/>
      <c r="D21" s="63"/>
      <c r="E21" s="63"/>
      <c r="F21" s="63"/>
      <c r="G21" s="63"/>
    </row>
  </sheetData>
  <mergeCells count="9">
    <mergeCell ref="B19:C19"/>
    <mergeCell ref="D19:E19"/>
    <mergeCell ref="F19:G19"/>
    <mergeCell ref="A20:G21"/>
    <mergeCell ref="A2:A3"/>
    <mergeCell ref="B2:G2"/>
    <mergeCell ref="B3:C3"/>
    <mergeCell ref="D3:E3"/>
    <mergeCell ref="F3:G3"/>
  </mergeCells>
  <conditionalFormatting sqref="A4:G19">
    <cfRule type="expression" dxfId="10" priority="1">
      <formula>ROW()=EVEN(ROW())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G21"/>
  <sheetViews>
    <sheetView topLeftCell="A2" zoomScaleNormal="100" workbookViewId="0">
      <selection activeCell="F4" sqref="F4:F18"/>
    </sheetView>
  </sheetViews>
  <sheetFormatPr defaultRowHeight="15"/>
  <cols>
    <col min="1" max="1" width="15" bestFit="1" customWidth="1"/>
  </cols>
  <sheetData>
    <row r="2" spans="1:7">
      <c r="A2" s="64" t="s">
        <v>0</v>
      </c>
      <c r="B2" s="62" t="s">
        <v>1</v>
      </c>
      <c r="C2" s="62"/>
      <c r="D2" s="62"/>
      <c r="E2" s="62"/>
      <c r="F2" s="62"/>
      <c r="G2" s="62"/>
    </row>
    <row r="3" spans="1:7">
      <c r="A3" s="64"/>
      <c r="B3" s="65" t="s">
        <v>2</v>
      </c>
      <c r="C3" s="65"/>
      <c r="D3" s="65" t="s">
        <v>3</v>
      </c>
      <c r="E3" s="65"/>
      <c r="F3" s="65" t="s">
        <v>4</v>
      </c>
      <c r="G3" s="65"/>
    </row>
    <row r="4" spans="1:7">
      <c r="A4" s="1" t="s">
        <v>5</v>
      </c>
      <c r="B4" s="2">
        <v>2051</v>
      </c>
      <c r="C4" s="3" t="str">
        <f>REPT("|",B4/500)</f>
        <v>||||</v>
      </c>
      <c r="D4" s="2">
        <v>2712</v>
      </c>
      <c r="E4" s="3" t="str">
        <f>REPT("|",D4/500)</f>
        <v>|||||</v>
      </c>
      <c r="F4" s="2">
        <f t="shared" ref="F4:F18" si="0">SUM(B4,D4)</f>
        <v>4763</v>
      </c>
      <c r="G4" s="3" t="str">
        <f>REPT("|",F4/500)</f>
        <v>|||||||||</v>
      </c>
    </row>
    <row r="5" spans="1:7">
      <c r="A5" s="1" t="s">
        <v>6</v>
      </c>
      <c r="B5" s="2">
        <v>1680</v>
      </c>
      <c r="C5" s="3" t="str">
        <f t="shared" ref="C5:C18" si="1">REPT("|",B5/500)</f>
        <v>|||</v>
      </c>
      <c r="D5" s="2">
        <v>1542</v>
      </c>
      <c r="E5" s="3" t="str">
        <f t="shared" ref="E5:E18" si="2">REPT("|",D5/500)</f>
        <v>|||</v>
      </c>
      <c r="F5" s="2">
        <f t="shared" si="0"/>
        <v>3222</v>
      </c>
      <c r="G5" s="3" t="str">
        <f t="shared" ref="G5:G18" si="3">REPT("|",F5/500)</f>
        <v>||||||</v>
      </c>
    </row>
    <row r="6" spans="1:7">
      <c r="A6" s="1" t="s">
        <v>7</v>
      </c>
      <c r="B6" s="2">
        <v>1579</v>
      </c>
      <c r="C6" s="3" t="str">
        <f t="shared" si="1"/>
        <v>|||</v>
      </c>
      <c r="D6" s="2">
        <v>1634</v>
      </c>
      <c r="E6" s="3" t="str">
        <f t="shared" si="2"/>
        <v>|||</v>
      </c>
      <c r="F6" s="2">
        <f t="shared" si="0"/>
        <v>3213</v>
      </c>
      <c r="G6" s="3" t="str">
        <f t="shared" si="3"/>
        <v>||||||</v>
      </c>
    </row>
    <row r="7" spans="1:7">
      <c r="A7" s="1" t="s">
        <v>8</v>
      </c>
      <c r="B7" s="2">
        <v>544</v>
      </c>
      <c r="C7" s="3" t="str">
        <f t="shared" si="1"/>
        <v>|</v>
      </c>
      <c r="D7" s="2">
        <v>680</v>
      </c>
      <c r="E7" s="3" t="str">
        <f t="shared" si="2"/>
        <v>|</v>
      </c>
      <c r="F7" s="2">
        <f t="shared" si="0"/>
        <v>1224</v>
      </c>
      <c r="G7" s="3" t="str">
        <f t="shared" si="3"/>
        <v>||</v>
      </c>
    </row>
    <row r="8" spans="1:7">
      <c r="A8" s="1" t="s">
        <v>9</v>
      </c>
      <c r="B8" s="2">
        <v>2419</v>
      </c>
      <c r="C8" s="3" t="str">
        <f t="shared" si="1"/>
        <v>||||</v>
      </c>
      <c r="D8" s="2">
        <v>3072</v>
      </c>
      <c r="E8" s="3" t="str">
        <f t="shared" si="2"/>
        <v>||||||</v>
      </c>
      <c r="F8" s="2">
        <f t="shared" si="0"/>
        <v>5491</v>
      </c>
      <c r="G8" s="3" t="str">
        <f t="shared" si="3"/>
        <v>||||||||||</v>
      </c>
    </row>
    <row r="9" spans="1:7">
      <c r="A9" s="1" t="s">
        <v>10</v>
      </c>
      <c r="B9" s="2">
        <v>1487</v>
      </c>
      <c r="C9" s="3" t="str">
        <f t="shared" si="1"/>
        <v>||</v>
      </c>
      <c r="D9" s="2">
        <v>1342</v>
      </c>
      <c r="E9" s="3" t="str">
        <f t="shared" si="2"/>
        <v>||</v>
      </c>
      <c r="F9" s="2">
        <f t="shared" si="0"/>
        <v>2829</v>
      </c>
      <c r="G9" s="3" t="str">
        <f t="shared" si="3"/>
        <v>|||||</v>
      </c>
    </row>
    <row r="10" spans="1:7">
      <c r="A10" s="1" t="s">
        <v>11</v>
      </c>
      <c r="B10" s="2">
        <v>3386</v>
      </c>
      <c r="C10" s="3" t="str">
        <f t="shared" si="1"/>
        <v>||||||</v>
      </c>
      <c r="D10" s="2">
        <v>2417</v>
      </c>
      <c r="E10" s="3" t="str">
        <f t="shared" si="2"/>
        <v>||||</v>
      </c>
      <c r="F10" s="2">
        <f t="shared" si="0"/>
        <v>5803</v>
      </c>
      <c r="G10" s="3" t="str">
        <f t="shared" si="3"/>
        <v>|||||||||||</v>
      </c>
    </row>
    <row r="11" spans="1:7">
      <c r="A11" s="1" t="s">
        <v>12</v>
      </c>
      <c r="B11" s="2">
        <v>3305</v>
      </c>
      <c r="C11" s="3" t="str">
        <f t="shared" si="1"/>
        <v>||||||</v>
      </c>
      <c r="D11" s="2">
        <v>3887</v>
      </c>
      <c r="E11" s="3" t="str">
        <f t="shared" si="2"/>
        <v>|||||||</v>
      </c>
      <c r="F11" s="2">
        <f t="shared" si="0"/>
        <v>7192</v>
      </c>
      <c r="G11" s="3" t="str">
        <f t="shared" si="3"/>
        <v>||||||||||||||</v>
      </c>
    </row>
    <row r="12" spans="1:7">
      <c r="A12" s="1" t="s">
        <v>13</v>
      </c>
      <c r="B12" s="2">
        <v>8537</v>
      </c>
      <c r="C12" s="3" t="str">
        <f t="shared" si="1"/>
        <v>|||||||||||||||||</v>
      </c>
      <c r="D12" s="2">
        <v>6518</v>
      </c>
      <c r="E12" s="3" t="str">
        <f t="shared" si="2"/>
        <v>|||||||||||||</v>
      </c>
      <c r="F12" s="2">
        <f t="shared" si="0"/>
        <v>15055</v>
      </c>
      <c r="G12" s="3" t="str">
        <f t="shared" si="3"/>
        <v>||||||||||||||||||||||||||||||</v>
      </c>
    </row>
    <row r="13" spans="1:7">
      <c r="A13" s="1" t="s">
        <v>14</v>
      </c>
      <c r="B13" s="2">
        <v>6609</v>
      </c>
      <c r="C13" s="3" t="str">
        <f t="shared" si="1"/>
        <v>|||||||||||||</v>
      </c>
      <c r="D13" s="2">
        <v>10245</v>
      </c>
      <c r="E13" s="3" t="str">
        <f t="shared" si="2"/>
        <v>||||||||||||||||||||</v>
      </c>
      <c r="F13" s="2">
        <f t="shared" si="0"/>
        <v>16854</v>
      </c>
      <c r="G13" s="3" t="str">
        <f t="shared" si="3"/>
        <v>|||||||||||||||||||||||||||||||||</v>
      </c>
    </row>
    <row r="14" spans="1:7">
      <c r="A14" s="1" t="s">
        <v>15</v>
      </c>
      <c r="B14" s="2">
        <v>2006</v>
      </c>
      <c r="C14" s="3" t="str">
        <f t="shared" si="1"/>
        <v>||||</v>
      </c>
      <c r="D14" s="2">
        <v>3278</v>
      </c>
      <c r="E14" s="3" t="str">
        <f t="shared" si="2"/>
        <v>||||||</v>
      </c>
      <c r="F14" s="2">
        <f t="shared" si="0"/>
        <v>5284</v>
      </c>
      <c r="G14" s="3" t="str">
        <f t="shared" si="3"/>
        <v>||||||||||</v>
      </c>
    </row>
    <row r="15" spans="1:7">
      <c r="A15" s="1" t="s">
        <v>16</v>
      </c>
      <c r="B15" s="2">
        <v>2897</v>
      </c>
      <c r="C15" s="3" t="str">
        <f t="shared" si="1"/>
        <v>|||||</v>
      </c>
      <c r="D15" s="2">
        <v>2478</v>
      </c>
      <c r="E15" s="3" t="str">
        <f t="shared" si="2"/>
        <v>||||</v>
      </c>
      <c r="F15" s="2">
        <f t="shared" si="0"/>
        <v>5375</v>
      </c>
      <c r="G15" s="3" t="str">
        <f t="shared" si="3"/>
        <v>||||||||||</v>
      </c>
    </row>
    <row r="16" spans="1:7">
      <c r="A16" s="1" t="s">
        <v>17</v>
      </c>
      <c r="B16" s="2">
        <v>771</v>
      </c>
      <c r="C16" s="3" t="str">
        <f t="shared" si="1"/>
        <v>|</v>
      </c>
      <c r="D16" s="2">
        <v>612</v>
      </c>
      <c r="E16" s="3" t="str">
        <f t="shared" si="2"/>
        <v>|</v>
      </c>
      <c r="F16" s="2">
        <f t="shared" si="0"/>
        <v>1383</v>
      </c>
      <c r="G16" s="3" t="str">
        <f t="shared" si="3"/>
        <v>||</v>
      </c>
    </row>
    <row r="17" spans="1:7">
      <c r="A17" s="1" t="s">
        <v>18</v>
      </c>
      <c r="B17" s="2">
        <v>2574</v>
      </c>
      <c r="C17" s="3" t="str">
        <f t="shared" si="1"/>
        <v>|||||</v>
      </c>
      <c r="D17" s="2">
        <v>1379</v>
      </c>
      <c r="E17" s="3" t="str">
        <f t="shared" si="2"/>
        <v>||</v>
      </c>
      <c r="F17" s="2">
        <f t="shared" si="0"/>
        <v>3953</v>
      </c>
      <c r="G17" s="3" t="str">
        <f t="shared" si="3"/>
        <v>|||||||</v>
      </c>
    </row>
    <row r="18" spans="1:7">
      <c r="A18" s="1" t="s">
        <v>19</v>
      </c>
      <c r="B18" s="2">
        <v>1914</v>
      </c>
      <c r="C18" s="3" t="str">
        <f t="shared" si="1"/>
        <v>|||</v>
      </c>
      <c r="D18" s="2">
        <v>1406</v>
      </c>
      <c r="E18" s="3" t="str">
        <f t="shared" si="2"/>
        <v>||</v>
      </c>
      <c r="F18" s="2">
        <f t="shared" si="0"/>
        <v>3320</v>
      </c>
      <c r="G18" s="3" t="str">
        <f t="shared" si="3"/>
        <v>||||||</v>
      </c>
    </row>
    <row r="19" spans="1:7">
      <c r="A19" s="4" t="s">
        <v>4</v>
      </c>
      <c r="B19" s="66">
        <f>SUM(B4:B18)</f>
        <v>41759</v>
      </c>
      <c r="C19" s="62"/>
      <c r="D19" s="66">
        <f>SUM(D4:D18)</f>
        <v>43202</v>
      </c>
      <c r="E19" s="66"/>
      <c r="F19" s="66">
        <f>SUM(F4:F18)</f>
        <v>84961</v>
      </c>
      <c r="G19" s="66"/>
    </row>
    <row r="20" spans="1:7">
      <c r="A20" s="63" t="s">
        <v>27</v>
      </c>
      <c r="B20" s="63"/>
      <c r="C20" s="63"/>
      <c r="D20" s="63"/>
      <c r="E20" s="63"/>
      <c r="F20" s="63"/>
      <c r="G20" s="63"/>
    </row>
    <row r="21" spans="1:7">
      <c r="A21" s="63"/>
      <c r="B21" s="63"/>
      <c r="C21" s="63"/>
      <c r="D21" s="63"/>
      <c r="E21" s="63"/>
      <c r="F21" s="63"/>
      <c r="G21" s="63"/>
    </row>
  </sheetData>
  <mergeCells count="9">
    <mergeCell ref="A20:G21"/>
    <mergeCell ref="A2:A3"/>
    <mergeCell ref="B2:G2"/>
    <mergeCell ref="B3:C3"/>
    <mergeCell ref="D3:E3"/>
    <mergeCell ref="F3:G3"/>
    <mergeCell ref="B19:C19"/>
    <mergeCell ref="D19:E19"/>
    <mergeCell ref="F19:G19"/>
  </mergeCells>
  <conditionalFormatting sqref="A4:G19">
    <cfRule type="expression" dxfId="9" priority="1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B17" sqref="B17"/>
    </sheetView>
  </sheetViews>
  <sheetFormatPr defaultRowHeight="15"/>
  <cols>
    <col min="1" max="1" width="15" bestFit="1" customWidth="1"/>
    <col min="2" max="2" width="9.28515625" bestFit="1" customWidth="1"/>
    <col min="9" max="9" width="7.42578125" customWidth="1"/>
    <col min="11" max="11" width="7.7109375" customWidth="1"/>
  </cols>
  <sheetData>
    <row r="1" spans="1:11">
      <c r="A1" s="7" t="s">
        <v>0</v>
      </c>
      <c r="B1" s="70" t="s">
        <v>20</v>
      </c>
      <c r="C1" s="70"/>
      <c r="D1" s="70" t="s">
        <v>21</v>
      </c>
      <c r="E1" s="70"/>
      <c r="F1" s="70" t="s">
        <v>22</v>
      </c>
      <c r="G1" s="70"/>
      <c r="H1" s="70" t="s">
        <v>50</v>
      </c>
      <c r="I1" s="70"/>
      <c r="J1" s="70" t="s">
        <v>67</v>
      </c>
      <c r="K1" s="70"/>
    </row>
    <row r="2" spans="1:11">
      <c r="A2" s="1" t="s">
        <v>5</v>
      </c>
      <c r="B2" s="6">
        <v>43756.5</v>
      </c>
      <c r="C2" s="3" t="str">
        <f>REPT("|",D2/10000)</f>
        <v>||||</v>
      </c>
      <c r="D2" s="6">
        <v>44096.75</v>
      </c>
      <c r="E2" s="3" t="str">
        <f>REPT("|",F2/10000)</f>
        <v>||||</v>
      </c>
      <c r="F2" s="6">
        <v>44916.75</v>
      </c>
      <c r="G2" s="3" t="str">
        <f t="shared" ref="G2:G16" si="0">REPT("|",F2/10000)</f>
        <v>||||</v>
      </c>
      <c r="H2" s="44" t="s">
        <v>51</v>
      </c>
      <c r="I2" s="3" t="str">
        <f t="shared" ref="I2:I16" si="1">REPT("|",H2/10000)</f>
        <v>|||||</v>
      </c>
      <c r="J2" s="54">
        <v>50181</v>
      </c>
      <c r="K2" s="3" t="str">
        <f t="shared" ref="K2:K16" si="2">REPT("|",J2/10000)</f>
        <v>|||||</v>
      </c>
    </row>
    <row r="3" spans="1:11">
      <c r="A3" s="1" t="s">
        <v>6</v>
      </c>
      <c r="B3" s="6">
        <v>21148</v>
      </c>
      <c r="C3" s="3" t="str">
        <f t="shared" ref="C3:C16" si="3">REPT("|",B3/10000)</f>
        <v>||</v>
      </c>
      <c r="D3" s="6">
        <v>21849</v>
      </c>
      <c r="E3" s="3" t="str">
        <f t="shared" ref="E3:E16" si="4">REPT("|",D3/10000)</f>
        <v>||</v>
      </c>
      <c r="F3" s="6">
        <v>34889</v>
      </c>
      <c r="G3" s="3" t="str">
        <f t="shared" si="0"/>
        <v>|||</v>
      </c>
      <c r="H3" s="44" t="s">
        <v>52</v>
      </c>
      <c r="I3" s="3" t="str">
        <f t="shared" si="1"/>
        <v>|||</v>
      </c>
      <c r="J3" s="54">
        <v>37732</v>
      </c>
      <c r="K3" s="3" t="str">
        <f t="shared" si="2"/>
        <v>|||</v>
      </c>
    </row>
    <row r="4" spans="1:11">
      <c r="A4" s="1" t="s">
        <v>7</v>
      </c>
      <c r="B4" s="6">
        <v>32696</v>
      </c>
      <c r="C4" s="3" t="str">
        <f t="shared" si="3"/>
        <v>|||</v>
      </c>
      <c r="D4" s="6">
        <v>21366</v>
      </c>
      <c r="E4" s="3" t="str">
        <f t="shared" si="4"/>
        <v>||</v>
      </c>
      <c r="F4" s="6">
        <v>32454</v>
      </c>
      <c r="G4" s="3" t="str">
        <f t="shared" si="0"/>
        <v>|||</v>
      </c>
      <c r="H4" s="44" t="s">
        <v>53</v>
      </c>
      <c r="I4" s="3" t="str">
        <f t="shared" si="1"/>
        <v>|||</v>
      </c>
      <c r="J4" s="54">
        <v>38988</v>
      </c>
      <c r="K4" s="3" t="str">
        <f t="shared" si="2"/>
        <v>|||</v>
      </c>
    </row>
    <row r="5" spans="1:11">
      <c r="A5" s="1" t="s">
        <v>8</v>
      </c>
      <c r="B5" s="6">
        <v>12382</v>
      </c>
      <c r="C5" s="3" t="str">
        <f t="shared" si="3"/>
        <v>|</v>
      </c>
      <c r="D5" s="6">
        <v>12138</v>
      </c>
      <c r="E5" s="3" t="str">
        <f t="shared" si="4"/>
        <v>|</v>
      </c>
      <c r="F5" s="6">
        <v>12950</v>
      </c>
      <c r="G5" s="3" t="str">
        <f t="shared" si="0"/>
        <v>|</v>
      </c>
      <c r="H5" s="44" t="s">
        <v>54</v>
      </c>
      <c r="I5" s="3" t="str">
        <f t="shared" si="1"/>
        <v>|</v>
      </c>
      <c r="J5" s="54">
        <v>16240</v>
      </c>
      <c r="K5" s="3" t="str">
        <f t="shared" si="2"/>
        <v>|</v>
      </c>
    </row>
    <row r="6" spans="1:11">
      <c r="A6" s="1" t="s">
        <v>9</v>
      </c>
      <c r="B6" s="6">
        <v>51092</v>
      </c>
      <c r="C6" s="3" t="str">
        <f t="shared" si="3"/>
        <v>|||||</v>
      </c>
      <c r="D6" s="6">
        <v>54185.9</v>
      </c>
      <c r="E6" s="3" t="str">
        <f t="shared" si="4"/>
        <v>|||||</v>
      </c>
      <c r="F6" s="6">
        <v>55590.400000000001</v>
      </c>
      <c r="G6" s="3" t="str">
        <f t="shared" si="0"/>
        <v>|||||</v>
      </c>
      <c r="H6" s="44" t="s">
        <v>55</v>
      </c>
      <c r="I6" s="3" t="str">
        <f t="shared" si="1"/>
        <v>|||||</v>
      </c>
      <c r="J6" s="54">
        <v>64119.4</v>
      </c>
      <c r="K6" s="3" t="str">
        <f t="shared" si="2"/>
        <v>||||||</v>
      </c>
    </row>
    <row r="7" spans="1:11">
      <c r="A7" s="1" t="s">
        <v>10</v>
      </c>
      <c r="B7" s="6">
        <v>28688.5</v>
      </c>
      <c r="C7" s="3" t="str">
        <f t="shared" si="3"/>
        <v>||</v>
      </c>
      <c r="D7" s="6">
        <v>28783</v>
      </c>
      <c r="E7" s="3" t="str">
        <f t="shared" si="4"/>
        <v>||</v>
      </c>
      <c r="F7" s="6">
        <v>30388</v>
      </c>
      <c r="G7" s="3" t="str">
        <f t="shared" si="0"/>
        <v>|||</v>
      </c>
      <c r="H7" s="44" t="s">
        <v>56</v>
      </c>
      <c r="I7" s="3" t="str">
        <f t="shared" si="1"/>
        <v>|||</v>
      </c>
      <c r="J7" s="54">
        <v>34887.5</v>
      </c>
      <c r="K7" s="3" t="str">
        <f t="shared" si="2"/>
        <v>|||</v>
      </c>
    </row>
    <row r="8" spans="1:11">
      <c r="A8" s="1" t="s">
        <v>11</v>
      </c>
      <c r="B8" s="6">
        <v>60749</v>
      </c>
      <c r="C8" s="3" t="str">
        <f t="shared" si="3"/>
        <v>||||||</v>
      </c>
      <c r="D8" s="6">
        <v>60661</v>
      </c>
      <c r="E8" s="3" t="str">
        <f t="shared" si="4"/>
        <v>||||||</v>
      </c>
      <c r="F8" s="6">
        <v>60088</v>
      </c>
      <c r="G8" s="3" t="str">
        <f t="shared" si="0"/>
        <v>||||||</v>
      </c>
      <c r="H8" s="44" t="s">
        <v>57</v>
      </c>
      <c r="I8" s="3" t="str">
        <f t="shared" si="1"/>
        <v>||||||</v>
      </c>
      <c r="J8" s="54">
        <v>68928</v>
      </c>
      <c r="K8" s="3" t="str">
        <f t="shared" si="2"/>
        <v>||||||</v>
      </c>
    </row>
    <row r="9" spans="1:11">
      <c r="A9" s="1" t="s">
        <v>12</v>
      </c>
      <c r="B9" s="6">
        <v>66662.5</v>
      </c>
      <c r="C9" s="3" t="str">
        <f t="shared" si="3"/>
        <v>||||||</v>
      </c>
      <c r="D9" s="6">
        <v>67371</v>
      </c>
      <c r="E9" s="3" t="str">
        <f t="shared" si="4"/>
        <v>||||||</v>
      </c>
      <c r="F9" s="6">
        <v>64623.25</v>
      </c>
      <c r="G9" s="3" t="str">
        <f t="shared" si="0"/>
        <v>||||||</v>
      </c>
      <c r="H9" s="44" t="s">
        <v>58</v>
      </c>
      <c r="I9" s="3" t="str">
        <f t="shared" si="1"/>
        <v>|||||||</v>
      </c>
      <c r="J9" s="54">
        <v>85275</v>
      </c>
      <c r="K9" s="3" t="str">
        <f t="shared" si="2"/>
        <v>||||||||</v>
      </c>
    </row>
    <row r="10" spans="1:11">
      <c r="A10" s="1" t="s">
        <v>13</v>
      </c>
      <c r="B10" s="6">
        <v>154600</v>
      </c>
      <c r="C10" s="3" t="str">
        <f t="shared" si="3"/>
        <v>|||||||||||||||</v>
      </c>
      <c r="D10" s="6">
        <v>154313</v>
      </c>
      <c r="E10" s="3" t="str">
        <f t="shared" si="4"/>
        <v>|||||||||||||||</v>
      </c>
      <c r="F10" s="6">
        <v>152297.5</v>
      </c>
      <c r="G10" s="3" t="str">
        <f t="shared" si="0"/>
        <v>|||||||||||||||</v>
      </c>
      <c r="H10" s="44" t="s">
        <v>59</v>
      </c>
      <c r="I10" s="3" t="str">
        <f t="shared" si="1"/>
        <v>|||||||||||||||||</v>
      </c>
      <c r="J10" s="54">
        <v>184662</v>
      </c>
      <c r="K10" s="3" t="str">
        <f t="shared" si="2"/>
        <v>||||||||||||||||||</v>
      </c>
    </row>
    <row r="11" spans="1:11">
      <c r="A11" s="1" t="s">
        <v>14</v>
      </c>
      <c r="B11" s="6">
        <v>143974</v>
      </c>
      <c r="C11" s="3" t="str">
        <f t="shared" si="3"/>
        <v>||||||||||||||</v>
      </c>
      <c r="D11" s="6">
        <v>154822</v>
      </c>
      <c r="E11" s="3" t="str">
        <f t="shared" si="4"/>
        <v>|||||||||||||||</v>
      </c>
      <c r="F11" s="6">
        <v>161547</v>
      </c>
      <c r="G11" s="3" t="str">
        <f t="shared" si="0"/>
        <v>||||||||||||||||</v>
      </c>
      <c r="H11" s="44" t="s">
        <v>60</v>
      </c>
      <c r="I11" s="3" t="str">
        <f t="shared" si="1"/>
        <v>|||||||||||||||||||</v>
      </c>
      <c r="J11" s="54">
        <v>211828</v>
      </c>
      <c r="K11" s="3" t="str">
        <f t="shared" si="2"/>
        <v>|||||||||||||||||||||</v>
      </c>
    </row>
    <row r="12" spans="1:11">
      <c r="A12" s="1" t="s">
        <v>15</v>
      </c>
      <c r="B12" s="6">
        <v>45216</v>
      </c>
      <c r="C12" s="3" t="str">
        <f t="shared" si="3"/>
        <v>||||</v>
      </c>
      <c r="D12" s="6">
        <v>44499</v>
      </c>
      <c r="E12" s="3" t="str">
        <f t="shared" si="4"/>
        <v>||||</v>
      </c>
      <c r="F12" s="6">
        <v>46768</v>
      </c>
      <c r="G12" s="3" t="str">
        <f t="shared" si="0"/>
        <v>||||</v>
      </c>
      <c r="H12" s="44" t="s">
        <v>61</v>
      </c>
      <c r="I12" s="3" t="str">
        <f t="shared" si="1"/>
        <v>|||||</v>
      </c>
      <c r="J12" s="54">
        <v>60648.5</v>
      </c>
      <c r="K12" s="3" t="str">
        <f t="shared" si="2"/>
        <v>||||||</v>
      </c>
    </row>
    <row r="13" spans="1:11">
      <c r="A13" s="1" t="s">
        <v>16</v>
      </c>
      <c r="B13" s="6">
        <v>55623.5</v>
      </c>
      <c r="C13" s="3" t="str">
        <f t="shared" si="3"/>
        <v>|||||</v>
      </c>
      <c r="D13" s="6">
        <v>54470</v>
      </c>
      <c r="E13" s="3" t="str">
        <f t="shared" si="4"/>
        <v>|||||</v>
      </c>
      <c r="F13" s="6">
        <v>58611</v>
      </c>
      <c r="G13" s="3" t="str">
        <f t="shared" si="0"/>
        <v>|||||</v>
      </c>
      <c r="H13" s="44" t="s">
        <v>62</v>
      </c>
      <c r="I13" s="3" t="str">
        <f t="shared" si="1"/>
        <v>||||||</v>
      </c>
      <c r="J13" s="54">
        <v>73312.5</v>
      </c>
      <c r="K13" s="3" t="str">
        <f t="shared" si="2"/>
        <v>|||||||</v>
      </c>
    </row>
    <row r="14" spans="1:11">
      <c r="A14" s="1" t="s">
        <v>17</v>
      </c>
      <c r="B14" s="6">
        <v>14780.5</v>
      </c>
      <c r="C14" s="3" t="str">
        <f t="shared" si="3"/>
        <v>|</v>
      </c>
      <c r="D14" s="6">
        <v>14977.5</v>
      </c>
      <c r="E14" s="3" t="str">
        <f t="shared" si="4"/>
        <v>|</v>
      </c>
      <c r="F14" s="6">
        <v>14379.5</v>
      </c>
      <c r="G14" s="3" t="str">
        <f t="shared" si="0"/>
        <v>|</v>
      </c>
      <c r="H14" s="44" t="s">
        <v>63</v>
      </c>
      <c r="I14" s="3" t="str">
        <f t="shared" si="1"/>
        <v>|</v>
      </c>
      <c r="J14" s="54">
        <v>17797.5</v>
      </c>
      <c r="K14" s="3" t="str">
        <f t="shared" si="2"/>
        <v>|</v>
      </c>
    </row>
    <row r="15" spans="1:11">
      <c r="A15" s="1" t="s">
        <v>18</v>
      </c>
      <c r="B15" s="6">
        <v>21313</v>
      </c>
      <c r="C15" s="3" t="str">
        <f t="shared" si="3"/>
        <v>||</v>
      </c>
      <c r="D15" s="6">
        <v>33892</v>
      </c>
      <c r="E15" s="3" t="str">
        <f t="shared" si="4"/>
        <v>|||</v>
      </c>
      <c r="F15" s="6">
        <v>33990.5</v>
      </c>
      <c r="G15" s="3" t="str">
        <f t="shared" si="0"/>
        <v>|||</v>
      </c>
      <c r="H15" s="44" t="s">
        <v>64</v>
      </c>
      <c r="I15" s="3" t="str">
        <f t="shared" si="1"/>
        <v>||||</v>
      </c>
      <c r="J15" s="54">
        <v>43949</v>
      </c>
      <c r="K15" s="3" t="str">
        <f t="shared" si="2"/>
        <v>||||</v>
      </c>
    </row>
    <row r="16" spans="1:11">
      <c r="A16" s="1" t="s">
        <v>19</v>
      </c>
      <c r="B16" s="6">
        <v>34576.199999999997</v>
      </c>
      <c r="C16" s="3" t="str">
        <f t="shared" si="3"/>
        <v>|||</v>
      </c>
      <c r="D16" s="6">
        <v>34177.800000000003</v>
      </c>
      <c r="E16" s="3" t="str">
        <f t="shared" si="4"/>
        <v>|||</v>
      </c>
      <c r="F16" s="6">
        <v>34810.9</v>
      </c>
      <c r="G16" s="3" t="str">
        <f t="shared" si="0"/>
        <v>|||</v>
      </c>
      <c r="H16" s="44" t="s">
        <v>65</v>
      </c>
      <c r="I16" s="3" t="str">
        <f t="shared" si="1"/>
        <v>|||</v>
      </c>
      <c r="J16" s="54">
        <v>37586.199999999997</v>
      </c>
      <c r="K16" s="3" t="str">
        <f t="shared" si="2"/>
        <v>|||</v>
      </c>
    </row>
    <row r="17" spans="1:11">
      <c r="A17" s="4" t="s">
        <v>4</v>
      </c>
      <c r="B17" s="51">
        <v>808258.6</v>
      </c>
      <c r="C17" s="51"/>
      <c r="D17" s="51">
        <v>823602.45</v>
      </c>
      <c r="E17" s="51"/>
      <c r="F17" s="51">
        <v>838303.8</v>
      </c>
      <c r="G17" s="51"/>
      <c r="H17" s="66">
        <v>966944.65</v>
      </c>
      <c r="I17" s="66"/>
      <c r="J17" s="66">
        <v>1026135</v>
      </c>
      <c r="K17" s="66"/>
    </row>
    <row r="18" spans="1:11" ht="12" customHeight="1">
      <c r="A18" s="68" t="s">
        <v>68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12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</row>
  </sheetData>
  <mergeCells count="8">
    <mergeCell ref="A18:K18"/>
    <mergeCell ref="J17:K17"/>
    <mergeCell ref="H17:I17"/>
    <mergeCell ref="J1:K1"/>
    <mergeCell ref="H1:I1"/>
    <mergeCell ref="F1:G1"/>
    <mergeCell ref="D1:E1"/>
    <mergeCell ref="B1:C1"/>
  </mergeCells>
  <conditionalFormatting sqref="A2:K17">
    <cfRule type="expression" dxfId="8" priority="38">
      <formula>ROW()=EVEN(ROW())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J22" sqref="J22"/>
    </sheetView>
  </sheetViews>
  <sheetFormatPr defaultRowHeight="15"/>
  <cols>
    <col min="1" max="1" width="15" bestFit="1" customWidth="1"/>
    <col min="10" max="10" width="7.5703125" customWidth="1"/>
    <col min="11" max="11" width="8.42578125" customWidth="1"/>
  </cols>
  <sheetData>
    <row r="1" spans="1:11">
      <c r="A1" s="40" t="s">
        <v>0</v>
      </c>
      <c r="B1" s="70" t="s">
        <v>20</v>
      </c>
      <c r="C1" s="70"/>
      <c r="D1" s="70" t="s">
        <v>21</v>
      </c>
      <c r="E1" s="70"/>
      <c r="F1" s="70" t="s">
        <v>22</v>
      </c>
      <c r="G1" s="70"/>
      <c r="H1" s="70" t="s">
        <v>50</v>
      </c>
      <c r="I1" s="70"/>
      <c r="J1" s="70" t="s">
        <v>67</v>
      </c>
      <c r="K1" s="70"/>
    </row>
    <row r="2" spans="1:11">
      <c r="A2" s="1" t="s">
        <v>5</v>
      </c>
      <c r="B2" s="6">
        <f>'Credit Hours 2006-2010'!J2/'Fall Enrollment'!J2</f>
        <v>9.7704439252336446</v>
      </c>
      <c r="C2" s="3" t="str">
        <f>REPT("|",D2/0.5)</f>
        <v>||||||||||||||||||</v>
      </c>
      <c r="D2" s="6">
        <v>9.18</v>
      </c>
      <c r="E2" s="3" t="str">
        <f>REPT("|",F2/0.5)</f>
        <v>||||||||||||||||||</v>
      </c>
      <c r="F2" s="6">
        <v>9.44</v>
      </c>
      <c r="G2" s="3" t="str">
        <f>REPT("|",H2/0.5)</f>
        <v>|||||||||||||||||||</v>
      </c>
      <c r="H2" s="6">
        <v>9.5971423269623308</v>
      </c>
      <c r="I2" s="3" t="str">
        <f>REPT("|",J2/0.5)</f>
        <v>|||||||||||||||||||</v>
      </c>
      <c r="J2" s="6">
        <v>9.7704439252336446</v>
      </c>
      <c r="K2" s="3" t="str">
        <f>REPT("|",J2/0.5)</f>
        <v>|||||||||||||||||||</v>
      </c>
    </row>
    <row r="3" spans="1:11">
      <c r="A3" s="1" t="s">
        <v>6</v>
      </c>
      <c r="B3" s="6">
        <f>'Credit Hours 2006-2010'!J3/'Fall Enrollment'!J3</f>
        <v>10.077991452991453</v>
      </c>
      <c r="C3" s="3" t="str">
        <f t="shared" ref="C3:C16" si="0">REPT("|",B3/0.5)</f>
        <v>||||||||||||||||||||</v>
      </c>
      <c r="D3" s="6">
        <v>6.68</v>
      </c>
      <c r="E3" s="3" t="str">
        <f t="shared" ref="E3:E16" si="1">REPT("|",D3/0.5)</f>
        <v>|||||||||||||</v>
      </c>
      <c r="F3" s="6">
        <v>10.01</v>
      </c>
      <c r="G3" s="3" t="str">
        <f t="shared" ref="G3:G16" si="2">REPT("|",F3/0.5)</f>
        <v>||||||||||||||||||||</v>
      </c>
      <c r="H3" s="6">
        <v>10.16733708769107</v>
      </c>
      <c r="I3" s="3" t="str">
        <f t="shared" ref="I3:I16" si="3">REPT("|",H3/0.5)</f>
        <v>||||||||||||||||||||</v>
      </c>
      <c r="J3" s="6">
        <v>10.077991452991453</v>
      </c>
      <c r="K3" s="3" t="str">
        <f t="shared" ref="K3:K16" si="4">REPT("|",J3/0.5)</f>
        <v>||||||||||||||||||||</v>
      </c>
    </row>
    <row r="4" spans="1:11">
      <c r="A4" s="1" t="s">
        <v>7</v>
      </c>
      <c r="B4" s="6">
        <f>'Credit Hours 2006-2010'!J4/'Fall Enrollment'!J4</f>
        <v>11.222797927461141</v>
      </c>
      <c r="C4" s="3" t="str">
        <f t="shared" si="0"/>
        <v>||||||||||||||||||||||</v>
      </c>
      <c r="D4" s="6">
        <v>6.74</v>
      </c>
      <c r="E4" s="3" t="str">
        <f t="shared" si="1"/>
        <v>|||||||||||||</v>
      </c>
      <c r="F4" s="6">
        <v>10.61</v>
      </c>
      <c r="G4" s="3" t="str">
        <f t="shared" si="2"/>
        <v>|||||||||||||||||||||</v>
      </c>
      <c r="H4" s="6">
        <v>10.996380090497738</v>
      </c>
      <c r="I4" s="3" t="str">
        <f t="shared" si="3"/>
        <v>|||||||||||||||||||||</v>
      </c>
      <c r="J4" s="6">
        <v>11.222797927461141</v>
      </c>
      <c r="K4" s="3" t="str">
        <f t="shared" si="4"/>
        <v>||||||||||||||||||||||</v>
      </c>
    </row>
    <row r="5" spans="1:11">
      <c r="A5" s="1" t="s">
        <v>8</v>
      </c>
      <c r="B5" s="6">
        <f>'Credit Hours 2006-2010'!J5/'Fall Enrollment'!J5</f>
        <v>9.8543689320388346</v>
      </c>
      <c r="C5" s="3" t="str">
        <f t="shared" si="0"/>
        <v>|||||||||||||||||||</v>
      </c>
      <c r="D5" s="6">
        <v>9.42</v>
      </c>
      <c r="E5" s="3" t="str">
        <f t="shared" si="1"/>
        <v>||||||||||||||||||</v>
      </c>
      <c r="F5" s="6">
        <v>10.31</v>
      </c>
      <c r="G5" s="3" t="str">
        <f t="shared" si="2"/>
        <v>||||||||||||||||||||</v>
      </c>
      <c r="H5" s="6">
        <v>9.7752321981424153</v>
      </c>
      <c r="I5" s="3" t="str">
        <f t="shared" si="3"/>
        <v>|||||||||||||||||||</v>
      </c>
      <c r="J5" s="6">
        <v>9.8543689320388346</v>
      </c>
      <c r="K5" s="3" t="str">
        <f t="shared" si="4"/>
        <v>|||||||||||||||||||</v>
      </c>
    </row>
    <row r="6" spans="1:11">
      <c r="A6" s="1" t="s">
        <v>9</v>
      </c>
      <c r="B6" s="6">
        <f>'Credit Hours 2006-2010'!J6/'Fall Enrollment'!J6</f>
        <v>10.335170857511283</v>
      </c>
      <c r="C6" s="3" t="str">
        <f t="shared" si="0"/>
        <v>||||||||||||||||||||</v>
      </c>
      <c r="D6" s="6">
        <v>9.4499999999999993</v>
      </c>
      <c r="E6" s="3" t="str">
        <f t="shared" si="1"/>
        <v>||||||||||||||||||</v>
      </c>
      <c r="F6" s="6">
        <v>9.6999999999999993</v>
      </c>
      <c r="G6" s="3" t="str">
        <f t="shared" si="2"/>
        <v>|||||||||||||||||||</v>
      </c>
      <c r="H6" s="6">
        <v>10.119918699186991</v>
      </c>
      <c r="I6" s="3" t="str">
        <f t="shared" si="3"/>
        <v>||||||||||||||||||||</v>
      </c>
      <c r="J6" s="6">
        <v>10.335170857511283</v>
      </c>
      <c r="K6" s="3" t="str">
        <f t="shared" si="4"/>
        <v>||||||||||||||||||||</v>
      </c>
    </row>
    <row r="7" spans="1:11">
      <c r="A7" s="1" t="s">
        <v>10</v>
      </c>
      <c r="B7" s="6">
        <f>'Credit Hours 2006-2010'!J7/'Fall Enrollment'!J7</f>
        <v>11.061350665821179</v>
      </c>
      <c r="C7" s="3" t="str">
        <f t="shared" si="0"/>
        <v>||||||||||||||||||||||</v>
      </c>
      <c r="D7" s="6">
        <v>10.28</v>
      </c>
      <c r="E7" s="3" t="str">
        <f t="shared" si="1"/>
        <v>||||||||||||||||||||</v>
      </c>
      <c r="F7" s="6">
        <v>10.18</v>
      </c>
      <c r="G7" s="3" t="str">
        <f t="shared" si="2"/>
        <v>||||||||||||||||||||</v>
      </c>
      <c r="H7" s="6">
        <v>10.38169777242625</v>
      </c>
      <c r="I7" s="3" t="str">
        <f t="shared" si="3"/>
        <v>||||||||||||||||||||</v>
      </c>
      <c r="J7" s="6">
        <v>11.061350665821179</v>
      </c>
      <c r="K7" s="3" t="str">
        <f t="shared" si="4"/>
        <v>||||||||||||||||||||||</v>
      </c>
    </row>
    <row r="8" spans="1:11">
      <c r="A8" s="1" t="s">
        <v>11</v>
      </c>
      <c r="B8" s="6">
        <f>'Credit Hours 2006-2010'!J8/'Fall Enrollment'!J8</f>
        <v>10.343337334933974</v>
      </c>
      <c r="C8" s="3" t="str">
        <f t="shared" si="0"/>
        <v>||||||||||||||||||||</v>
      </c>
      <c r="D8" s="6">
        <v>10.45</v>
      </c>
      <c r="E8" s="3" t="str">
        <f t="shared" si="1"/>
        <v>||||||||||||||||||||</v>
      </c>
      <c r="F8" s="6">
        <v>10.42</v>
      </c>
      <c r="G8" s="3" t="str">
        <f t="shared" si="2"/>
        <v>||||||||||||||||||||</v>
      </c>
      <c r="H8" s="6">
        <v>10.383079847908744</v>
      </c>
      <c r="I8" s="3" t="str">
        <f t="shared" si="3"/>
        <v>||||||||||||||||||||</v>
      </c>
      <c r="J8" s="6">
        <v>10.343337334933974</v>
      </c>
      <c r="K8" s="3" t="str">
        <f t="shared" si="4"/>
        <v>||||||||||||||||||||</v>
      </c>
    </row>
    <row r="9" spans="1:11">
      <c r="A9" s="1" t="s">
        <v>12</v>
      </c>
      <c r="B9" s="6">
        <f>'Credit Hours 2006-2010'!J9/'Fall Enrollment'!J9</f>
        <v>9.1057127602776298</v>
      </c>
      <c r="C9" s="3" t="str">
        <f t="shared" si="0"/>
        <v>||||||||||||||||||</v>
      </c>
      <c r="D9" s="6">
        <v>9.19</v>
      </c>
      <c r="E9" s="3" t="str">
        <f t="shared" si="1"/>
        <v>||||||||||||||||||</v>
      </c>
      <c r="F9" s="6">
        <v>9.26</v>
      </c>
      <c r="G9" s="3" t="str">
        <f t="shared" si="2"/>
        <v>||||||||||||||||||</v>
      </c>
      <c r="H9" s="6">
        <v>9.2430424528301884</v>
      </c>
      <c r="I9" s="3" t="str">
        <f t="shared" si="3"/>
        <v>||||||||||||||||||</v>
      </c>
      <c r="J9" s="6">
        <v>9.1057127602776298</v>
      </c>
      <c r="K9" s="3" t="str">
        <f t="shared" si="4"/>
        <v>||||||||||||||||||</v>
      </c>
    </row>
    <row r="10" spans="1:11">
      <c r="A10" s="1" t="s">
        <v>13</v>
      </c>
      <c r="B10" s="6">
        <f>'Credit Hours 2006-2010'!J10/'Fall Enrollment'!J10</f>
        <v>10.005526657997398</v>
      </c>
      <c r="C10" s="3" t="str">
        <f t="shared" si="0"/>
        <v>||||||||||||||||||||</v>
      </c>
      <c r="D10" s="6">
        <v>10.24</v>
      </c>
      <c r="E10" s="3" t="str">
        <f t="shared" si="1"/>
        <v>||||||||||||||||||||</v>
      </c>
      <c r="F10" s="6">
        <v>10.01</v>
      </c>
      <c r="G10" s="3" t="str">
        <f t="shared" si="2"/>
        <v>||||||||||||||||||||</v>
      </c>
      <c r="H10" s="6">
        <v>9.975393755955384</v>
      </c>
      <c r="I10" s="3" t="str">
        <f t="shared" si="3"/>
        <v>|||||||||||||||||||</v>
      </c>
      <c r="J10" s="6">
        <v>10.005526657997398</v>
      </c>
      <c r="K10" s="3" t="str">
        <f t="shared" si="4"/>
        <v>||||||||||||||||||||</v>
      </c>
    </row>
    <row r="11" spans="1:11">
      <c r="A11" s="1" t="s">
        <v>14</v>
      </c>
      <c r="B11" s="6">
        <f>'Credit Hours 2006-2010'!J11/'Fall Enrollment'!J11</f>
        <v>8.5906399545786361</v>
      </c>
      <c r="C11" s="3" t="str">
        <f t="shared" si="0"/>
        <v>|||||||||||||||||</v>
      </c>
      <c r="D11" s="6">
        <v>8.4600000000000009</v>
      </c>
      <c r="E11" s="3" t="str">
        <f t="shared" si="1"/>
        <v>||||||||||||||||</v>
      </c>
      <c r="F11" s="6">
        <v>8.64</v>
      </c>
      <c r="G11" s="3" t="str">
        <f t="shared" si="2"/>
        <v>|||||||||||||||||</v>
      </c>
      <c r="H11" s="6">
        <v>8.6982171653825482</v>
      </c>
      <c r="I11" s="3" t="str">
        <f t="shared" si="3"/>
        <v>|||||||||||||||||</v>
      </c>
      <c r="J11" s="6">
        <v>8.5906399545786361</v>
      </c>
      <c r="K11" s="3" t="str">
        <f t="shared" si="4"/>
        <v>|||||||||||||||||</v>
      </c>
    </row>
    <row r="12" spans="1:11">
      <c r="A12" s="1" t="s">
        <v>15</v>
      </c>
      <c r="B12" s="6">
        <f>'Credit Hours 2006-2010'!J12/'Fall Enrollment'!J12</f>
        <v>9.4453356175050622</v>
      </c>
      <c r="C12" s="3" t="str">
        <f t="shared" si="0"/>
        <v>||||||||||||||||||</v>
      </c>
      <c r="D12" s="6">
        <v>8.57</v>
      </c>
      <c r="E12" s="3" t="str">
        <f t="shared" si="1"/>
        <v>|||||||||||||||||</v>
      </c>
      <c r="F12" s="6">
        <v>8.6199999999999992</v>
      </c>
      <c r="G12" s="3" t="str">
        <f t="shared" si="2"/>
        <v>|||||||||||||||||</v>
      </c>
      <c r="H12" s="6">
        <v>9.1155296537538568</v>
      </c>
      <c r="I12" s="3" t="str">
        <f t="shared" si="3"/>
        <v>||||||||||||||||||</v>
      </c>
      <c r="J12" s="6">
        <v>9.4453356175050622</v>
      </c>
      <c r="K12" s="3" t="str">
        <f t="shared" si="4"/>
        <v>||||||||||||||||||</v>
      </c>
    </row>
    <row r="13" spans="1:11">
      <c r="A13" s="1" t="s">
        <v>16</v>
      </c>
      <c r="B13" s="6">
        <f>'Credit Hours 2006-2010'!J13/'Fall Enrollment'!J13</f>
        <v>10.782835711133989</v>
      </c>
      <c r="C13" s="3" t="str">
        <f t="shared" si="0"/>
        <v>|||||||||||||||||||||</v>
      </c>
      <c r="D13" s="6">
        <v>10.28</v>
      </c>
      <c r="E13" s="3" t="str">
        <f t="shared" si="1"/>
        <v>||||||||||||||||||||</v>
      </c>
      <c r="F13" s="6">
        <v>10.39</v>
      </c>
      <c r="G13" s="3" t="str">
        <f t="shared" si="2"/>
        <v>||||||||||||||||||||</v>
      </c>
      <c r="H13" s="6">
        <v>10.705081967213115</v>
      </c>
      <c r="I13" s="3" t="str">
        <f t="shared" si="3"/>
        <v>|||||||||||||||||||||</v>
      </c>
      <c r="J13" s="6">
        <v>10.782835711133989</v>
      </c>
      <c r="K13" s="3" t="str">
        <f t="shared" si="4"/>
        <v>|||||||||||||||||||||</v>
      </c>
    </row>
    <row r="14" spans="1:11">
      <c r="A14" s="1" t="s">
        <v>17</v>
      </c>
      <c r="B14" s="6">
        <f>'Credit Hours 2006-2010'!J14/'Fall Enrollment'!J14</f>
        <v>10.152595550484882</v>
      </c>
      <c r="C14" s="3" t="str">
        <f t="shared" si="0"/>
        <v>||||||||||||||||||||</v>
      </c>
      <c r="D14" s="6">
        <v>10.23</v>
      </c>
      <c r="E14" s="3" t="str">
        <f t="shared" si="1"/>
        <v>||||||||||||||||||||</v>
      </c>
      <c r="F14" s="6">
        <v>9.8000000000000007</v>
      </c>
      <c r="G14" s="3" t="str">
        <f t="shared" si="2"/>
        <v>|||||||||||||||||||</v>
      </c>
      <c r="H14" s="6">
        <v>10.070238095238095</v>
      </c>
      <c r="I14" s="3" t="str">
        <f t="shared" si="3"/>
        <v>||||||||||||||||||||</v>
      </c>
      <c r="J14" s="6">
        <v>10.152595550484882</v>
      </c>
      <c r="K14" s="3" t="str">
        <f t="shared" si="4"/>
        <v>||||||||||||||||||||</v>
      </c>
    </row>
    <row r="15" spans="1:11">
      <c r="A15" s="1" t="s">
        <v>18</v>
      </c>
      <c r="B15" s="6">
        <f>'Credit Hours 2006-2010'!J15/'Fall Enrollment'!J15</f>
        <v>7.961775362318841</v>
      </c>
      <c r="C15" s="3" t="str">
        <f t="shared" si="0"/>
        <v>|||||||||||||||</v>
      </c>
      <c r="D15" s="6">
        <v>8.1199999999999992</v>
      </c>
      <c r="E15" s="3" t="str">
        <f t="shared" si="1"/>
        <v>||||||||||||||||</v>
      </c>
      <c r="F15" s="6">
        <v>8.0399999999999991</v>
      </c>
      <c r="G15" s="3" t="str">
        <f t="shared" si="2"/>
        <v>||||||||||||||||</v>
      </c>
      <c r="H15" s="6">
        <v>7.9122055674518199</v>
      </c>
      <c r="I15" s="3" t="str">
        <f t="shared" si="3"/>
        <v>|||||||||||||||</v>
      </c>
      <c r="J15" s="6">
        <v>7.961775362318841</v>
      </c>
      <c r="K15" s="3" t="str">
        <f t="shared" si="4"/>
        <v>|||||||||||||||</v>
      </c>
    </row>
    <row r="16" spans="1:11">
      <c r="A16" s="1" t="s">
        <v>19</v>
      </c>
      <c r="B16" s="6">
        <f>'Credit Hours 2006-2010'!J16/'Fall Enrollment'!J16</f>
        <v>10.437711746737017</v>
      </c>
      <c r="C16" s="3" t="str">
        <f t="shared" si="0"/>
        <v>||||||||||||||||||||</v>
      </c>
      <c r="D16" s="6">
        <v>10.199999999999999</v>
      </c>
      <c r="E16" s="3" t="str">
        <f t="shared" si="1"/>
        <v>||||||||||||||||||||</v>
      </c>
      <c r="F16" s="6">
        <v>10.199999999999999</v>
      </c>
      <c r="G16" s="3" t="str">
        <f t="shared" si="2"/>
        <v>||||||||||||||||||||</v>
      </c>
      <c r="H16" s="6">
        <v>10.315663292488013</v>
      </c>
      <c r="I16" s="3" t="str">
        <f t="shared" si="3"/>
        <v>||||||||||||||||||||</v>
      </c>
      <c r="J16" s="6">
        <v>10.437711746737017</v>
      </c>
      <c r="K16" s="3" t="str">
        <f t="shared" si="4"/>
        <v>||||||||||||||||||||</v>
      </c>
    </row>
    <row r="17" spans="1:11" ht="13.5" customHeight="1">
      <c r="A17" s="71" t="s">
        <v>66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hidden="1">
      <c r="A18" s="42"/>
      <c r="B18" s="42"/>
      <c r="C18" s="42"/>
      <c r="D18" s="42"/>
      <c r="E18" s="42"/>
      <c r="F18" s="42"/>
      <c r="G18" s="42"/>
    </row>
    <row r="19" spans="1:11">
      <c r="A19" s="59" t="s">
        <v>49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</row>
  </sheetData>
  <mergeCells count="7">
    <mergeCell ref="A17:K17"/>
    <mergeCell ref="A19:K19"/>
    <mergeCell ref="H1:I1"/>
    <mergeCell ref="J1:K1"/>
    <mergeCell ref="B1:C1"/>
    <mergeCell ref="D1:E1"/>
    <mergeCell ref="F1:G1"/>
  </mergeCells>
  <conditionalFormatting sqref="A2:K16">
    <cfRule type="expression" dxfId="7" priority="3">
      <formula>ROW()=EVEN(ROW())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5F827-651D-43F2-AD09-B33E0B0E259C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Historical Enrollment</vt:lpstr>
      <vt:lpstr>Fall Enrollment</vt:lpstr>
      <vt:lpstr>Enrollment by College 2010</vt:lpstr>
      <vt:lpstr>Enrollment by College 2009</vt:lpstr>
      <vt:lpstr>Enrollment by College 2008</vt:lpstr>
      <vt:lpstr>Enrollment by College 2007</vt:lpstr>
      <vt:lpstr>Enrollment by College 2006</vt:lpstr>
      <vt:lpstr>Credit Hours 2006-2010</vt:lpstr>
      <vt:lpstr>Credit Hours per Student</vt:lpstr>
      <vt:lpstr>Enrollment Projections</vt:lpstr>
      <vt:lpstr>Enrollment by Prog Type 2006</vt:lpstr>
      <vt:lpstr>Enrollment by Prog Type 2007</vt:lpstr>
      <vt:lpstr>Enrollment by Prog Type 2008</vt:lpstr>
      <vt:lpstr>Enrollment by Prog Type 2009</vt:lpstr>
      <vt:lpstr>Enrollment by Prog Type 2010</vt:lpstr>
      <vt:lpstr>Dallum Report</vt:lpstr>
    </vt:vector>
  </TitlesOfParts>
  <Company>DOE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vbassis</cp:lastModifiedBy>
  <cp:lastPrinted>2009-01-15T21:09:01Z</cp:lastPrinted>
  <dcterms:created xsi:type="dcterms:W3CDTF">2008-11-28T19:40:02Z</dcterms:created>
  <dcterms:modified xsi:type="dcterms:W3CDTF">2011-01-14T18:16:35Z</dcterms:modified>
</cp:coreProperties>
</file>