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G:\My Drive\School Transportation\"/>
    </mc:Choice>
  </mc:AlternateContent>
  <xr:revisionPtr revIDLastSave="0" documentId="8_{0B0F2835-1C02-4D69-9076-EFA25F1EE0D3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1" i="4" l="1"/>
  <c r="I331" i="4"/>
  <c r="H331" i="4"/>
  <c r="J330" i="4"/>
  <c r="I330" i="4"/>
  <c r="H330" i="4"/>
  <c r="J329" i="4"/>
  <c r="I329" i="4"/>
  <c r="H329" i="4"/>
  <c r="J328" i="4"/>
  <c r="I328" i="4"/>
  <c r="H328" i="4"/>
  <c r="J327" i="4"/>
  <c r="I327" i="4"/>
  <c r="H327" i="4"/>
  <c r="J326" i="4"/>
  <c r="I326" i="4"/>
  <c r="H326" i="4"/>
  <c r="J325" i="4"/>
  <c r="I325" i="4"/>
  <c r="H325" i="4"/>
  <c r="J324" i="4"/>
  <c r="I324" i="4"/>
  <c r="H324" i="4"/>
  <c r="J323" i="4"/>
  <c r="I323" i="4"/>
  <c r="H323" i="4"/>
  <c r="J322" i="4"/>
  <c r="I322" i="4"/>
  <c r="H322" i="4"/>
  <c r="J321" i="4"/>
  <c r="I321" i="4"/>
  <c r="H321" i="4"/>
  <c r="J320" i="4"/>
  <c r="I320" i="4"/>
  <c r="H320" i="4"/>
  <c r="J319" i="4"/>
  <c r="I319" i="4"/>
  <c r="H319" i="4"/>
  <c r="J318" i="4"/>
  <c r="I318" i="4"/>
  <c r="H318" i="4"/>
  <c r="J317" i="4"/>
  <c r="I317" i="4"/>
  <c r="H317" i="4"/>
  <c r="J316" i="4"/>
  <c r="I316" i="4"/>
  <c r="H316" i="4"/>
  <c r="J315" i="4"/>
  <c r="I315" i="4"/>
  <c r="H315" i="4"/>
  <c r="J314" i="4"/>
  <c r="I314" i="4"/>
  <c r="H314" i="4"/>
  <c r="J313" i="4"/>
  <c r="I313" i="4"/>
  <c r="H313" i="4"/>
  <c r="J312" i="4"/>
  <c r="I312" i="4"/>
  <c r="H312" i="4"/>
  <c r="J311" i="4"/>
  <c r="I311" i="4"/>
  <c r="H311" i="4"/>
  <c r="J310" i="4"/>
  <c r="I310" i="4"/>
  <c r="H310" i="4"/>
  <c r="J309" i="4"/>
  <c r="I309" i="4"/>
  <c r="H309" i="4"/>
  <c r="J308" i="4"/>
  <c r="I308" i="4"/>
  <c r="H308" i="4"/>
  <c r="J307" i="4"/>
  <c r="I307" i="4"/>
  <c r="H307" i="4"/>
  <c r="J306" i="4"/>
  <c r="I306" i="4"/>
  <c r="H306" i="4"/>
  <c r="J305" i="4"/>
  <c r="I305" i="4"/>
  <c r="H305" i="4"/>
  <c r="J304" i="4"/>
  <c r="I304" i="4"/>
  <c r="H304" i="4"/>
  <c r="J303" i="4"/>
  <c r="I303" i="4"/>
  <c r="H303" i="4"/>
  <c r="J302" i="4"/>
  <c r="I302" i="4"/>
  <c r="H302" i="4"/>
  <c r="J301" i="4"/>
  <c r="I301" i="4"/>
  <c r="H301" i="4"/>
  <c r="J300" i="4"/>
  <c r="I300" i="4"/>
  <c r="H300" i="4"/>
  <c r="J299" i="4"/>
  <c r="I299" i="4"/>
  <c r="H299" i="4"/>
  <c r="J298" i="4"/>
  <c r="I298" i="4"/>
  <c r="H298" i="4"/>
  <c r="J297" i="4"/>
  <c r="I297" i="4"/>
  <c r="H297" i="4"/>
  <c r="J296" i="4"/>
  <c r="I296" i="4"/>
  <c r="H296" i="4"/>
  <c r="J295" i="4"/>
  <c r="I295" i="4"/>
  <c r="H295" i="4"/>
  <c r="J294" i="4"/>
  <c r="I294" i="4"/>
  <c r="H294" i="4"/>
  <c r="J293" i="4"/>
  <c r="I293" i="4"/>
  <c r="H293" i="4"/>
  <c r="J292" i="4"/>
  <c r="I292" i="4"/>
  <c r="H292" i="4"/>
  <c r="J291" i="4"/>
  <c r="I291" i="4"/>
  <c r="H291" i="4"/>
  <c r="J290" i="4"/>
  <c r="I290" i="4"/>
  <c r="H290" i="4"/>
  <c r="J289" i="4"/>
  <c r="I289" i="4"/>
  <c r="H289" i="4"/>
  <c r="J288" i="4"/>
  <c r="I288" i="4"/>
  <c r="H288" i="4"/>
  <c r="J287" i="4"/>
  <c r="I287" i="4"/>
  <c r="H287" i="4"/>
  <c r="J286" i="4"/>
  <c r="I286" i="4"/>
  <c r="H286" i="4"/>
  <c r="J285" i="4"/>
  <c r="I285" i="4"/>
  <c r="H285" i="4"/>
  <c r="J284" i="4"/>
  <c r="I284" i="4"/>
  <c r="H284" i="4"/>
  <c r="J283" i="4"/>
  <c r="I283" i="4"/>
  <c r="H283" i="4"/>
  <c r="J282" i="4"/>
  <c r="I282" i="4"/>
  <c r="H282" i="4"/>
  <c r="J281" i="4"/>
  <c r="I281" i="4"/>
  <c r="H281" i="4"/>
  <c r="J280" i="4"/>
  <c r="I280" i="4"/>
  <c r="H280" i="4"/>
  <c r="J279" i="4"/>
  <c r="I279" i="4"/>
  <c r="H279" i="4"/>
  <c r="J278" i="4"/>
  <c r="I278" i="4"/>
  <c r="H278" i="4"/>
  <c r="J277" i="4"/>
  <c r="I277" i="4"/>
  <c r="H277" i="4"/>
  <c r="J276" i="4"/>
  <c r="I276" i="4"/>
  <c r="H276" i="4"/>
  <c r="J275" i="4"/>
  <c r="I275" i="4"/>
  <c r="H275" i="4"/>
  <c r="J274" i="4"/>
  <c r="I274" i="4"/>
  <c r="H274" i="4"/>
  <c r="J273" i="4"/>
  <c r="I273" i="4"/>
  <c r="H273" i="4"/>
  <c r="J272" i="4"/>
  <c r="I272" i="4"/>
  <c r="H272" i="4"/>
  <c r="J271" i="4"/>
  <c r="I271" i="4"/>
  <c r="H271" i="4"/>
  <c r="J270" i="4"/>
  <c r="I270" i="4"/>
  <c r="H270" i="4"/>
  <c r="J269" i="4"/>
  <c r="I269" i="4"/>
  <c r="H269" i="4"/>
  <c r="J268" i="4"/>
  <c r="I268" i="4"/>
  <c r="H268" i="4"/>
  <c r="J267" i="4"/>
  <c r="I267" i="4"/>
  <c r="H267" i="4"/>
  <c r="J266" i="4"/>
  <c r="I266" i="4"/>
  <c r="H266" i="4"/>
  <c r="J265" i="4"/>
  <c r="I265" i="4"/>
  <c r="H265" i="4"/>
  <c r="J264" i="4"/>
  <c r="I264" i="4"/>
  <c r="H264" i="4"/>
  <c r="J263" i="4"/>
  <c r="I263" i="4"/>
  <c r="H263" i="4"/>
  <c r="J262" i="4"/>
  <c r="I262" i="4"/>
  <c r="H262" i="4"/>
  <c r="J261" i="4"/>
  <c r="I261" i="4"/>
  <c r="H261" i="4"/>
  <c r="J260" i="4"/>
  <c r="I260" i="4"/>
  <c r="H260" i="4"/>
  <c r="J259" i="4"/>
  <c r="I259" i="4"/>
  <c r="H259" i="4"/>
  <c r="J258" i="4"/>
  <c r="I258" i="4"/>
  <c r="H258" i="4"/>
  <c r="J257" i="4"/>
  <c r="I257" i="4"/>
  <c r="H257" i="4"/>
  <c r="J256" i="4"/>
  <c r="I256" i="4"/>
  <c r="H256" i="4"/>
  <c r="J255" i="4"/>
  <c r="I255" i="4"/>
  <c r="H255" i="4"/>
  <c r="J254" i="4"/>
  <c r="I254" i="4"/>
  <c r="H254" i="4"/>
  <c r="J253" i="4"/>
  <c r="I253" i="4"/>
  <c r="H253" i="4"/>
  <c r="J252" i="4"/>
  <c r="I252" i="4"/>
  <c r="H252" i="4"/>
  <c r="J251" i="4"/>
  <c r="I251" i="4"/>
  <c r="H251" i="4"/>
  <c r="J250" i="4"/>
  <c r="I250" i="4"/>
  <c r="H250" i="4"/>
  <c r="J249" i="4"/>
  <c r="I249" i="4"/>
  <c r="H249" i="4"/>
  <c r="J248" i="4"/>
  <c r="I248" i="4"/>
  <c r="H248" i="4"/>
  <c r="J247" i="4"/>
  <c r="I247" i="4"/>
  <c r="H247" i="4"/>
  <c r="J246" i="4"/>
  <c r="I246" i="4"/>
  <c r="H246" i="4"/>
  <c r="J245" i="4"/>
  <c r="I245" i="4"/>
  <c r="H245" i="4"/>
  <c r="J244" i="4"/>
  <c r="I244" i="4"/>
  <c r="H244" i="4"/>
  <c r="J243" i="4"/>
  <c r="I243" i="4"/>
  <c r="H243" i="4"/>
  <c r="J242" i="4"/>
  <c r="I242" i="4"/>
  <c r="H242" i="4"/>
  <c r="J241" i="4"/>
  <c r="I241" i="4"/>
  <c r="H241" i="4"/>
  <c r="J240" i="4"/>
  <c r="I240" i="4"/>
  <c r="H240" i="4"/>
  <c r="J239" i="4"/>
  <c r="I239" i="4"/>
  <c r="H239" i="4"/>
  <c r="J238" i="4"/>
  <c r="I238" i="4"/>
  <c r="H238" i="4"/>
  <c r="J237" i="4"/>
  <c r="I237" i="4"/>
  <c r="H237" i="4"/>
  <c r="J236" i="4"/>
  <c r="I236" i="4"/>
  <c r="H236" i="4"/>
  <c r="J235" i="4"/>
  <c r="I235" i="4"/>
  <c r="H235" i="4"/>
  <c r="J234" i="4"/>
  <c r="I234" i="4"/>
  <c r="H234" i="4"/>
  <c r="J233" i="4"/>
  <c r="I233" i="4"/>
  <c r="H233" i="4"/>
  <c r="J232" i="4"/>
  <c r="I232" i="4"/>
  <c r="H232" i="4"/>
  <c r="J231" i="4"/>
  <c r="I231" i="4"/>
  <c r="H231" i="4"/>
  <c r="J230" i="4"/>
  <c r="I230" i="4"/>
  <c r="H230" i="4"/>
  <c r="J229" i="4"/>
  <c r="I229" i="4"/>
  <c r="H229" i="4"/>
  <c r="J228" i="4"/>
  <c r="I228" i="4"/>
  <c r="H228" i="4"/>
  <c r="J227" i="4"/>
  <c r="I227" i="4"/>
  <c r="H227" i="4"/>
  <c r="J226" i="4"/>
  <c r="I226" i="4"/>
  <c r="H226" i="4"/>
  <c r="J225" i="4"/>
  <c r="I225" i="4"/>
  <c r="H225" i="4"/>
  <c r="J224" i="4"/>
  <c r="I224" i="4"/>
  <c r="H224" i="4"/>
  <c r="J223" i="4"/>
  <c r="I223" i="4"/>
  <c r="H223" i="4"/>
  <c r="J222" i="4"/>
  <c r="I222" i="4"/>
  <c r="H222" i="4"/>
  <c r="J221" i="4"/>
  <c r="I221" i="4"/>
  <c r="H221" i="4"/>
  <c r="J220" i="4"/>
  <c r="I220" i="4"/>
  <c r="H220" i="4"/>
  <c r="J219" i="4"/>
  <c r="I219" i="4"/>
  <c r="H219" i="4"/>
  <c r="J218" i="4"/>
  <c r="I218" i="4"/>
  <c r="H218" i="4"/>
  <c r="J217" i="4"/>
  <c r="I217" i="4"/>
  <c r="H217" i="4"/>
  <c r="J216" i="4"/>
  <c r="I216" i="4"/>
  <c r="H216" i="4"/>
  <c r="J215" i="4"/>
  <c r="I215" i="4"/>
  <c r="H215" i="4"/>
  <c r="J214" i="4"/>
  <c r="I214" i="4"/>
  <c r="H214" i="4"/>
  <c r="J213" i="4"/>
  <c r="I213" i="4"/>
  <c r="H213" i="4"/>
  <c r="J212" i="4"/>
  <c r="I212" i="4"/>
  <c r="H212" i="4"/>
  <c r="J211" i="4"/>
  <c r="I211" i="4"/>
  <c r="H211" i="4"/>
  <c r="J210" i="4"/>
  <c r="I210" i="4"/>
  <c r="H210" i="4"/>
  <c r="J209" i="4"/>
  <c r="I209" i="4"/>
  <c r="H209" i="4"/>
  <c r="J208" i="4"/>
  <c r="I208" i="4"/>
  <c r="H208" i="4"/>
  <c r="J207" i="4"/>
  <c r="I207" i="4"/>
  <c r="H207" i="4"/>
  <c r="J206" i="4"/>
  <c r="I206" i="4"/>
  <c r="H206" i="4"/>
  <c r="J205" i="4"/>
  <c r="I205" i="4"/>
  <c r="H205" i="4"/>
  <c r="J204" i="4"/>
  <c r="I204" i="4"/>
  <c r="H204" i="4"/>
  <c r="J203" i="4"/>
  <c r="I203" i="4"/>
  <c r="H203" i="4"/>
  <c r="J202" i="4"/>
  <c r="I202" i="4"/>
  <c r="H202" i="4"/>
  <c r="J201" i="4"/>
  <c r="I201" i="4"/>
  <c r="H201" i="4"/>
  <c r="J200" i="4"/>
  <c r="I200" i="4"/>
  <c r="H200" i="4"/>
  <c r="J199" i="4"/>
  <c r="I199" i="4"/>
  <c r="H199" i="4"/>
  <c r="J198" i="4"/>
  <c r="I198" i="4"/>
  <c r="H198" i="4"/>
  <c r="J197" i="4"/>
  <c r="I197" i="4"/>
  <c r="H197" i="4"/>
  <c r="J196" i="4"/>
  <c r="I196" i="4"/>
  <c r="H196" i="4"/>
  <c r="J195" i="4"/>
  <c r="I195" i="4"/>
  <c r="H195" i="4"/>
  <c r="J194" i="4"/>
  <c r="I194" i="4"/>
  <c r="H194" i="4"/>
  <c r="J193" i="4"/>
  <c r="I193" i="4"/>
  <c r="H193" i="4"/>
  <c r="J192" i="4"/>
  <c r="I192" i="4"/>
  <c r="H192" i="4"/>
  <c r="J191" i="4"/>
  <c r="I191" i="4"/>
  <c r="H191" i="4"/>
  <c r="J190" i="4"/>
  <c r="I190" i="4"/>
  <c r="H190" i="4"/>
  <c r="J189" i="4"/>
  <c r="I189" i="4"/>
  <c r="H189" i="4"/>
  <c r="J188" i="4"/>
  <c r="I188" i="4"/>
  <c r="H188" i="4"/>
  <c r="J187" i="4"/>
  <c r="I187" i="4"/>
  <c r="H187" i="4"/>
  <c r="J186" i="4"/>
  <c r="I186" i="4"/>
  <c r="H186" i="4"/>
  <c r="J185" i="4"/>
  <c r="I185" i="4"/>
  <c r="H185" i="4"/>
  <c r="J184" i="4"/>
  <c r="I184" i="4"/>
  <c r="H184" i="4"/>
  <c r="J183" i="4"/>
  <c r="I183" i="4"/>
  <c r="H183" i="4"/>
  <c r="J182" i="4"/>
  <c r="I182" i="4"/>
  <c r="H182" i="4"/>
  <c r="J181" i="4"/>
  <c r="I181" i="4"/>
  <c r="H181" i="4"/>
  <c r="J180" i="4"/>
  <c r="I180" i="4"/>
  <c r="H180" i="4"/>
  <c r="J179" i="4"/>
  <c r="I179" i="4"/>
  <c r="H179" i="4"/>
  <c r="J178" i="4"/>
  <c r="I178" i="4"/>
  <c r="H178" i="4"/>
  <c r="J177" i="4"/>
  <c r="I177" i="4"/>
  <c r="H177" i="4"/>
  <c r="J176" i="4"/>
  <c r="I176" i="4"/>
  <c r="H176" i="4"/>
  <c r="J175" i="4"/>
  <c r="I175" i="4"/>
  <c r="H175" i="4"/>
  <c r="J174" i="4"/>
  <c r="I174" i="4"/>
  <c r="H174" i="4"/>
  <c r="J173" i="4"/>
  <c r="I173" i="4"/>
  <c r="H173" i="4"/>
  <c r="J172" i="4"/>
  <c r="I172" i="4"/>
  <c r="H172" i="4"/>
  <c r="J171" i="4"/>
  <c r="I171" i="4"/>
  <c r="H171" i="4"/>
  <c r="J170" i="4"/>
  <c r="I170" i="4"/>
  <c r="H170" i="4"/>
  <c r="J169" i="4"/>
  <c r="I169" i="4"/>
  <c r="H169" i="4"/>
  <c r="J168" i="4"/>
  <c r="I168" i="4"/>
  <c r="H168" i="4"/>
  <c r="J167" i="4"/>
  <c r="I167" i="4"/>
  <c r="H167" i="4"/>
  <c r="J166" i="4"/>
  <c r="I166" i="4"/>
  <c r="H166" i="4"/>
  <c r="J165" i="4"/>
  <c r="I165" i="4"/>
  <c r="H165" i="4"/>
  <c r="J164" i="4"/>
  <c r="I164" i="4"/>
  <c r="H164" i="4"/>
  <c r="J163" i="4"/>
  <c r="I163" i="4"/>
  <c r="H163" i="4"/>
  <c r="J162" i="4"/>
  <c r="I162" i="4"/>
  <c r="H162" i="4"/>
  <c r="J161" i="4"/>
  <c r="I161" i="4"/>
  <c r="H161" i="4"/>
  <c r="J160" i="4"/>
  <c r="I160" i="4"/>
  <c r="H160" i="4"/>
  <c r="J159" i="4"/>
  <c r="I159" i="4"/>
  <c r="H159" i="4"/>
  <c r="J158" i="4"/>
  <c r="I158" i="4"/>
  <c r="H158" i="4"/>
  <c r="J157" i="4"/>
  <c r="I157" i="4"/>
  <c r="H157" i="4"/>
  <c r="J156" i="4"/>
  <c r="I156" i="4"/>
  <c r="H156" i="4"/>
  <c r="J155" i="4"/>
  <c r="I155" i="4"/>
  <c r="H155" i="4"/>
  <c r="J154" i="4"/>
  <c r="I154" i="4"/>
  <c r="H154" i="4"/>
  <c r="J153" i="4"/>
  <c r="I153" i="4"/>
  <c r="H153" i="4"/>
  <c r="J152" i="4"/>
  <c r="I152" i="4"/>
  <c r="H152" i="4"/>
  <c r="J151" i="4"/>
  <c r="I151" i="4"/>
  <c r="H151" i="4"/>
  <c r="J150" i="4"/>
  <c r="I150" i="4"/>
  <c r="H150" i="4"/>
  <c r="J149" i="4"/>
  <c r="I149" i="4"/>
  <c r="H149" i="4"/>
  <c r="J148" i="4"/>
  <c r="I148" i="4"/>
  <c r="H148" i="4"/>
  <c r="J147" i="4"/>
  <c r="I147" i="4"/>
  <c r="H147" i="4"/>
  <c r="J146" i="4"/>
  <c r="I146" i="4"/>
  <c r="H146" i="4"/>
  <c r="J145" i="4"/>
  <c r="I145" i="4"/>
  <c r="H145" i="4"/>
  <c r="J144" i="4"/>
  <c r="I144" i="4"/>
  <c r="H144" i="4"/>
  <c r="J143" i="4"/>
  <c r="I143" i="4"/>
  <c r="H143" i="4"/>
  <c r="J142" i="4"/>
  <c r="I142" i="4"/>
  <c r="H142" i="4"/>
  <c r="J141" i="4"/>
  <c r="I141" i="4"/>
  <c r="H141" i="4"/>
  <c r="J140" i="4"/>
  <c r="I140" i="4"/>
  <c r="H140" i="4"/>
  <c r="J139" i="4"/>
  <c r="I139" i="4"/>
  <c r="H139" i="4"/>
  <c r="J138" i="4"/>
  <c r="I138" i="4"/>
  <c r="H138" i="4"/>
  <c r="J137" i="4"/>
  <c r="I137" i="4"/>
  <c r="H137" i="4"/>
  <c r="J136" i="4"/>
  <c r="I136" i="4"/>
  <c r="H136" i="4"/>
  <c r="J135" i="4"/>
  <c r="I135" i="4"/>
  <c r="H135" i="4"/>
  <c r="J134" i="4"/>
  <c r="I134" i="4"/>
  <c r="H134" i="4"/>
  <c r="J133" i="4"/>
  <c r="I133" i="4"/>
  <c r="H133" i="4"/>
  <c r="J132" i="4"/>
  <c r="I132" i="4"/>
  <c r="H132" i="4"/>
  <c r="J131" i="4"/>
  <c r="I131" i="4"/>
  <c r="H131" i="4"/>
  <c r="J130" i="4"/>
  <c r="I130" i="4"/>
  <c r="H130" i="4"/>
  <c r="J129" i="4"/>
  <c r="I129" i="4"/>
  <c r="H129" i="4"/>
  <c r="J128" i="4"/>
  <c r="I128" i="4"/>
  <c r="H128" i="4"/>
  <c r="J127" i="4"/>
  <c r="I127" i="4"/>
  <c r="H127" i="4"/>
  <c r="J126" i="4"/>
  <c r="I126" i="4"/>
  <c r="H126" i="4"/>
  <c r="J125" i="4"/>
  <c r="I125" i="4"/>
  <c r="H125" i="4"/>
  <c r="J124" i="4"/>
  <c r="I124" i="4"/>
  <c r="H124" i="4"/>
  <c r="J123" i="4"/>
  <c r="I123" i="4"/>
  <c r="H123" i="4"/>
  <c r="J122" i="4"/>
  <c r="I122" i="4"/>
  <c r="H122" i="4"/>
  <c r="J121" i="4"/>
  <c r="I121" i="4"/>
  <c r="H121" i="4"/>
  <c r="J120" i="4"/>
  <c r="I120" i="4"/>
  <c r="H120" i="4"/>
  <c r="J119" i="4"/>
  <c r="I119" i="4"/>
  <c r="H119" i="4"/>
  <c r="J118" i="4"/>
  <c r="I118" i="4"/>
  <c r="H118" i="4"/>
  <c r="J117" i="4"/>
  <c r="I117" i="4"/>
  <c r="H117" i="4"/>
  <c r="J116" i="4"/>
  <c r="I116" i="4"/>
  <c r="H116" i="4"/>
  <c r="J115" i="4"/>
  <c r="I115" i="4"/>
  <c r="H115" i="4"/>
  <c r="J114" i="4"/>
  <c r="I114" i="4"/>
  <c r="H114" i="4"/>
  <c r="J113" i="4"/>
  <c r="I113" i="4"/>
  <c r="H113" i="4"/>
  <c r="J112" i="4"/>
  <c r="I112" i="4"/>
  <c r="H112" i="4"/>
  <c r="J111" i="4"/>
  <c r="I111" i="4"/>
  <c r="H111" i="4"/>
  <c r="J110" i="4"/>
  <c r="I110" i="4"/>
  <c r="H110" i="4"/>
  <c r="J109" i="4"/>
  <c r="I109" i="4"/>
  <c r="H109" i="4"/>
  <c r="J108" i="4"/>
  <c r="I108" i="4"/>
  <c r="H108" i="4"/>
  <c r="J107" i="4"/>
  <c r="I107" i="4"/>
  <c r="H107" i="4"/>
  <c r="J106" i="4"/>
  <c r="I106" i="4"/>
  <c r="H106" i="4"/>
  <c r="J105" i="4"/>
  <c r="I105" i="4"/>
  <c r="H105" i="4"/>
  <c r="J104" i="4"/>
  <c r="I104" i="4"/>
  <c r="H104" i="4"/>
  <c r="J103" i="4"/>
  <c r="I103" i="4"/>
  <c r="H103" i="4"/>
  <c r="J102" i="4"/>
  <c r="I102" i="4"/>
  <c r="H102" i="4"/>
  <c r="J101" i="4"/>
  <c r="I101" i="4"/>
  <c r="H101" i="4"/>
  <c r="J100" i="4"/>
  <c r="I100" i="4"/>
  <c r="H100" i="4"/>
  <c r="J99" i="4"/>
  <c r="I99" i="4"/>
  <c r="H99" i="4"/>
  <c r="J98" i="4"/>
  <c r="I98" i="4"/>
  <c r="H98" i="4"/>
  <c r="J97" i="4"/>
  <c r="I97" i="4"/>
  <c r="H97" i="4"/>
  <c r="J96" i="4"/>
  <c r="I96" i="4"/>
  <c r="H96" i="4"/>
  <c r="J95" i="4"/>
  <c r="I95" i="4"/>
  <c r="H95" i="4"/>
  <c r="J94" i="4"/>
  <c r="I94" i="4"/>
  <c r="H94" i="4"/>
  <c r="J93" i="4"/>
  <c r="I93" i="4"/>
  <c r="H93" i="4"/>
  <c r="J92" i="4"/>
  <c r="I92" i="4"/>
  <c r="H92" i="4"/>
  <c r="J91" i="4"/>
  <c r="I91" i="4"/>
  <c r="H91" i="4"/>
  <c r="J90" i="4"/>
  <c r="I90" i="4"/>
  <c r="H90" i="4"/>
  <c r="J89" i="4"/>
  <c r="I89" i="4"/>
  <c r="H89" i="4"/>
  <c r="J88" i="4"/>
  <c r="I88" i="4"/>
  <c r="H88" i="4"/>
  <c r="J87" i="4"/>
  <c r="I87" i="4"/>
  <c r="H87" i="4"/>
  <c r="J86" i="4"/>
  <c r="I86" i="4"/>
  <c r="H86" i="4"/>
  <c r="J85" i="4"/>
  <c r="I85" i="4"/>
  <c r="H85" i="4"/>
  <c r="J84" i="4"/>
  <c r="I84" i="4"/>
  <c r="H84" i="4"/>
  <c r="J83" i="4"/>
  <c r="I83" i="4"/>
  <c r="H83" i="4"/>
  <c r="J82" i="4"/>
  <c r="I82" i="4"/>
  <c r="H82" i="4"/>
  <c r="J81" i="4"/>
  <c r="I81" i="4"/>
  <c r="H81" i="4"/>
  <c r="J80" i="4"/>
  <c r="I80" i="4"/>
  <c r="H80" i="4"/>
  <c r="J79" i="4"/>
  <c r="I79" i="4"/>
  <c r="H79" i="4"/>
  <c r="J78" i="4"/>
  <c r="I78" i="4"/>
  <c r="H78" i="4"/>
  <c r="J77" i="4"/>
  <c r="I77" i="4"/>
  <c r="H77" i="4"/>
  <c r="J76" i="4"/>
  <c r="I76" i="4"/>
  <c r="H76" i="4"/>
  <c r="J75" i="4"/>
  <c r="I75" i="4"/>
  <c r="H75" i="4"/>
  <c r="J74" i="4"/>
  <c r="I74" i="4"/>
  <c r="H74" i="4"/>
  <c r="J73" i="4"/>
  <c r="I73" i="4"/>
  <c r="H73" i="4"/>
  <c r="J72" i="4"/>
  <c r="I72" i="4"/>
  <c r="H72" i="4"/>
  <c r="J71" i="4"/>
  <c r="I71" i="4"/>
  <c r="H71" i="4"/>
  <c r="J70" i="4"/>
  <c r="I70" i="4"/>
  <c r="H70" i="4"/>
  <c r="J69" i="4"/>
  <c r="I69" i="4"/>
  <c r="H69" i="4"/>
  <c r="J68" i="4"/>
  <c r="I68" i="4"/>
  <c r="H68" i="4"/>
  <c r="J67" i="4"/>
  <c r="I67" i="4"/>
  <c r="H67" i="4"/>
  <c r="J66" i="4"/>
  <c r="I66" i="4"/>
  <c r="H66" i="4"/>
  <c r="J65" i="4"/>
  <c r="I65" i="4"/>
  <c r="H65" i="4"/>
  <c r="J64" i="4"/>
  <c r="I64" i="4"/>
  <c r="H64" i="4"/>
  <c r="J63" i="4"/>
  <c r="I63" i="4"/>
  <c r="H63" i="4"/>
  <c r="J62" i="4"/>
  <c r="I62" i="4"/>
  <c r="H62" i="4"/>
  <c r="J61" i="4"/>
  <c r="I61" i="4"/>
  <c r="H61" i="4"/>
  <c r="J60" i="4"/>
  <c r="I60" i="4"/>
  <c r="H60" i="4"/>
  <c r="J59" i="4"/>
  <c r="I59" i="4"/>
  <c r="H59" i="4"/>
  <c r="J58" i="4"/>
  <c r="I58" i="4"/>
  <c r="H58" i="4"/>
  <c r="J57" i="4"/>
  <c r="I57" i="4"/>
  <c r="H57" i="4"/>
  <c r="J56" i="4"/>
  <c r="I56" i="4"/>
  <c r="H56" i="4"/>
  <c r="J55" i="4"/>
  <c r="I55" i="4"/>
  <c r="H55" i="4"/>
  <c r="J54" i="4"/>
  <c r="I54" i="4"/>
  <c r="H54" i="4"/>
  <c r="J53" i="4"/>
  <c r="I53" i="4"/>
  <c r="H53" i="4"/>
  <c r="J52" i="4"/>
  <c r="I52" i="4"/>
  <c r="H52" i="4"/>
  <c r="J51" i="4"/>
  <c r="I51" i="4"/>
  <c r="H51" i="4"/>
  <c r="J50" i="4"/>
  <c r="I50" i="4"/>
  <c r="H50" i="4"/>
  <c r="J49" i="4"/>
  <c r="I49" i="4"/>
  <c r="H49" i="4"/>
  <c r="J48" i="4"/>
  <c r="I48" i="4"/>
  <c r="H48" i="4"/>
  <c r="J47" i="4"/>
  <c r="I47" i="4"/>
  <c r="H47" i="4"/>
  <c r="J46" i="4"/>
  <c r="I46" i="4"/>
  <c r="H46" i="4"/>
  <c r="J45" i="4"/>
  <c r="I45" i="4"/>
  <c r="H45" i="4"/>
  <c r="J44" i="4"/>
  <c r="I44" i="4"/>
  <c r="H44" i="4"/>
  <c r="J43" i="4"/>
  <c r="I43" i="4"/>
  <c r="H43" i="4"/>
  <c r="J42" i="4"/>
  <c r="I42" i="4"/>
  <c r="H42" i="4"/>
  <c r="J41" i="4"/>
  <c r="I41" i="4"/>
  <c r="H41" i="4"/>
  <c r="J40" i="4"/>
  <c r="I40" i="4"/>
  <c r="H40" i="4"/>
  <c r="J39" i="4"/>
  <c r="I39" i="4"/>
  <c r="H39" i="4"/>
  <c r="J38" i="4"/>
  <c r="I38" i="4"/>
  <c r="H38" i="4"/>
  <c r="J37" i="4"/>
  <c r="I37" i="4"/>
  <c r="H37" i="4"/>
  <c r="J36" i="4"/>
  <c r="I36" i="4"/>
  <c r="H36" i="4"/>
  <c r="J35" i="4"/>
  <c r="I35" i="4"/>
  <c r="H35" i="4"/>
  <c r="J34" i="4"/>
  <c r="I34" i="4"/>
  <c r="H34" i="4"/>
  <c r="J33" i="4"/>
  <c r="I33" i="4"/>
  <c r="H33" i="4"/>
  <c r="J32" i="4"/>
  <c r="I32" i="4"/>
  <c r="H32" i="4"/>
  <c r="J31" i="4"/>
  <c r="I31" i="4"/>
  <c r="H31" i="4"/>
  <c r="J30" i="4"/>
  <c r="I30" i="4"/>
  <c r="H30" i="4"/>
  <c r="J29" i="4"/>
  <c r="I29" i="4"/>
  <c r="H29" i="4"/>
  <c r="J28" i="4"/>
  <c r="I28" i="4"/>
  <c r="H28" i="4"/>
  <c r="J27" i="4"/>
  <c r="I27" i="4"/>
  <c r="H27" i="4"/>
  <c r="J26" i="4"/>
  <c r="I26" i="4"/>
  <c r="H26" i="4"/>
  <c r="J25" i="4"/>
  <c r="I25" i="4"/>
  <c r="H25" i="4"/>
  <c r="J24" i="4"/>
  <c r="I24" i="4"/>
  <c r="H24" i="4"/>
  <c r="J23" i="4"/>
  <c r="I23" i="4"/>
  <c r="H23" i="4"/>
  <c r="J22" i="4"/>
  <c r="I22" i="4"/>
  <c r="H22" i="4"/>
  <c r="J21" i="4"/>
  <c r="I21" i="4"/>
  <c r="H21" i="4"/>
  <c r="J20" i="4"/>
  <c r="I20" i="4"/>
  <c r="H20" i="4"/>
  <c r="J19" i="4"/>
  <c r="I19" i="4"/>
  <c r="H19" i="4"/>
  <c r="J18" i="4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J13" i="4"/>
  <c r="I13" i="4"/>
  <c r="H13" i="4"/>
  <c r="J12" i="4"/>
  <c r="I12" i="4"/>
  <c r="H12" i="4"/>
  <c r="J11" i="4"/>
  <c r="I11" i="4"/>
  <c r="H11" i="4"/>
  <c r="J10" i="4"/>
  <c r="I10" i="4"/>
  <c r="H10" i="4"/>
  <c r="J9" i="4"/>
  <c r="I9" i="4"/>
  <c r="H9" i="4"/>
  <c r="J8" i="4"/>
  <c r="I8" i="4"/>
  <c r="H8" i="4"/>
  <c r="J7" i="4"/>
  <c r="I7" i="4"/>
  <c r="H7" i="4"/>
  <c r="J6" i="4"/>
  <c r="I6" i="4"/>
  <c r="H6" i="4"/>
  <c r="J5" i="4"/>
  <c r="I5" i="4"/>
  <c r="H5" i="4"/>
  <c r="K332" i="4" l="1"/>
  <c r="G332" i="4"/>
  <c r="F332" i="4"/>
  <c r="E332" i="4"/>
  <c r="D332" i="4"/>
  <c r="C332" i="4"/>
  <c r="H332" i="4" l="1"/>
  <c r="J332" i="4"/>
  <c r="I332" i="4"/>
</calcChain>
</file>

<file path=xl/sharedStrings.xml><?xml version="1.0" encoding="utf-8"?>
<sst xmlns="http://schemas.openxmlformats.org/spreadsheetml/2006/main" count="364" uniqueCount="358">
  <si>
    <t>AGWSR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</si>
  <si>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</si>
  <si>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</si>
  <si>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</si>
  <si>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</si>
  <si>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</si>
  <si>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</si>
  <si>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</si>
  <si>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</si>
  <si>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</si>
  <si>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</si>
  <si>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</si>
  <si>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</si>
  <si>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</si>
  <si>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</si>
  <si>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</si>
  <si>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</si>
  <si>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</si>
  <si>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</si>
  <si>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</si>
  <si>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</si>
  <si>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</si>
  <si>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</si>
  <si>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</si>
  <si>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</si>
  <si>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</si>
  <si>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</si>
  <si>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</si>
  <si>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</si>
  <si>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</si>
  <si>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</si>
  <si>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</si>
  <si>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</si>
  <si>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</si>
  <si>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</si>
  <si>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</si>
  <si>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</si>
  <si>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</si>
  <si>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</si>
  <si>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</si>
  <si>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</si>
  <si>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</si>
  <si>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</si>
  <si>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</si>
  <si>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</si>
  <si>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</si>
  <si>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</si>
  <si>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</si>
  <si>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</si>
  <si>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</si>
  <si>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</si>
  <si>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</t>
  </si>
  <si>
    <t>Central DeWitt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</si>
  <si>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</si>
  <si>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</si>
  <si>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</si>
  <si>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</si>
  <si>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</si>
  <si>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</si>
  <si>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</si>
  <si>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</si>
  <si>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</si>
  <si>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</si>
  <si>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</si>
  <si>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</si>
  <si>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 Amana</t>
  </si>
  <si>
    <t>Clear Lake</t>
  </si>
  <si>
    <t>Clinton</t>
  </si>
  <si>
    <t>Colfax-Mingo</t>
  </si>
  <si>
    <t>College</t>
  </si>
  <si>
    <t>Collins-Maxwell</t>
  </si>
  <si>
    <t xml:space="preserve">Colo-NESCO </t>
  </si>
  <si>
    <t>Columbus</t>
  </si>
  <si>
    <t>Coon Rapids-Bayard</t>
  </si>
  <si>
    <t>Corning</t>
  </si>
  <si>
    <t>Council Bluffs</t>
  </si>
  <si>
    <t>Creston</t>
  </si>
  <si>
    <t>Dallas Center-Grimes</t>
  </si>
  <si>
    <t xml:space="preserve">Danville 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</si>
  <si>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</si>
  <si>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</si>
  <si>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</si>
  <si>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</si>
  <si>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</si>
  <si>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</si>
  <si>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</si>
  <si>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</si>
  <si>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</si>
  <si>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</si>
  <si>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</si>
  <si>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</si>
  <si>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</si>
  <si>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</si>
  <si>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</si>
  <si>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</si>
  <si>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</si>
  <si>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</si>
  <si>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</si>
  <si>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</si>
  <si>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</si>
  <si>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</si>
  <si>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</si>
  <si>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</si>
  <si>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</si>
  <si>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</si>
  <si>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 Lincoln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</si>
  <si>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</si>
  <si>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</si>
  <si>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</si>
  <si>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</si>
  <si>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</si>
  <si>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</si>
  <si>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</si>
  <si>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</si>
  <si>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</si>
  <si>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</si>
  <si>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</si>
  <si>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</si>
  <si>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</si>
  <si>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</si>
  <si>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</si>
  <si>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</si>
  <si>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</si>
  <si>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</si>
  <si>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</si>
  <si>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</si>
  <si>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</si>
  <si>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H-L-V</t>
  </si>
  <si>
    <t>Hamburg</t>
  </si>
  <si>
    <t>Hampton-Dumont</t>
  </si>
  <si>
    <t>Harlan</t>
  </si>
  <si>
    <t>Harris-Lake Park</t>
  </si>
  <si>
    <t>Hartley-Melvin-Sanborn</t>
  </si>
  <si>
    <t xml:space="preserve">Highland 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</si>
  <si>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</si>
  <si>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</si>
  <si>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</si>
  <si>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</si>
  <si>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</si>
  <si>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</si>
  <si>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</si>
  <si>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</si>
  <si>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</si>
  <si>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</si>
  <si>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</si>
  <si>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</si>
  <si>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 Consolidated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</si>
  <si>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</si>
  <si>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</si>
  <si>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</si>
  <si>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</si>
  <si>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</si>
  <si>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</si>
  <si>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</si>
  <si>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</si>
  <si>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</si>
  <si>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</si>
  <si>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</si>
  <si>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</si>
  <si>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</si>
  <si>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</si>
  <si>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</si>
  <si>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</si>
  <si>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</si>
  <si>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</si>
  <si>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</si>
  <si>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</si>
  <si>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</si>
  <si>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</si>
  <si>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Madrid</t>
  </si>
  <si>
    <t>East Mills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</si>
  <si>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</si>
  <si>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</si>
  <si>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</si>
  <si>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</si>
  <si>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</si>
  <si>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</si>
  <si>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</si>
  <si>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</si>
  <si>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</si>
  <si>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</si>
  <si>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</si>
  <si>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</si>
  <si>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</si>
  <si>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</si>
  <si>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</si>
  <si>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</si>
  <si>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</si>
  <si>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</si>
  <si>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</si>
  <si>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</si>
  <si>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</si>
  <si>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</si>
  <si>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</si>
  <si>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</si>
  <si>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</si>
  <si>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</si>
  <si>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</si>
  <si>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</si>
  <si>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</si>
  <si>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</si>
  <si>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</si>
  <si>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</si>
  <si>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</si>
  <si>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</si>
  <si>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</si>
  <si>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</si>
  <si>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</si>
  <si>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</si>
  <si>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</si>
  <si>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</si>
  <si>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</si>
  <si>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 County</t>
  </si>
  <si>
    <t>Northwood-Kensett</t>
  </si>
  <si>
    <t>Norwalk</t>
  </si>
  <si>
    <t>Odebolt Arthur Battle Creek Ida Grove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</si>
  <si>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</si>
  <si>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</si>
  <si>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</si>
  <si>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</si>
  <si>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</si>
  <si>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</si>
  <si>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</si>
  <si>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</si>
  <si>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</si>
  <si>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</si>
  <si>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</si>
  <si>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</si>
  <si>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</si>
  <si>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</si>
  <si>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</si>
  <si>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</si>
  <si>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</si>
  <si>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</si>
  <si>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</si>
  <si>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Red Oak</t>
  </si>
  <si>
    <t>Remsen-Union</t>
  </si>
  <si>
    <t>Riceville</t>
  </si>
  <si>
    <t>Riverside</t>
  </si>
  <si>
    <t>Rock Valley</t>
  </si>
  <si>
    <t>Roland-Story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</si>
  <si>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</si>
  <si>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</si>
  <si>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</si>
  <si>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</si>
  <si>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</si>
  <si>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</si>
  <si>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</si>
  <si>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</si>
  <si>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</si>
  <si>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</si>
  <si>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</si>
  <si>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</si>
  <si>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</si>
  <si>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</si>
  <si>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</si>
  <si>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</si>
  <si>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</si>
  <si>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</si>
  <si>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</si>
  <si>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</si>
  <si>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 Page</t>
  </si>
  <si>
    <t>South Tama County</t>
  </si>
  <si>
    <t xml:space="preserve">South O'Brien 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</si>
  <si>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</si>
  <si>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</si>
  <si>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</si>
  <si>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</si>
  <si>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</si>
  <si>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</si>
  <si>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</si>
  <si>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</si>
  <si>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</si>
  <si>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</si>
  <si>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</si>
  <si>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</si>
  <si>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</si>
  <si>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</si>
  <si>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</si>
  <si>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</si>
  <si>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</si>
  <si>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</si>
  <si>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</si>
  <si>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</si>
  <si>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</si>
  <si>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</si>
  <si>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</si>
  <si>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</si>
  <si>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</si>
  <si>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</si>
  <si>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</si>
  <si>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</si>
  <si>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</si>
  <si>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</si>
  <si>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</si>
  <si>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</si>
  <si>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</si>
  <si>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</si>
  <si>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</si>
  <si>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</si>
  <si>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</si>
  <si>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</si>
  <si>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</si>
  <si>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</si>
  <si>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</si>
  <si>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Delaware County</t>
  </si>
  <si>
    <t>West Des Moines</t>
  </si>
  <si>
    <t>Western Dubuque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</si>
  <si>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</si>
  <si>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</si>
  <si>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</si>
  <si>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</si>
  <si>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</si>
  <si>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</si>
  <si>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</si>
  <si>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</si>
  <si>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</si>
  <si>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</si>
  <si>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</si>
  <si>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</si>
  <si>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</si>
  <si>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</si>
  <si>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</si>
  <si>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Enrollment</t>
  </si>
  <si>
    <t>Non-</t>
  </si>
  <si>
    <t>Net</t>
  </si>
  <si>
    <t>Ave #</t>
  </si>
  <si>
    <t>Approx.</t>
  </si>
  <si>
    <t>(cert less</t>
  </si>
  <si>
    <t xml:space="preserve">Route </t>
  </si>
  <si>
    <t>Route</t>
  </si>
  <si>
    <t>Operating</t>
  </si>
  <si>
    <t xml:space="preserve">Students </t>
  </si>
  <si>
    <t>Per Pupil</t>
  </si>
  <si>
    <t>Per Mile</t>
  </si>
  <si>
    <t>Dist. Sq.</t>
  </si>
  <si>
    <t>Dist. #</t>
  </si>
  <si>
    <t>District Name</t>
  </si>
  <si>
    <t>share time)</t>
  </si>
  <si>
    <t>Miles</t>
  </si>
  <si>
    <t>Cost (ATR)</t>
  </si>
  <si>
    <t>Transported</t>
  </si>
  <si>
    <t>Enrolled</t>
  </si>
  <si>
    <t>(Route)</t>
  </si>
  <si>
    <t>Eddyville-Blakesburg-Fremont</t>
  </si>
  <si>
    <t>Exira-Elk Horn-Kimballton</t>
  </si>
  <si>
    <t>Rudd-Rockford-Marble Rock</t>
  </si>
  <si>
    <t>Totals &amp; Averages:</t>
  </si>
  <si>
    <r>
      <rPr>
        <b/>
        <sz val="10"/>
        <color indexed="8"/>
        <rFont val="Calibri"/>
        <family val="2"/>
      </rPr>
      <t>NOTES:</t>
    </r>
    <r>
      <rPr>
        <sz val="10"/>
        <color theme="1"/>
        <rFont val="Calibri"/>
        <family val="2"/>
        <scheme val="minor"/>
      </rPr>
      <t xml:space="preserve"> </t>
    </r>
  </si>
  <si>
    <t>2. Enrollment for this report is the district certified enrollment minus shared time enrollment. This aligns to Iowa Code section 257.16C, subrule 2, paragraph "b."</t>
  </si>
  <si>
    <t>Ave Cost</t>
  </si>
  <si>
    <t xml:space="preserve">3. Beginning with the 2017-2018 reporting period, nonpublic transportation reimbursement revenues are reflected in the calculation of Net Operating Costs. </t>
  </si>
  <si>
    <t>This aligns to Iowa Code section 257.16C, subrule 2, paragraph "d."</t>
  </si>
  <si>
    <t xml:space="preserve">1. Several districts reported a larger number of students riding the buses than are enrolled in the school.  This is accounted for due to transportation of  </t>
  </si>
  <si>
    <t>open-enrolled students, additional students enrolling after the official count date, and non-public students.</t>
  </si>
  <si>
    <t>Revised 2/27/24</t>
  </si>
  <si>
    <t>2022-2023 Annual Transportation Data for Iowa Public Schools</t>
  </si>
  <si>
    <t>Southeast Valley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</si>
</sst>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&quot;$&quot;#,##0.00"/>
    <numFmt numFmtId="165" formatCode="_(* #,##0.0_);_(* \(#,##0.0\);_(* &quot;-&quot;??_);_(@_)"/>
    <numFmt numFmtId="166" formatCode="0000"/>
    <numFmt numFmtId="167" formatCode="_(* #,##0_);_(* \(#,##0\);_(* &quot;-&quot;??_);_(@_)"/>
    <numFmt numFmtId="168" formatCode="#,##0.0"/>
    <numFmt numFmtId="169" formatCode="0.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6"/>
      <name val="Calibri"/>
      <family val="2"/>
      <scheme val="minor"/>
    </font>
    <font>
      <sz val="16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5" fillId="0" borderId="1" xfId="2" quotePrefix="1" applyNumberFormat="1" applyFont="1" applyBorder="1"/>
    <xf numFmtId="0" fontId="6" fillId="0" borderId="2" xfId="2" quotePrefix="1" applyNumberFormat="1" applyFont="1" applyBorder="1" applyAlignment="1">
      <alignment wrapText="1"/>
    </xf>
    <xf numFmtId="0" fontId="6" fillId="0" borderId="2" xfId="2" quotePrefix="1" applyNumberFormat="1" applyFont="1" applyBorder="1"/>
    <xf numFmtId="3" fontId="6" fillId="0" borderId="2" xfId="2" quotePrefix="1" applyNumberFormat="1" applyFont="1" applyBorder="1"/>
    <xf numFmtId="164" fontId="6" fillId="0" borderId="2" xfId="2" quotePrefix="1" applyNumberFormat="1" applyFont="1" applyBorder="1"/>
    <xf numFmtId="0" fontId="6" fillId="0" borderId="3" xfId="2" quotePrefix="1" applyNumberFormat="1" applyFont="1" applyBorder="1"/>
    <xf numFmtId="0" fontId="8" fillId="0" borderId="5" xfId="2" applyFont="1" applyBorder="1" applyAlignment="1">
      <alignment wrapText="1"/>
    </xf>
    <xf numFmtId="0" fontId="7" fillId="0" borderId="6" xfId="2" applyFont="1" applyBorder="1" applyAlignment="1">
      <alignment horizontal="center"/>
    </xf>
    <xf numFmtId="3" fontId="7" fillId="0" borderId="6" xfId="2" applyNumberFormat="1" applyFont="1" applyBorder="1" applyAlignment="1">
      <alignment horizontal="center"/>
    </xf>
    <xf numFmtId="164" fontId="7" fillId="0" borderId="6" xfId="2" applyNumberFormat="1" applyFont="1" applyBorder="1" applyAlignment="1">
      <alignment horizontal="center"/>
    </xf>
    <xf numFmtId="0" fontId="8" fillId="0" borderId="7" xfId="2" applyFont="1" applyBorder="1"/>
    <xf numFmtId="0" fontId="8" fillId="0" borderId="8" xfId="2" applyFont="1" applyBorder="1" applyAlignment="1">
      <alignment wrapText="1"/>
    </xf>
    <xf numFmtId="164" fontId="0" fillId="0" borderId="0" xfId="0" applyNumberFormat="1"/>
    <xf numFmtId="0" fontId="9" fillId="0" borderId="0" xfId="0" applyFont="1"/>
    <xf numFmtId="14" fontId="11" fillId="0" borderId="4" xfId="2" applyNumberFormat="1" applyFont="1" applyBorder="1"/>
    <xf numFmtId="166" fontId="0" fillId="0" borderId="0" xfId="0" applyNumberFormat="1" applyBorder="1"/>
    <xf numFmtId="0" fontId="0" fillId="0" borderId="0" xfId="0" applyFill="1" applyBorder="1"/>
    <xf numFmtId="167" fontId="0" fillId="0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0" xfId="0" applyNumberFormat="1" applyFill="1" applyBorder="1"/>
    <xf numFmtId="166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167" fontId="9" fillId="0" borderId="10" xfId="1" applyNumberFormat="1" applyFont="1" applyBorder="1"/>
    <xf numFmtId="166" fontId="9" fillId="0" borderId="12" xfId="0" applyNumberFormat="1" applyFont="1" applyBorder="1" applyAlignment="1">
      <alignment horizontal="center"/>
    </xf>
    <xf numFmtId="0" fontId="9" fillId="0" borderId="11" xfId="0" applyFont="1" applyBorder="1"/>
    <xf numFmtId="167" fontId="9" fillId="0" borderId="11" xfId="1" applyNumberFormat="1" applyFont="1" applyBorder="1"/>
    <xf numFmtId="0" fontId="12" fillId="0" borderId="9" xfId="0" applyFont="1" applyBorder="1"/>
    <xf numFmtId="167" fontId="9" fillId="0" borderId="9" xfId="1" applyNumberFormat="1" applyFont="1" applyBorder="1"/>
    <xf numFmtId="166" fontId="9" fillId="0" borderId="14" xfId="0" applyNumberFormat="1" applyFont="1" applyBorder="1" applyAlignment="1">
      <alignment horizontal="center"/>
    </xf>
    <xf numFmtId="0" fontId="9" fillId="0" borderId="14" xfId="0" applyFont="1" applyBorder="1"/>
    <xf numFmtId="167" fontId="9" fillId="0" borderId="14" xfId="1" applyNumberFormat="1" applyFont="1" applyBorder="1"/>
    <xf numFmtId="164" fontId="9" fillId="0" borderId="14" xfId="1" applyNumberFormat="1" applyFont="1" applyBorder="1"/>
    <xf numFmtId="164" fontId="9" fillId="0" borderId="14" xfId="0" applyNumberFormat="1" applyFont="1" applyBorder="1"/>
    <xf numFmtId="0" fontId="7" fillId="0" borderId="1" xfId="2" applyFont="1" applyBorder="1" applyAlignment="1">
      <alignment horizontal="center"/>
    </xf>
    <xf numFmtId="0" fontId="7" fillId="0" borderId="9" xfId="2" applyFont="1" applyBorder="1" applyAlignment="1">
      <alignment horizontal="center" wrapText="1"/>
    </xf>
    <xf numFmtId="0" fontId="7" fillId="0" borderId="13" xfId="2" applyFont="1" applyBorder="1" applyAlignment="1">
      <alignment horizontal="center"/>
    </xf>
    <xf numFmtId="3" fontId="7" fillId="0" borderId="13" xfId="2" applyNumberFormat="1" applyFont="1" applyBorder="1" applyAlignment="1">
      <alignment horizontal="center"/>
    </xf>
    <xf numFmtId="164" fontId="7" fillId="0" borderId="13" xfId="2" applyNumberFormat="1" applyFont="1" applyBorder="1" applyAlignment="1">
      <alignment horizontal="center"/>
    </xf>
    <xf numFmtId="0" fontId="0" fillId="0" borderId="0" xfId="0" applyBorder="1"/>
    <xf numFmtId="0" fontId="9" fillId="0" borderId="0" xfId="0" applyFont="1" applyBorder="1"/>
    <xf numFmtId="164" fontId="0" fillId="0" borderId="0" xfId="0" applyNumberFormat="1" applyBorder="1"/>
    <xf numFmtId="166" fontId="9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0" fillId="0" borderId="0" xfId="0" applyNumberFormat="1" applyBorder="1"/>
    <xf numFmtId="0" fontId="0" fillId="0" borderId="0" xfId="0" applyNumberFormat="1" applyBorder="1"/>
    <xf numFmtId="0" fontId="9" fillId="0" borderId="0" xfId="0" applyFont="1" applyAlignment="1">
      <alignment horizontal="center"/>
    </xf>
    <xf numFmtId="0" fontId="6" fillId="0" borderId="2" xfId="2" quotePrefix="1" applyNumberFormat="1" applyFont="1" applyBorder="1" applyAlignment="1">
      <alignment horizontal="center"/>
    </xf>
    <xf numFmtId="165" fontId="9" fillId="0" borderId="9" xfId="0" applyNumberFormat="1" applyFont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2" fillId="0" borderId="0" xfId="0" applyFont="1" applyBorder="1"/>
    <xf numFmtId="168" fontId="2" fillId="0" borderId="0" xfId="0" applyNumberFormat="1" applyFont="1" applyBorder="1"/>
    <xf numFmtId="164" fontId="9" fillId="0" borderId="10" xfId="0" applyNumberFormat="1" applyFont="1" applyBorder="1"/>
    <xf numFmtId="169" fontId="6" fillId="0" borderId="2" xfId="2" quotePrefix="1" applyNumberFormat="1" applyFont="1" applyBorder="1"/>
    <xf numFmtId="169" fontId="7" fillId="0" borderId="6" xfId="2" applyNumberFormat="1" applyFont="1" applyBorder="1" applyAlignment="1">
      <alignment horizontal="center"/>
    </xf>
    <xf numFmtId="169" fontId="7" fillId="0" borderId="13" xfId="2" applyNumberFormat="1" applyFont="1" applyBorder="1" applyAlignment="1">
      <alignment horizontal="center"/>
    </xf>
    <xf numFmtId="169" fontId="9" fillId="0" borderId="0" xfId="0" applyNumberFormat="1" applyFont="1"/>
    <xf numFmtId="169" fontId="0" fillId="0" borderId="0" xfId="0" applyNumberFormat="1"/>
    <xf numFmtId="169" fontId="0" fillId="0" borderId="0" xfId="1" applyNumberFormat="1" applyFont="1" applyFill="1" applyBorder="1"/>
    <xf numFmtId="169" fontId="9" fillId="0" borderId="0" xfId="0" applyNumberFormat="1" applyFont="1" applyProtection="1">
      <protection hidden="1"/>
    </xf>
    <xf numFmtId="165" fontId="9" fillId="0" borderId="15" xfId="1" applyNumberFormat="1" applyFont="1" applyBorder="1" applyAlignment="1">
      <alignment horizontal="center"/>
    </xf>
    <xf numFmtId="165" fontId="9" fillId="0" borderId="16" xfId="1" applyNumberFormat="1" applyFont="1" applyBorder="1" applyAlignment="1">
      <alignment horizontal="center"/>
    </xf>
    <xf numFmtId="164" fontId="9" fillId="0" borderId="11" xfId="0" applyNumberFormat="1" applyFont="1" applyBorder="1"/>
    <xf numFmtId="164" fontId="9" fillId="0" borderId="17" xfId="1" applyNumberFormat="1" applyFont="1" applyBorder="1"/>
    <xf numFmtId="164" fontId="9" fillId="0" borderId="17" xfId="0" applyNumberFormat="1" applyFont="1" applyBorder="1"/>
    <xf numFmtId="167" fontId="9" fillId="0" borderId="9" xfId="0" applyNumberFormat="1" applyFont="1" applyBorder="1"/>
    <xf numFmtId="164" fontId="9" fillId="0" borderId="9" xfId="0" applyNumberFormat="1" applyFont="1" applyBorder="1"/>
    <xf numFmtId="168" fontId="9" fillId="0" borderId="9" xfId="0" applyNumberFormat="1" applyFont="1" applyBorder="1"/>
    <xf numFmtId="164" fontId="9" fillId="0" borderId="9" xfId="1" applyNumberFormat="1" applyFont="1" applyBorder="1"/>
  </cellXfs>
  <cellStyles count="6">
    <cellStyle name="Comma" xfId="1" builtinId="3"/>
    <cellStyle name="Comma 2" xfId="5" xr:uid="{00000000-0005-0000-0000-000031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7AF7F-6C9B-4C38-A064-2647BE5B763C}">
  <dimension ref="A1:Z350"/>
  <sheetViews>
    <sheetView tabSelected="1" workbookViewId="0">
      <pane ySplit="5" topLeftCell="A249" activePane="bottomLeft" state="frozen"/>
      <selection pane="bottomLeft" activeCell="M263" sqref="M263"/>
    </sheetView>
  </sheetViews>
  <sheetFormatPr defaultRowHeight="12.75" x14ac:dyDescent="0.2"/>
  <cols>
    <col min="1" max="1" width="6.42578125" customWidth="1"/>
    <col min="2" max="2" width="25.28515625" customWidth="1"/>
    <col min="3" max="3" width="10.5703125" style="43" customWidth="1"/>
    <col min="4" max="5" width="11" bestFit="1" customWidth="1"/>
    <col min="6" max="6" width="14.28515625" customWidth="1"/>
    <col min="7" max="7" width="10.140625" style="57" customWidth="1"/>
    <col min="8" max="8" width="11.140625" customWidth="1"/>
    <col min="9" max="9" width="9.140625" customWidth="1"/>
    <col min="10" max="10" width="7.85546875" customWidth="1"/>
    <col min="11" max="11" width="7.5703125" bestFit="1" customWidth="1"/>
    <col min="13" max="13" width="9" customWidth="1"/>
  </cols>
  <sheetData>
    <row r="1" spans="1:26" ht="21.75" thickBot="1" x14ac:dyDescent="0.4">
      <c r="A1" s="1" t="s">
        <v>356</v>
      </c>
      <c r="B1" s="2"/>
      <c r="C1" s="47"/>
      <c r="D1" s="4"/>
      <c r="E1" s="4"/>
      <c r="F1" s="5"/>
      <c r="G1" s="53"/>
      <c r="H1" s="5"/>
      <c r="I1" s="3"/>
      <c r="J1" s="5"/>
      <c r="K1" s="6"/>
    </row>
    <row r="2" spans="1:26" x14ac:dyDescent="0.2">
      <c r="A2" s="15" t="s">
        <v>355</v>
      </c>
      <c r="B2" s="7"/>
      <c r="C2" s="8" t="s">
        <v>323</v>
      </c>
      <c r="D2" s="9"/>
      <c r="E2" s="9" t="s">
        <v>324</v>
      </c>
      <c r="F2" s="10" t="s">
        <v>325</v>
      </c>
      <c r="G2" s="54" t="s">
        <v>326</v>
      </c>
      <c r="H2" s="10" t="s">
        <v>350</v>
      </c>
      <c r="I2" s="8" t="s">
        <v>350</v>
      </c>
      <c r="J2" s="10" t="s">
        <v>350</v>
      </c>
      <c r="K2" s="8" t="s">
        <v>327</v>
      </c>
    </row>
    <row r="3" spans="1:26" ht="13.5" thickBot="1" x14ac:dyDescent="0.25">
      <c r="A3" s="11"/>
      <c r="B3" s="12"/>
      <c r="C3" s="8" t="s">
        <v>328</v>
      </c>
      <c r="D3" s="9" t="s">
        <v>329</v>
      </c>
      <c r="E3" s="9" t="s">
        <v>330</v>
      </c>
      <c r="F3" s="10" t="s">
        <v>331</v>
      </c>
      <c r="G3" s="54" t="s">
        <v>332</v>
      </c>
      <c r="H3" s="10" t="s">
        <v>333</v>
      </c>
      <c r="I3" s="8" t="s">
        <v>333</v>
      </c>
      <c r="J3" s="10" t="s">
        <v>334</v>
      </c>
      <c r="K3" s="8" t="s">
        <v>335</v>
      </c>
    </row>
    <row r="4" spans="1:26" ht="13.5" thickBot="1" x14ac:dyDescent="0.25">
      <c r="A4" s="34" t="s">
        <v>336</v>
      </c>
      <c r="B4" s="35" t="s">
        <v>337</v>
      </c>
      <c r="C4" s="36" t="s">
        <v>338</v>
      </c>
      <c r="D4" s="37" t="s">
        <v>339</v>
      </c>
      <c r="E4" s="37" t="s">
        <v>339</v>
      </c>
      <c r="F4" s="38" t="s">
        <v>340</v>
      </c>
      <c r="G4" s="55" t="s">
        <v>341</v>
      </c>
      <c r="H4" s="38" t="s">
        <v>341</v>
      </c>
      <c r="I4" s="36" t="s">
        <v>342</v>
      </c>
      <c r="J4" s="38" t="s">
        <v>343</v>
      </c>
      <c r="K4" s="36" t="s">
        <v>339</v>
      </c>
    </row>
    <row r="5" spans="1:26" x14ac:dyDescent="0.2">
      <c r="A5" s="29">
        <v>9</v>
      </c>
      <c r="B5" s="30" t="s">
        <v>0</v>
      </c>
      <c r="C5" s="59">
        <v>686.4</v>
      </c>
      <c r="D5" s="30">
        <v>115550</v>
      </c>
      <c r="E5" s="30">
        <v>10950</v>
      </c>
      <c r="F5" s="33">
        <v>547145.64</v>
      </c>
      <c r="G5" s="30">
        <v>337</v>
      </c>
      <c r="H5" s="32">
        <f>SUM(F5/G5)</f>
        <v>1623.5775667655787</v>
      </c>
      <c r="I5" s="32">
        <f>SUM(F5/C5)</f>
        <v>797.12360139860141</v>
      </c>
      <c r="J5" s="33">
        <f>SUM(F5/D5)</f>
        <v>4.7351418433578543</v>
      </c>
      <c r="K5" s="31">
        <v>266</v>
      </c>
      <c r="M5" s="39"/>
      <c r="N5" s="40"/>
      <c r="O5" s="41"/>
      <c r="P5" s="39"/>
      <c r="Q5" s="39"/>
      <c r="R5" s="42"/>
      <c r="S5" s="39"/>
      <c r="T5" s="39"/>
      <c r="U5" s="16"/>
    </row>
    <row r="6" spans="1:26" x14ac:dyDescent="0.2">
      <c r="A6" s="21">
        <v>18</v>
      </c>
      <c r="B6" s="22" t="s">
        <v>1</v>
      </c>
      <c r="C6" s="60">
        <v>306.3</v>
      </c>
      <c r="D6" s="22">
        <v>93076</v>
      </c>
      <c r="E6" s="22">
        <v>4850</v>
      </c>
      <c r="F6" s="52">
        <v>289299.56</v>
      </c>
      <c r="G6" s="22">
        <v>176.79</v>
      </c>
      <c r="H6" s="32">
        <f t="shared" ref="H6:H69" si="0">SUM(F6/G6)</f>
        <v>1636.4022851971265</v>
      </c>
      <c r="I6" s="32">
        <f t="shared" ref="I6:I69" si="1">SUM(F6/C6)</f>
        <v>944.49742082925229</v>
      </c>
      <c r="J6" s="33">
        <f t="shared" ref="J6:J69" si="2">SUM(F6/D6)</f>
        <v>3.1082079161115646</v>
      </c>
      <c r="K6" s="23">
        <v>159</v>
      </c>
      <c r="M6" s="39"/>
      <c r="N6" s="40"/>
      <c r="O6" s="41"/>
      <c r="P6" s="39"/>
      <c r="Q6" s="39"/>
      <c r="R6" s="42"/>
      <c r="S6" s="39"/>
      <c r="T6" s="39"/>
      <c r="U6" s="16"/>
      <c r="V6" s="39"/>
      <c r="W6" s="39"/>
      <c r="X6" s="39"/>
      <c r="Y6" s="39"/>
      <c r="Z6" s="39"/>
    </row>
    <row r="7" spans="1:26" x14ac:dyDescent="0.2">
      <c r="A7" s="21">
        <v>27</v>
      </c>
      <c r="B7" s="22" t="s">
        <v>2</v>
      </c>
      <c r="C7" s="60">
        <v>2130.9</v>
      </c>
      <c r="D7" s="22">
        <v>156528</v>
      </c>
      <c r="E7" s="22">
        <v>85138</v>
      </c>
      <c r="F7" s="52">
        <v>906731.8</v>
      </c>
      <c r="G7" s="22">
        <v>971.95</v>
      </c>
      <c r="H7" s="32">
        <f t="shared" si="0"/>
        <v>932.89963475487423</v>
      </c>
      <c r="I7" s="32">
        <f t="shared" si="1"/>
        <v>425.51588530667794</v>
      </c>
      <c r="J7" s="33">
        <f t="shared" si="2"/>
        <v>5.7927770111417765</v>
      </c>
      <c r="K7" s="23">
        <v>144</v>
      </c>
      <c r="M7" s="39"/>
      <c r="N7" s="40"/>
      <c r="O7" s="41"/>
      <c r="P7" s="39"/>
      <c r="Q7" s="39"/>
      <c r="R7" s="42"/>
      <c r="S7" s="39"/>
      <c r="T7" s="39"/>
      <c r="U7" s="16"/>
      <c r="V7" s="39"/>
      <c r="W7" s="39"/>
      <c r="X7" s="39"/>
      <c r="Y7" s="39"/>
      <c r="Z7" s="39"/>
    </row>
    <row r="8" spans="1:26" ht="14.25" x14ac:dyDescent="0.2">
      <c r="A8" s="21">
        <v>63</v>
      </c>
      <c r="B8" s="22" t="s">
        <v>3</v>
      </c>
      <c r="C8" s="60">
        <v>555.20000000000005</v>
      </c>
      <c r="D8" s="22">
        <v>86747</v>
      </c>
      <c r="E8" s="22">
        <v>15933</v>
      </c>
      <c r="F8" s="52">
        <v>345208.02</v>
      </c>
      <c r="G8" s="22">
        <v>333</v>
      </c>
      <c r="H8" s="32">
        <f t="shared" si="0"/>
        <v>1036.6607207207207</v>
      </c>
      <c r="I8" s="32">
        <f t="shared" si="1"/>
        <v>621.77237031700281</v>
      </c>
      <c r="J8" s="33">
        <f t="shared" si="2"/>
        <v>3.9794807889610015</v>
      </c>
      <c r="K8" s="23">
        <v>217</v>
      </c>
      <c r="M8" s="39"/>
      <c r="N8" s="40"/>
      <c r="O8" s="50"/>
      <c r="P8" s="40"/>
      <c r="Q8" s="39"/>
      <c r="R8" s="51"/>
      <c r="S8" s="51"/>
      <c r="T8" s="44"/>
      <c r="U8" s="16"/>
      <c r="V8" s="44"/>
      <c r="W8" s="39"/>
      <c r="X8" s="45"/>
      <c r="Y8" s="39"/>
      <c r="Z8" s="39"/>
    </row>
    <row r="9" spans="1:26" ht="14.25" x14ac:dyDescent="0.2">
      <c r="A9" s="21">
        <v>72</v>
      </c>
      <c r="B9" s="22" t="s">
        <v>4</v>
      </c>
      <c r="C9" s="60">
        <v>209.6</v>
      </c>
      <c r="D9" s="22">
        <v>46413</v>
      </c>
      <c r="E9" s="22">
        <v>3006</v>
      </c>
      <c r="F9" s="52">
        <v>206993.86</v>
      </c>
      <c r="G9" s="22">
        <v>71</v>
      </c>
      <c r="H9" s="32">
        <f t="shared" si="0"/>
        <v>2915.4064788732394</v>
      </c>
      <c r="I9" s="32">
        <f t="shared" si="1"/>
        <v>987.56612595419847</v>
      </c>
      <c r="J9" s="33">
        <f t="shared" si="2"/>
        <v>4.4598250490164393</v>
      </c>
      <c r="K9" s="23">
        <v>116</v>
      </c>
      <c r="M9" s="39"/>
      <c r="N9" s="40"/>
      <c r="O9" s="50"/>
      <c r="P9" s="40"/>
      <c r="Q9" s="39"/>
      <c r="R9" s="51"/>
      <c r="S9" s="51"/>
      <c r="T9" s="44"/>
      <c r="U9" s="16"/>
      <c r="V9" s="44"/>
      <c r="W9" s="39"/>
      <c r="X9" s="39"/>
      <c r="Y9" s="39"/>
      <c r="Z9" s="39"/>
    </row>
    <row r="10" spans="1:26" ht="14.25" x14ac:dyDescent="0.2">
      <c r="A10" s="21">
        <v>81</v>
      </c>
      <c r="B10" s="22" t="s">
        <v>5</v>
      </c>
      <c r="C10" s="60">
        <v>1099.4000000000001</v>
      </c>
      <c r="D10" s="22">
        <v>111897</v>
      </c>
      <c r="E10" s="22">
        <v>25365</v>
      </c>
      <c r="F10" s="52">
        <v>574602.71</v>
      </c>
      <c r="G10" s="22">
        <v>486.5</v>
      </c>
      <c r="H10" s="32">
        <f t="shared" si="0"/>
        <v>1181.0949845837615</v>
      </c>
      <c r="I10" s="32">
        <f t="shared" si="1"/>
        <v>522.6511824631616</v>
      </c>
      <c r="J10" s="33">
        <f t="shared" si="2"/>
        <v>5.1351038008168226</v>
      </c>
      <c r="K10" s="23">
        <v>304</v>
      </c>
      <c r="M10" s="39"/>
      <c r="N10" s="40"/>
      <c r="O10" s="50"/>
      <c r="P10" s="40"/>
      <c r="Q10" s="39"/>
      <c r="R10" s="51"/>
      <c r="S10" s="51"/>
      <c r="T10" s="44"/>
      <c r="U10" s="16"/>
      <c r="V10" s="44"/>
      <c r="W10" s="39"/>
      <c r="X10" s="39"/>
      <c r="Y10" s="39"/>
      <c r="Z10" s="39"/>
    </row>
    <row r="11" spans="1:26" ht="14.25" x14ac:dyDescent="0.2">
      <c r="A11" s="21">
        <v>99</v>
      </c>
      <c r="B11" s="22" t="s">
        <v>6</v>
      </c>
      <c r="C11" s="60">
        <v>526.5</v>
      </c>
      <c r="D11" s="22">
        <v>70258</v>
      </c>
      <c r="E11" s="22">
        <v>21138</v>
      </c>
      <c r="F11" s="52">
        <v>459098.03</v>
      </c>
      <c r="G11" s="22">
        <v>403.01</v>
      </c>
      <c r="H11" s="32">
        <f t="shared" si="0"/>
        <v>1139.1727996823902</v>
      </c>
      <c r="I11" s="32">
        <f t="shared" si="1"/>
        <v>871.98106362773035</v>
      </c>
      <c r="J11" s="33">
        <f t="shared" si="2"/>
        <v>6.5344591363261131</v>
      </c>
      <c r="K11" s="23">
        <v>65</v>
      </c>
      <c r="M11" s="39"/>
      <c r="N11" s="40"/>
      <c r="O11" s="50"/>
      <c r="P11" s="40"/>
      <c r="Q11" s="39"/>
      <c r="R11" s="51"/>
      <c r="S11" s="51"/>
      <c r="T11" s="44"/>
      <c r="U11" s="16"/>
      <c r="V11" s="44"/>
      <c r="W11" s="39"/>
      <c r="X11" s="39"/>
      <c r="Y11" s="39"/>
      <c r="Z11" s="39"/>
    </row>
    <row r="12" spans="1:26" ht="14.25" x14ac:dyDescent="0.2">
      <c r="A12" s="21">
        <v>108</v>
      </c>
      <c r="B12" s="22" t="s">
        <v>7</v>
      </c>
      <c r="C12" s="60">
        <v>273.7</v>
      </c>
      <c r="D12" s="22">
        <v>50788</v>
      </c>
      <c r="E12" s="22">
        <v>925</v>
      </c>
      <c r="F12" s="52">
        <v>189013.79</v>
      </c>
      <c r="G12" s="22">
        <v>61</v>
      </c>
      <c r="H12" s="32">
        <f t="shared" si="0"/>
        <v>3098.5867213114757</v>
      </c>
      <c r="I12" s="32">
        <f t="shared" si="1"/>
        <v>690.58746803069062</v>
      </c>
      <c r="J12" s="33">
        <f t="shared" si="2"/>
        <v>3.7216230211861072</v>
      </c>
      <c r="K12" s="23">
        <v>105</v>
      </c>
      <c r="M12" s="39"/>
      <c r="N12" s="40"/>
      <c r="O12" s="50"/>
      <c r="P12" s="40"/>
      <c r="Q12" s="39"/>
      <c r="R12" s="51"/>
      <c r="S12" s="51"/>
      <c r="T12" s="44"/>
      <c r="U12" s="16"/>
      <c r="V12" s="44"/>
      <c r="W12" s="39"/>
      <c r="X12" s="39"/>
      <c r="Y12" s="39"/>
      <c r="Z12" s="39"/>
    </row>
    <row r="13" spans="1:26" ht="14.25" x14ac:dyDescent="0.2">
      <c r="A13" s="21">
        <v>126</v>
      </c>
      <c r="B13" s="22" t="s">
        <v>8</v>
      </c>
      <c r="C13" s="60">
        <v>1303.7</v>
      </c>
      <c r="D13" s="22">
        <v>218406</v>
      </c>
      <c r="E13" s="22">
        <v>43195</v>
      </c>
      <c r="F13" s="52">
        <v>901042.32</v>
      </c>
      <c r="G13" s="22">
        <v>1081.01</v>
      </c>
      <c r="H13" s="32">
        <f t="shared" si="0"/>
        <v>833.51894987095397</v>
      </c>
      <c r="I13" s="32">
        <f t="shared" si="1"/>
        <v>691.1423793817595</v>
      </c>
      <c r="J13" s="33">
        <f t="shared" si="2"/>
        <v>4.1255383093871041</v>
      </c>
      <c r="K13" s="23">
        <v>391</v>
      </c>
      <c r="M13" s="39"/>
      <c r="N13" s="40"/>
      <c r="O13" s="50"/>
      <c r="P13" s="40"/>
      <c r="Q13" s="39"/>
      <c r="R13" s="51"/>
      <c r="S13" s="51"/>
      <c r="T13" s="44"/>
      <c r="U13" s="16"/>
      <c r="V13" s="44"/>
      <c r="W13" s="39"/>
      <c r="X13" s="39"/>
      <c r="Y13" s="39"/>
      <c r="Z13" s="39"/>
    </row>
    <row r="14" spans="1:26" ht="14.25" x14ac:dyDescent="0.2">
      <c r="A14" s="21">
        <v>135</v>
      </c>
      <c r="B14" s="22" t="s">
        <v>9</v>
      </c>
      <c r="C14" s="60">
        <v>1086.1000000000001</v>
      </c>
      <c r="D14" s="22">
        <v>192686</v>
      </c>
      <c r="E14" s="22">
        <v>42415</v>
      </c>
      <c r="F14" s="52">
        <v>757546.32</v>
      </c>
      <c r="G14" s="22">
        <v>638.79999999999995</v>
      </c>
      <c r="H14" s="32">
        <f t="shared" si="0"/>
        <v>1185.8896681277395</v>
      </c>
      <c r="I14" s="32">
        <f t="shared" si="1"/>
        <v>697.49223828376751</v>
      </c>
      <c r="J14" s="33">
        <f t="shared" si="2"/>
        <v>3.9315068038155339</v>
      </c>
      <c r="K14" s="23">
        <v>417</v>
      </c>
      <c r="M14" s="39"/>
      <c r="N14" s="40"/>
      <c r="O14" s="50"/>
      <c r="P14" s="40"/>
      <c r="Q14" s="39"/>
      <c r="R14" s="51"/>
      <c r="S14" s="51"/>
      <c r="T14" s="44"/>
      <c r="U14" s="16"/>
      <c r="V14" s="44"/>
      <c r="W14" s="39"/>
      <c r="X14" s="39"/>
      <c r="Y14" s="39"/>
      <c r="Z14" s="39"/>
    </row>
    <row r="15" spans="1:26" ht="14.25" x14ac:dyDescent="0.2">
      <c r="A15" s="21">
        <v>153</v>
      </c>
      <c r="B15" s="22" t="s">
        <v>10</v>
      </c>
      <c r="C15" s="60">
        <v>536.6</v>
      </c>
      <c r="D15" s="22">
        <v>116214</v>
      </c>
      <c r="E15" s="22">
        <v>22009</v>
      </c>
      <c r="F15" s="52">
        <v>456269.92</v>
      </c>
      <c r="G15" s="22">
        <v>447</v>
      </c>
      <c r="H15" s="32">
        <f t="shared" si="0"/>
        <v>1020.7380760626398</v>
      </c>
      <c r="I15" s="32">
        <f t="shared" si="1"/>
        <v>850.2980245993291</v>
      </c>
      <c r="J15" s="33">
        <f t="shared" si="2"/>
        <v>3.9261183678386424</v>
      </c>
      <c r="K15" s="23">
        <v>211</v>
      </c>
      <c r="M15" s="39"/>
      <c r="N15" s="40"/>
      <c r="O15" s="50"/>
      <c r="P15" s="40"/>
      <c r="Q15" s="39"/>
      <c r="R15" s="51"/>
      <c r="S15" s="51"/>
      <c r="T15" s="44"/>
      <c r="U15" s="16"/>
      <c r="V15" s="44"/>
      <c r="W15" s="39"/>
      <c r="X15" s="39"/>
      <c r="Y15" s="39"/>
      <c r="Z15" s="39"/>
    </row>
    <row r="16" spans="1:26" ht="14.25" x14ac:dyDescent="0.2">
      <c r="A16" s="21">
        <v>171</v>
      </c>
      <c r="B16" s="22" t="s">
        <v>11</v>
      </c>
      <c r="C16" s="60">
        <v>872.8</v>
      </c>
      <c r="D16" s="22">
        <v>106048</v>
      </c>
      <c r="E16" s="22">
        <v>25274</v>
      </c>
      <c r="F16" s="52">
        <v>421569.68</v>
      </c>
      <c r="G16" s="22">
        <v>210.98</v>
      </c>
      <c r="H16" s="32">
        <f t="shared" si="0"/>
        <v>1998.1499668214997</v>
      </c>
      <c r="I16" s="32">
        <f t="shared" si="1"/>
        <v>483.00834097158571</v>
      </c>
      <c r="J16" s="33">
        <f t="shared" si="2"/>
        <v>3.9752723295111645</v>
      </c>
      <c r="K16" s="23">
        <v>256</v>
      </c>
      <c r="M16" s="39"/>
      <c r="N16" s="40"/>
      <c r="O16" s="50"/>
      <c r="P16" s="40"/>
      <c r="Q16" s="39"/>
      <c r="R16" s="51"/>
      <c r="S16" s="51"/>
      <c r="T16" s="44"/>
      <c r="U16" s="16"/>
      <c r="V16" s="44"/>
      <c r="W16" s="39"/>
      <c r="X16" s="39"/>
      <c r="Y16" s="39"/>
      <c r="Z16" s="39"/>
    </row>
    <row r="17" spans="1:26" ht="14.25" x14ac:dyDescent="0.2">
      <c r="A17" s="21">
        <v>225</v>
      </c>
      <c r="B17" s="22" t="s">
        <v>12</v>
      </c>
      <c r="C17" s="60">
        <v>4438.4000000000005</v>
      </c>
      <c r="D17" s="22">
        <v>285622</v>
      </c>
      <c r="E17" s="22">
        <v>146603</v>
      </c>
      <c r="F17" s="52">
        <v>2619487.09</v>
      </c>
      <c r="G17" s="22">
        <v>2740.95</v>
      </c>
      <c r="H17" s="32">
        <f t="shared" si="0"/>
        <v>955.68583520312302</v>
      </c>
      <c r="I17" s="32">
        <f t="shared" si="1"/>
        <v>590.18724990987732</v>
      </c>
      <c r="J17" s="33">
        <f t="shared" si="2"/>
        <v>9.1711671019739374</v>
      </c>
      <c r="K17" s="23">
        <v>36</v>
      </c>
      <c r="M17" s="39"/>
      <c r="N17" s="40"/>
      <c r="O17" s="50"/>
      <c r="P17" s="40"/>
      <c r="Q17" s="39"/>
      <c r="R17" s="51"/>
      <c r="S17" s="51"/>
      <c r="T17" s="44"/>
      <c r="U17" s="16"/>
      <c r="V17" s="44"/>
      <c r="W17" s="39"/>
      <c r="X17" s="39"/>
      <c r="Y17" s="39"/>
      <c r="Z17" s="39"/>
    </row>
    <row r="18" spans="1:26" ht="14.25" x14ac:dyDescent="0.2">
      <c r="A18" s="21">
        <v>234</v>
      </c>
      <c r="B18" s="22" t="s">
        <v>13</v>
      </c>
      <c r="C18" s="60">
        <v>1256.0999999999999</v>
      </c>
      <c r="D18" s="22">
        <v>85255</v>
      </c>
      <c r="E18" s="22">
        <v>60093</v>
      </c>
      <c r="F18" s="52">
        <v>444486.54</v>
      </c>
      <c r="G18" s="22">
        <v>532.77</v>
      </c>
      <c r="H18" s="32">
        <f t="shared" si="0"/>
        <v>834.29348499352443</v>
      </c>
      <c r="I18" s="32">
        <f t="shared" si="1"/>
        <v>353.86238356818728</v>
      </c>
      <c r="J18" s="33">
        <f t="shared" si="2"/>
        <v>5.2136125740425783</v>
      </c>
      <c r="K18" s="23">
        <v>134</v>
      </c>
      <c r="M18" s="39"/>
      <c r="N18" s="40"/>
      <c r="O18" s="50"/>
      <c r="P18" s="40"/>
      <c r="Q18" s="39"/>
      <c r="R18" s="51"/>
      <c r="S18" s="51"/>
      <c r="T18" s="44"/>
      <c r="U18" s="16"/>
      <c r="V18" s="44"/>
      <c r="W18" s="39"/>
      <c r="X18" s="39"/>
      <c r="Y18" s="39"/>
      <c r="Z18" s="39"/>
    </row>
    <row r="19" spans="1:26" ht="14.25" x14ac:dyDescent="0.2">
      <c r="A19" s="21">
        <v>243</v>
      </c>
      <c r="B19" s="22" t="s">
        <v>14</v>
      </c>
      <c r="C19" s="60">
        <v>233</v>
      </c>
      <c r="D19" s="22">
        <v>65319</v>
      </c>
      <c r="E19" s="22">
        <v>2045</v>
      </c>
      <c r="F19" s="52">
        <v>205752.81</v>
      </c>
      <c r="G19" s="22">
        <v>87.99</v>
      </c>
      <c r="H19" s="32">
        <f t="shared" si="0"/>
        <v>2338.365837026935</v>
      </c>
      <c r="I19" s="32">
        <f t="shared" si="1"/>
        <v>883.05927038626612</v>
      </c>
      <c r="J19" s="33">
        <f t="shared" si="2"/>
        <v>3.1499687686584301</v>
      </c>
      <c r="K19" s="23">
        <v>98</v>
      </c>
      <c r="M19" s="39"/>
      <c r="N19" s="40"/>
      <c r="O19" s="50"/>
      <c r="P19" s="40"/>
      <c r="Q19" s="39"/>
      <c r="R19" s="51"/>
      <c r="S19" s="51"/>
      <c r="T19" s="44"/>
      <c r="U19" s="16"/>
      <c r="V19" s="44"/>
      <c r="W19" s="39"/>
      <c r="X19" s="39"/>
      <c r="Y19" s="39"/>
      <c r="Z19" s="39"/>
    </row>
    <row r="20" spans="1:26" ht="14.25" x14ac:dyDescent="0.2">
      <c r="A20" s="21">
        <v>261</v>
      </c>
      <c r="B20" s="22" t="s">
        <v>15</v>
      </c>
      <c r="C20" s="60">
        <v>12669.5</v>
      </c>
      <c r="D20" s="22">
        <v>356499</v>
      </c>
      <c r="E20" s="22">
        <v>365781</v>
      </c>
      <c r="F20" s="52">
        <v>3841326.92</v>
      </c>
      <c r="G20" s="22">
        <v>6303.02</v>
      </c>
      <c r="H20" s="32">
        <f t="shared" si="0"/>
        <v>609.44228639604501</v>
      </c>
      <c r="I20" s="32">
        <f t="shared" si="1"/>
        <v>303.19483168238685</v>
      </c>
      <c r="J20" s="33">
        <f t="shared" si="2"/>
        <v>10.77514079983394</v>
      </c>
      <c r="K20" s="23">
        <v>52</v>
      </c>
      <c r="M20" s="39"/>
      <c r="N20" s="40"/>
      <c r="O20" s="50"/>
      <c r="P20" s="40"/>
      <c r="Q20" s="39"/>
      <c r="R20" s="51"/>
      <c r="S20" s="51"/>
      <c r="T20" s="44"/>
      <c r="U20" s="16"/>
      <c r="V20" s="44"/>
      <c r="W20" s="39"/>
      <c r="X20" s="39"/>
      <c r="Y20" s="39"/>
      <c r="Z20" s="39"/>
    </row>
    <row r="21" spans="1:26" ht="14.25" x14ac:dyDescent="0.2">
      <c r="A21" s="21">
        <v>279</v>
      </c>
      <c r="B21" s="22" t="s">
        <v>16</v>
      </c>
      <c r="C21" s="60">
        <v>813.2</v>
      </c>
      <c r="D21" s="22">
        <v>104970</v>
      </c>
      <c r="E21" s="22">
        <v>22215</v>
      </c>
      <c r="F21" s="52">
        <v>326911.24</v>
      </c>
      <c r="G21" s="22">
        <v>586</v>
      </c>
      <c r="H21" s="32">
        <f t="shared" si="0"/>
        <v>557.86901023890789</v>
      </c>
      <c r="I21" s="32">
        <f t="shared" si="1"/>
        <v>402.00595179537623</v>
      </c>
      <c r="J21" s="33">
        <f t="shared" si="2"/>
        <v>3.1143301895779745</v>
      </c>
      <c r="K21" s="23">
        <v>165</v>
      </c>
      <c r="M21" s="39"/>
      <c r="N21" s="40"/>
      <c r="O21" s="50"/>
      <c r="P21" s="40"/>
      <c r="Q21" s="39"/>
      <c r="R21" s="51"/>
      <c r="S21" s="51"/>
      <c r="T21" s="44"/>
      <c r="U21" s="16"/>
      <c r="V21" s="44"/>
      <c r="W21" s="39"/>
      <c r="X21" s="39"/>
      <c r="Y21" s="39"/>
      <c r="Z21" s="39"/>
    </row>
    <row r="22" spans="1:26" ht="14.25" x14ac:dyDescent="0.2">
      <c r="A22" s="21">
        <v>333</v>
      </c>
      <c r="B22" s="22" t="s">
        <v>17</v>
      </c>
      <c r="C22" s="60">
        <v>402</v>
      </c>
      <c r="D22" s="22">
        <v>78938</v>
      </c>
      <c r="E22" s="22">
        <v>10265</v>
      </c>
      <c r="F22" s="52">
        <v>287942.83</v>
      </c>
      <c r="G22" s="22">
        <v>202.98</v>
      </c>
      <c r="H22" s="32">
        <f t="shared" si="0"/>
        <v>1418.5773475219235</v>
      </c>
      <c r="I22" s="32">
        <f t="shared" si="1"/>
        <v>716.27569651741294</v>
      </c>
      <c r="J22" s="33">
        <f t="shared" si="2"/>
        <v>3.6477087081000281</v>
      </c>
      <c r="K22" s="23">
        <v>367</v>
      </c>
      <c r="M22" s="39"/>
      <c r="N22" s="40"/>
      <c r="O22" s="50"/>
      <c r="P22" s="40"/>
      <c r="Q22" s="39"/>
      <c r="R22" s="51"/>
      <c r="S22" s="51"/>
      <c r="T22" s="44"/>
      <c r="U22" s="16"/>
      <c r="V22" s="44"/>
      <c r="W22" s="39"/>
      <c r="X22" s="39"/>
      <c r="Y22" s="39"/>
      <c r="Z22" s="39"/>
    </row>
    <row r="23" spans="1:26" ht="14.25" x14ac:dyDescent="0.2">
      <c r="A23" s="21">
        <v>355</v>
      </c>
      <c r="B23" s="22" t="s">
        <v>18</v>
      </c>
      <c r="C23" s="60">
        <v>276.2</v>
      </c>
      <c r="D23" s="22">
        <v>52168</v>
      </c>
      <c r="E23" s="22">
        <v>3792</v>
      </c>
      <c r="F23" s="52">
        <v>212107.85</v>
      </c>
      <c r="G23" s="22">
        <v>167.99</v>
      </c>
      <c r="H23" s="32">
        <f t="shared" si="0"/>
        <v>1262.621882254896</v>
      </c>
      <c r="I23" s="32">
        <f t="shared" si="1"/>
        <v>767.95021723388857</v>
      </c>
      <c r="J23" s="33">
        <f t="shared" si="2"/>
        <v>4.0658612559423402</v>
      </c>
      <c r="K23" s="23">
        <v>164</v>
      </c>
      <c r="M23" s="39"/>
      <c r="N23" s="40"/>
      <c r="O23" s="50"/>
      <c r="P23" s="40"/>
      <c r="Q23" s="39"/>
      <c r="R23" s="51"/>
      <c r="S23" s="51"/>
      <c r="T23" s="44"/>
      <c r="U23" s="16"/>
      <c r="V23" s="44"/>
      <c r="W23" s="39"/>
      <c r="X23" s="39"/>
      <c r="Y23" s="39"/>
      <c r="Z23" s="39"/>
    </row>
    <row r="24" spans="1:26" ht="14.25" x14ac:dyDescent="0.2">
      <c r="A24" s="21">
        <v>387</v>
      </c>
      <c r="B24" s="22" t="s">
        <v>19</v>
      </c>
      <c r="C24" s="60">
        <v>1401.9</v>
      </c>
      <c r="D24" s="22">
        <v>67836</v>
      </c>
      <c r="E24" s="22">
        <v>71368</v>
      </c>
      <c r="F24" s="52">
        <v>324310.99</v>
      </c>
      <c r="G24" s="22">
        <v>191.99</v>
      </c>
      <c r="H24" s="32">
        <f t="shared" si="0"/>
        <v>1689.2077191520391</v>
      </c>
      <c r="I24" s="32">
        <f t="shared" si="1"/>
        <v>231.33675012483056</v>
      </c>
      <c r="J24" s="33">
        <f t="shared" si="2"/>
        <v>4.7808094522082669</v>
      </c>
      <c r="K24" s="23">
        <v>206</v>
      </c>
      <c r="M24" s="39"/>
      <c r="N24" s="40"/>
      <c r="O24" s="50"/>
      <c r="P24" s="40"/>
      <c r="Q24" s="39"/>
      <c r="R24" s="51"/>
      <c r="S24" s="51"/>
      <c r="T24" s="44"/>
      <c r="U24" s="16"/>
      <c r="V24" s="44"/>
      <c r="W24" s="39"/>
      <c r="X24" s="39"/>
      <c r="Y24" s="39"/>
      <c r="Z24" s="39"/>
    </row>
    <row r="25" spans="1:26" ht="14.25" x14ac:dyDescent="0.2">
      <c r="A25" s="21">
        <v>414</v>
      </c>
      <c r="B25" s="22" t="s">
        <v>20</v>
      </c>
      <c r="C25" s="60">
        <v>510.6</v>
      </c>
      <c r="D25" s="22">
        <v>77003</v>
      </c>
      <c r="E25" s="22">
        <v>16396</v>
      </c>
      <c r="F25" s="52">
        <v>233705.42</v>
      </c>
      <c r="G25" s="22">
        <v>203.99</v>
      </c>
      <c r="H25" s="32">
        <f t="shared" si="0"/>
        <v>1145.6709642629542</v>
      </c>
      <c r="I25" s="32">
        <f t="shared" si="1"/>
        <v>457.70744222483353</v>
      </c>
      <c r="J25" s="33">
        <f t="shared" si="2"/>
        <v>3.0350170772567306</v>
      </c>
      <c r="K25" s="23">
        <v>237</v>
      </c>
      <c r="M25" s="39"/>
      <c r="N25" s="40"/>
      <c r="O25" s="50"/>
      <c r="P25" s="40"/>
      <c r="Q25" s="39"/>
      <c r="R25" s="51"/>
      <c r="S25" s="51"/>
      <c r="T25" s="44"/>
      <c r="U25" s="16"/>
      <c r="V25" s="44"/>
      <c r="W25" s="39"/>
      <c r="X25" s="39"/>
      <c r="Y25" s="39"/>
      <c r="Z25" s="39"/>
    </row>
    <row r="26" spans="1:26" ht="14.25" x14ac:dyDescent="0.2">
      <c r="A26" s="21">
        <v>441</v>
      </c>
      <c r="B26" s="22" t="s">
        <v>21</v>
      </c>
      <c r="C26" s="60">
        <v>792.6</v>
      </c>
      <c r="D26" s="22">
        <v>103479</v>
      </c>
      <c r="E26" s="22">
        <v>18778</v>
      </c>
      <c r="F26" s="52">
        <v>371203.35</v>
      </c>
      <c r="G26" s="22">
        <v>488.98</v>
      </c>
      <c r="H26" s="32">
        <f t="shared" si="0"/>
        <v>759.13810380792665</v>
      </c>
      <c r="I26" s="32">
        <f t="shared" si="1"/>
        <v>468.33629825889471</v>
      </c>
      <c r="J26" s="33">
        <f t="shared" si="2"/>
        <v>3.5872336416084423</v>
      </c>
      <c r="K26" s="23">
        <v>277</v>
      </c>
      <c r="M26" s="39"/>
      <c r="N26" s="40"/>
      <c r="O26" s="50"/>
      <c r="P26" s="40"/>
      <c r="Q26" s="39"/>
      <c r="R26" s="51"/>
      <c r="S26" s="51"/>
      <c r="T26" s="44"/>
      <c r="U26" s="16"/>
      <c r="V26" s="44"/>
      <c r="W26" s="39"/>
      <c r="X26" s="39"/>
      <c r="Y26" s="39"/>
      <c r="Z26" s="39"/>
    </row>
    <row r="27" spans="1:26" ht="14.25" x14ac:dyDescent="0.2">
      <c r="A27" s="21">
        <v>472</v>
      </c>
      <c r="B27" s="22" t="s">
        <v>22</v>
      </c>
      <c r="C27" s="60">
        <v>1759.2</v>
      </c>
      <c r="D27" s="22">
        <v>160676</v>
      </c>
      <c r="E27" s="22">
        <v>34706</v>
      </c>
      <c r="F27" s="52">
        <v>790466.17</v>
      </c>
      <c r="G27" s="22">
        <v>814</v>
      </c>
      <c r="H27" s="32">
        <f t="shared" si="0"/>
        <v>971.088660933661</v>
      </c>
      <c r="I27" s="32">
        <f t="shared" si="1"/>
        <v>449.33274783992726</v>
      </c>
      <c r="J27" s="33">
        <f t="shared" si="2"/>
        <v>4.9196281336353911</v>
      </c>
      <c r="K27" s="23">
        <v>85</v>
      </c>
      <c r="M27" s="39"/>
      <c r="N27" s="40"/>
      <c r="O27" s="50"/>
      <c r="P27" s="40"/>
      <c r="Q27" s="39"/>
      <c r="R27" s="51"/>
      <c r="S27" s="51"/>
      <c r="T27" s="44"/>
      <c r="U27" s="16"/>
      <c r="V27" s="44"/>
      <c r="W27" s="39"/>
      <c r="X27" s="39"/>
      <c r="Y27" s="39"/>
      <c r="Z27" s="39"/>
    </row>
    <row r="28" spans="1:26" ht="14.25" x14ac:dyDescent="0.2">
      <c r="A28" s="21">
        <v>513</v>
      </c>
      <c r="B28" s="22" t="s">
        <v>23</v>
      </c>
      <c r="C28" s="60">
        <v>360.7</v>
      </c>
      <c r="D28" s="22">
        <v>34769</v>
      </c>
      <c r="E28" s="22">
        <v>12749</v>
      </c>
      <c r="F28" s="52">
        <v>162057.53</v>
      </c>
      <c r="G28" s="22">
        <v>127.08</v>
      </c>
      <c r="H28" s="32">
        <f t="shared" si="0"/>
        <v>1275.240242367013</v>
      </c>
      <c r="I28" s="32">
        <f t="shared" si="1"/>
        <v>449.28619351261437</v>
      </c>
      <c r="J28" s="33">
        <f t="shared" si="2"/>
        <v>4.6609775949840371</v>
      </c>
      <c r="K28" s="23">
        <v>69</v>
      </c>
      <c r="M28" s="39"/>
      <c r="N28" s="40"/>
      <c r="O28" s="50"/>
      <c r="P28" s="40"/>
      <c r="Q28" s="39"/>
      <c r="R28" s="51"/>
      <c r="S28" s="51"/>
      <c r="T28" s="44"/>
      <c r="U28" s="16"/>
      <c r="V28" s="44"/>
      <c r="W28" s="39"/>
      <c r="X28" s="39"/>
      <c r="Y28" s="39"/>
      <c r="Z28" s="39"/>
    </row>
    <row r="29" spans="1:26" ht="14.25" x14ac:dyDescent="0.2">
      <c r="A29" s="21">
        <v>540</v>
      </c>
      <c r="B29" s="22" t="s">
        <v>24</v>
      </c>
      <c r="C29" s="60">
        <v>461.6</v>
      </c>
      <c r="D29" s="22">
        <v>96356</v>
      </c>
      <c r="E29" s="22">
        <v>25898</v>
      </c>
      <c r="F29" s="52">
        <v>463193.5</v>
      </c>
      <c r="G29" s="22">
        <v>373.02</v>
      </c>
      <c r="H29" s="32">
        <f t="shared" si="0"/>
        <v>1241.739048844566</v>
      </c>
      <c r="I29" s="32">
        <f t="shared" si="1"/>
        <v>1003.45212305026</v>
      </c>
      <c r="J29" s="33">
        <f t="shared" si="2"/>
        <v>4.8071059404707546</v>
      </c>
      <c r="K29" s="23">
        <v>187</v>
      </c>
      <c r="M29" s="39"/>
      <c r="N29" s="40"/>
      <c r="O29" s="50"/>
      <c r="P29" s="40"/>
      <c r="Q29" s="39"/>
      <c r="R29" s="51"/>
      <c r="S29" s="51"/>
      <c r="T29" s="44"/>
      <c r="U29" s="16"/>
      <c r="V29" s="44"/>
      <c r="W29" s="39"/>
      <c r="X29" s="39"/>
      <c r="Y29" s="39"/>
      <c r="Z29" s="39"/>
    </row>
    <row r="30" spans="1:26" ht="14.25" x14ac:dyDescent="0.2">
      <c r="A30" s="21">
        <v>549</v>
      </c>
      <c r="B30" s="22" t="s">
        <v>25</v>
      </c>
      <c r="C30" s="60">
        <v>501.8</v>
      </c>
      <c r="D30" s="22">
        <v>82151</v>
      </c>
      <c r="E30" s="22">
        <v>16095</v>
      </c>
      <c r="F30" s="52">
        <v>289175.74</v>
      </c>
      <c r="G30" s="22">
        <v>212.15</v>
      </c>
      <c r="H30" s="32">
        <f t="shared" si="0"/>
        <v>1363.0720716474193</v>
      </c>
      <c r="I30" s="32">
        <f t="shared" si="1"/>
        <v>576.27688322040649</v>
      </c>
      <c r="J30" s="33">
        <f t="shared" si="2"/>
        <v>3.5200513688208299</v>
      </c>
      <c r="K30" s="23">
        <v>305</v>
      </c>
      <c r="M30" s="39"/>
      <c r="N30" s="40"/>
      <c r="O30" s="50"/>
      <c r="P30" s="40"/>
      <c r="Q30" s="39"/>
      <c r="R30" s="51"/>
      <c r="S30" s="51"/>
      <c r="T30" s="44"/>
      <c r="U30" s="16"/>
      <c r="V30" s="44"/>
      <c r="W30" s="39"/>
      <c r="X30" s="39"/>
      <c r="Y30" s="39"/>
      <c r="Z30" s="39"/>
    </row>
    <row r="31" spans="1:26" ht="14.25" x14ac:dyDescent="0.2">
      <c r="A31" s="21">
        <v>576</v>
      </c>
      <c r="B31" s="22" t="s">
        <v>26</v>
      </c>
      <c r="C31" s="60">
        <v>472.7</v>
      </c>
      <c r="D31" s="22">
        <v>34190</v>
      </c>
      <c r="E31" s="22">
        <v>38983</v>
      </c>
      <c r="F31" s="52">
        <v>140883.22</v>
      </c>
      <c r="G31" s="22">
        <v>70</v>
      </c>
      <c r="H31" s="32">
        <f t="shared" si="0"/>
        <v>2012.6174285714285</v>
      </c>
      <c r="I31" s="32">
        <f t="shared" si="1"/>
        <v>298.03939073408083</v>
      </c>
      <c r="J31" s="33">
        <f t="shared" si="2"/>
        <v>4.1205972506580872</v>
      </c>
      <c r="K31" s="23">
        <v>105</v>
      </c>
      <c r="M31" s="39"/>
      <c r="N31" s="40"/>
      <c r="O31" s="50"/>
      <c r="P31" s="40"/>
      <c r="Q31" s="39"/>
      <c r="R31" s="51"/>
      <c r="S31" s="51"/>
      <c r="T31" s="44"/>
      <c r="U31" s="16"/>
      <c r="V31" s="44"/>
      <c r="W31" s="39"/>
      <c r="X31" s="39"/>
      <c r="Y31" s="39"/>
      <c r="Z31" s="39"/>
    </row>
    <row r="32" spans="1:26" ht="14.25" x14ac:dyDescent="0.2">
      <c r="A32" s="21">
        <v>585</v>
      </c>
      <c r="B32" s="22" t="s">
        <v>27</v>
      </c>
      <c r="C32" s="60">
        <v>631.70000000000005</v>
      </c>
      <c r="D32" s="22">
        <v>81621</v>
      </c>
      <c r="E32" s="22">
        <v>18674</v>
      </c>
      <c r="F32" s="52">
        <v>294312.23</v>
      </c>
      <c r="G32" s="22">
        <v>458.23</v>
      </c>
      <c r="H32" s="32">
        <f t="shared" si="0"/>
        <v>642.28057962158732</v>
      </c>
      <c r="I32" s="32">
        <f t="shared" si="1"/>
        <v>465.9050656957416</v>
      </c>
      <c r="J32" s="33">
        <f t="shared" si="2"/>
        <v>3.6058395510959187</v>
      </c>
      <c r="K32" s="23">
        <v>127</v>
      </c>
      <c r="M32" s="39"/>
      <c r="N32" s="40"/>
      <c r="O32" s="50"/>
      <c r="P32" s="40"/>
      <c r="Q32" s="39"/>
      <c r="R32" s="51"/>
      <c r="S32" s="51"/>
      <c r="T32" s="44"/>
      <c r="U32" s="16"/>
      <c r="V32" s="44"/>
      <c r="W32" s="39"/>
      <c r="X32" s="39"/>
      <c r="Y32" s="39"/>
      <c r="Z32" s="39"/>
    </row>
    <row r="33" spans="1:26" ht="14.25" x14ac:dyDescent="0.2">
      <c r="A33" s="21">
        <v>594</v>
      </c>
      <c r="B33" s="22" t="s">
        <v>28</v>
      </c>
      <c r="C33" s="60">
        <v>740.1</v>
      </c>
      <c r="D33" s="22">
        <v>48212</v>
      </c>
      <c r="E33" s="22">
        <v>27369</v>
      </c>
      <c r="F33" s="52">
        <v>253938.46</v>
      </c>
      <c r="G33" s="22">
        <v>202.95</v>
      </c>
      <c r="H33" s="32">
        <f t="shared" si="0"/>
        <v>1251.2365607292436</v>
      </c>
      <c r="I33" s="32">
        <f t="shared" si="1"/>
        <v>343.11371436292393</v>
      </c>
      <c r="J33" s="33">
        <f t="shared" si="2"/>
        <v>5.267121463536049</v>
      </c>
      <c r="K33" s="23">
        <v>204</v>
      </c>
      <c r="M33" s="39"/>
      <c r="N33" s="40"/>
      <c r="O33" s="50"/>
      <c r="P33" s="40"/>
      <c r="Q33" s="39"/>
      <c r="R33" s="51"/>
      <c r="S33" s="51"/>
      <c r="T33" s="44"/>
      <c r="U33" s="16"/>
      <c r="V33" s="44"/>
      <c r="W33" s="39"/>
      <c r="X33" s="39"/>
      <c r="Y33" s="39"/>
      <c r="Z33" s="39"/>
    </row>
    <row r="34" spans="1:26" ht="14.25" x14ac:dyDescent="0.2">
      <c r="A34" s="21">
        <v>603</v>
      </c>
      <c r="B34" s="22" t="s">
        <v>29</v>
      </c>
      <c r="C34" s="60">
        <v>175.2</v>
      </c>
      <c r="D34" s="22">
        <v>46225</v>
      </c>
      <c r="E34" s="22">
        <v>800</v>
      </c>
      <c r="F34" s="52">
        <v>105376.98</v>
      </c>
      <c r="G34" s="22">
        <v>75</v>
      </c>
      <c r="H34" s="32">
        <f t="shared" si="0"/>
        <v>1405.0264</v>
      </c>
      <c r="I34" s="32">
        <f t="shared" si="1"/>
        <v>601.46678082191784</v>
      </c>
      <c r="J34" s="33">
        <f t="shared" si="2"/>
        <v>2.2796534342888046</v>
      </c>
      <c r="K34" s="23">
        <v>76</v>
      </c>
      <c r="M34" s="39"/>
      <c r="N34" s="40"/>
      <c r="O34" s="50"/>
      <c r="P34" s="40"/>
      <c r="Q34" s="39"/>
      <c r="R34" s="51"/>
      <c r="S34" s="51"/>
      <c r="T34" s="44"/>
      <c r="U34" s="16"/>
      <c r="V34" s="44"/>
      <c r="W34" s="39"/>
      <c r="X34" s="39"/>
      <c r="Y34" s="39"/>
      <c r="Z34" s="39"/>
    </row>
    <row r="35" spans="1:26" ht="14.25" x14ac:dyDescent="0.2">
      <c r="A35" s="21">
        <v>609</v>
      </c>
      <c r="B35" s="22" t="s">
        <v>30</v>
      </c>
      <c r="C35" s="60">
        <v>1537.4</v>
      </c>
      <c r="D35" s="22">
        <v>386228</v>
      </c>
      <c r="E35" s="22">
        <v>54983</v>
      </c>
      <c r="F35" s="52">
        <v>1126032.6599999999</v>
      </c>
      <c r="G35" s="22">
        <v>1504.03</v>
      </c>
      <c r="H35" s="32">
        <f t="shared" si="0"/>
        <v>748.67699447484426</v>
      </c>
      <c r="I35" s="32">
        <f t="shared" si="1"/>
        <v>732.42660335631581</v>
      </c>
      <c r="J35" s="33">
        <f t="shared" si="2"/>
        <v>2.9154609712397854</v>
      </c>
      <c r="K35" s="23">
        <v>331</v>
      </c>
      <c r="M35" s="39"/>
      <c r="N35" s="40"/>
      <c r="O35" s="50"/>
      <c r="P35" s="40"/>
      <c r="Q35" s="39"/>
      <c r="R35" s="51"/>
      <c r="S35" s="51"/>
      <c r="T35" s="44"/>
      <c r="U35" s="16"/>
      <c r="V35" s="44"/>
      <c r="W35" s="39"/>
      <c r="X35" s="39"/>
      <c r="Y35" s="39"/>
      <c r="Z35" s="39"/>
    </row>
    <row r="36" spans="1:26" ht="14.25" x14ac:dyDescent="0.2">
      <c r="A36" s="21">
        <v>621</v>
      </c>
      <c r="B36" s="22" t="s">
        <v>31</v>
      </c>
      <c r="C36" s="60">
        <v>4017.2</v>
      </c>
      <c r="D36" s="22">
        <v>63909</v>
      </c>
      <c r="E36" s="22">
        <v>71376</v>
      </c>
      <c r="F36" s="52">
        <v>513400.3</v>
      </c>
      <c r="G36" s="22">
        <v>855.99</v>
      </c>
      <c r="H36" s="32">
        <f t="shared" si="0"/>
        <v>599.77371230972324</v>
      </c>
      <c r="I36" s="32">
        <f t="shared" si="1"/>
        <v>127.8005327093498</v>
      </c>
      <c r="J36" s="33">
        <f t="shared" si="2"/>
        <v>8.0333020388364709</v>
      </c>
      <c r="K36" s="23">
        <v>9</v>
      </c>
      <c r="M36" s="39"/>
      <c r="N36" s="40"/>
      <c r="O36" s="50"/>
      <c r="P36" s="40"/>
      <c r="Q36" s="39"/>
      <c r="R36" s="51"/>
      <c r="S36" s="51"/>
      <c r="T36" s="44"/>
      <c r="U36" s="16"/>
      <c r="V36" s="44"/>
      <c r="W36" s="39"/>
      <c r="X36" s="39"/>
      <c r="Y36" s="39"/>
      <c r="Z36" s="39"/>
    </row>
    <row r="37" spans="1:26" ht="14.25" x14ac:dyDescent="0.2">
      <c r="A37" s="21">
        <v>657</v>
      </c>
      <c r="B37" s="22" t="s">
        <v>344</v>
      </c>
      <c r="C37" s="60">
        <v>835.6</v>
      </c>
      <c r="D37" s="22">
        <v>187455</v>
      </c>
      <c r="E37" s="22">
        <v>20645</v>
      </c>
      <c r="F37" s="52">
        <v>778328.49</v>
      </c>
      <c r="G37" s="22">
        <v>518</v>
      </c>
      <c r="H37" s="32">
        <f t="shared" si="0"/>
        <v>1502.5646525096524</v>
      </c>
      <c r="I37" s="32">
        <f t="shared" si="1"/>
        <v>931.46061512685492</v>
      </c>
      <c r="J37" s="33">
        <f t="shared" si="2"/>
        <v>4.1520817796271103</v>
      </c>
      <c r="K37" s="23">
        <v>285</v>
      </c>
      <c r="M37" s="39"/>
      <c r="N37" s="40"/>
      <c r="O37" s="50"/>
      <c r="P37" s="40"/>
      <c r="Q37" s="39"/>
      <c r="R37" s="51"/>
      <c r="S37" s="51"/>
      <c r="T37" s="44"/>
      <c r="U37" s="16"/>
      <c r="V37" s="44"/>
      <c r="W37" s="39"/>
      <c r="X37" s="39"/>
      <c r="Y37" s="39"/>
      <c r="Z37" s="39"/>
    </row>
    <row r="38" spans="1:26" ht="14.25" x14ac:dyDescent="0.2">
      <c r="A38" s="21">
        <v>720</v>
      </c>
      <c r="B38" s="22" t="s">
        <v>32</v>
      </c>
      <c r="C38" s="60">
        <v>2514.9</v>
      </c>
      <c r="D38" s="22">
        <v>99496</v>
      </c>
      <c r="E38" s="22">
        <v>35711</v>
      </c>
      <c r="F38" s="52">
        <v>685338.59</v>
      </c>
      <c r="G38" s="22">
        <v>1133.01</v>
      </c>
      <c r="H38" s="32">
        <f t="shared" si="0"/>
        <v>604.88309017572658</v>
      </c>
      <c r="I38" s="32">
        <f t="shared" si="1"/>
        <v>272.51126883772713</v>
      </c>
      <c r="J38" s="33">
        <f t="shared" si="2"/>
        <v>6.8881019337460803</v>
      </c>
      <c r="K38" s="23">
        <v>99</v>
      </c>
      <c r="M38" s="39"/>
      <c r="N38" s="40"/>
      <c r="O38" s="50"/>
      <c r="P38" s="40"/>
      <c r="Q38" s="39"/>
      <c r="R38" s="51"/>
      <c r="S38" s="51"/>
      <c r="T38" s="44"/>
      <c r="U38" s="16"/>
      <c r="V38" s="44"/>
      <c r="W38" s="39"/>
      <c r="X38" s="39"/>
      <c r="Y38" s="39"/>
      <c r="Z38" s="39"/>
    </row>
    <row r="39" spans="1:26" ht="14.25" x14ac:dyDescent="0.2">
      <c r="A39" s="21">
        <v>729</v>
      </c>
      <c r="B39" s="22" t="s">
        <v>33</v>
      </c>
      <c r="C39" s="60">
        <v>2034.3</v>
      </c>
      <c r="D39" s="22">
        <v>53859</v>
      </c>
      <c r="E39" s="22">
        <v>40960</v>
      </c>
      <c r="F39" s="52">
        <v>357226.13</v>
      </c>
      <c r="G39" s="22">
        <v>679</v>
      </c>
      <c r="H39" s="32">
        <f t="shared" si="0"/>
        <v>526.10622974963178</v>
      </c>
      <c r="I39" s="32">
        <f t="shared" si="1"/>
        <v>175.6014992872241</v>
      </c>
      <c r="J39" s="33">
        <f t="shared" si="2"/>
        <v>6.6326172041812885</v>
      </c>
      <c r="K39" s="23">
        <v>66</v>
      </c>
      <c r="M39" s="39"/>
      <c r="N39" s="40"/>
      <c r="O39" s="50"/>
      <c r="P39" s="40"/>
      <c r="Q39" s="39"/>
      <c r="R39" s="51"/>
      <c r="S39" s="51"/>
      <c r="T39" s="44"/>
      <c r="U39" s="16"/>
      <c r="V39" s="44"/>
      <c r="W39" s="39"/>
      <c r="X39" s="39"/>
      <c r="Y39" s="39"/>
      <c r="Z39" s="39"/>
    </row>
    <row r="40" spans="1:26" ht="14.25" x14ac:dyDescent="0.2">
      <c r="A40" s="21">
        <v>747</v>
      </c>
      <c r="B40" s="22" t="s">
        <v>34</v>
      </c>
      <c r="C40" s="60">
        <v>563.29999999999995</v>
      </c>
      <c r="D40" s="22">
        <v>63042</v>
      </c>
      <c r="E40" s="22">
        <v>17136</v>
      </c>
      <c r="F40" s="52">
        <v>317497.84000000003</v>
      </c>
      <c r="G40" s="22">
        <v>301.02</v>
      </c>
      <c r="H40" s="32">
        <f t="shared" si="0"/>
        <v>1054.7400172745999</v>
      </c>
      <c r="I40" s="32">
        <f t="shared" si="1"/>
        <v>563.6389845552992</v>
      </c>
      <c r="J40" s="33">
        <f t="shared" si="2"/>
        <v>5.0362907268170432</v>
      </c>
      <c r="K40" s="23">
        <v>110</v>
      </c>
      <c r="M40" s="39"/>
      <c r="N40" s="40"/>
      <c r="O40" s="50"/>
      <c r="P40" s="40"/>
      <c r="Q40" s="39"/>
      <c r="R40" s="51"/>
      <c r="S40" s="51"/>
      <c r="T40" s="44"/>
      <c r="U40" s="16"/>
      <c r="V40" s="44"/>
      <c r="W40" s="39"/>
      <c r="X40" s="39"/>
      <c r="Y40" s="39"/>
      <c r="Z40" s="39"/>
    </row>
    <row r="41" spans="1:26" ht="14.25" x14ac:dyDescent="0.2">
      <c r="A41" s="21">
        <v>819</v>
      </c>
      <c r="B41" s="22" t="s">
        <v>35</v>
      </c>
      <c r="C41" s="60">
        <v>559.29999999999995</v>
      </c>
      <c r="D41" s="22">
        <v>77374</v>
      </c>
      <c r="E41" s="22">
        <v>16644</v>
      </c>
      <c r="F41" s="52">
        <v>290995.12</v>
      </c>
      <c r="G41" s="22">
        <v>73.290000000000006</v>
      </c>
      <c r="H41" s="32">
        <f t="shared" si="0"/>
        <v>3970.4614544958381</v>
      </c>
      <c r="I41" s="32">
        <f t="shared" si="1"/>
        <v>520.2844984802432</v>
      </c>
      <c r="J41" s="33">
        <f t="shared" si="2"/>
        <v>3.760890221521441</v>
      </c>
      <c r="K41" s="23">
        <v>237</v>
      </c>
      <c r="M41" s="39"/>
      <c r="N41" s="40"/>
      <c r="O41" s="50"/>
      <c r="P41" s="40"/>
      <c r="Q41" s="39"/>
      <c r="R41" s="51"/>
      <c r="S41" s="51"/>
      <c r="T41" s="44"/>
      <c r="U41" s="16"/>
      <c r="V41" s="44"/>
      <c r="W41" s="39"/>
      <c r="X41" s="39"/>
      <c r="Y41" s="39"/>
      <c r="Z41" s="39"/>
    </row>
    <row r="42" spans="1:26" ht="14.25" x14ac:dyDescent="0.2">
      <c r="A42" s="21">
        <v>846</v>
      </c>
      <c r="B42" s="22" t="s">
        <v>36</v>
      </c>
      <c r="C42" s="60">
        <v>514.70000000000005</v>
      </c>
      <c r="D42" s="22">
        <v>64300</v>
      </c>
      <c r="E42" s="22">
        <v>14379</v>
      </c>
      <c r="F42" s="52">
        <v>319379.38</v>
      </c>
      <c r="G42" s="22">
        <v>283</v>
      </c>
      <c r="H42" s="32">
        <f t="shared" si="0"/>
        <v>1128.5490459363957</v>
      </c>
      <c r="I42" s="32">
        <f t="shared" si="1"/>
        <v>620.51560132115787</v>
      </c>
      <c r="J42" s="33">
        <f t="shared" si="2"/>
        <v>4.967019906687403</v>
      </c>
      <c r="K42" s="23">
        <v>142</v>
      </c>
      <c r="M42" s="39"/>
      <c r="N42" s="40"/>
      <c r="O42" s="50"/>
      <c r="P42" s="40"/>
      <c r="Q42" s="39"/>
      <c r="R42" s="51"/>
      <c r="S42" s="51"/>
      <c r="T42" s="44"/>
      <c r="U42" s="16"/>
      <c r="V42" s="44"/>
      <c r="W42" s="39"/>
      <c r="X42" s="39"/>
      <c r="Y42" s="39"/>
      <c r="Z42" s="39"/>
    </row>
    <row r="43" spans="1:26" ht="14.25" x14ac:dyDescent="0.2">
      <c r="A43" s="21">
        <v>873</v>
      </c>
      <c r="B43" s="22" t="s">
        <v>37</v>
      </c>
      <c r="C43" s="60">
        <v>483.5</v>
      </c>
      <c r="D43" s="22">
        <v>78286</v>
      </c>
      <c r="E43" s="22">
        <v>9562</v>
      </c>
      <c r="F43" s="52">
        <v>313515.34999999998</v>
      </c>
      <c r="G43" s="22">
        <v>320.45</v>
      </c>
      <c r="H43" s="32">
        <f t="shared" si="0"/>
        <v>978.35965049149627</v>
      </c>
      <c r="I43" s="32">
        <f t="shared" si="1"/>
        <v>648.42885211995861</v>
      </c>
      <c r="J43" s="33">
        <f t="shared" si="2"/>
        <v>4.0047435045857496</v>
      </c>
      <c r="K43" s="23">
        <v>312</v>
      </c>
      <c r="M43" s="39"/>
      <c r="N43" s="40"/>
      <c r="O43" s="50"/>
      <c r="P43" s="40"/>
      <c r="Q43" s="39"/>
      <c r="R43" s="51"/>
      <c r="S43" s="51"/>
      <c r="T43" s="44"/>
      <c r="U43" s="16"/>
      <c r="V43" s="44"/>
      <c r="W43" s="39"/>
      <c r="X43" s="39"/>
      <c r="Y43" s="39"/>
      <c r="Z43" s="39"/>
    </row>
    <row r="44" spans="1:26" ht="14.25" x14ac:dyDescent="0.2">
      <c r="A44" s="21">
        <v>882</v>
      </c>
      <c r="B44" s="22" t="s">
        <v>38</v>
      </c>
      <c r="C44" s="60">
        <v>3857.5</v>
      </c>
      <c r="D44" s="22">
        <v>215096</v>
      </c>
      <c r="E44" s="22">
        <v>130600</v>
      </c>
      <c r="F44" s="52">
        <v>1059348.93</v>
      </c>
      <c r="G44" s="22">
        <v>2150</v>
      </c>
      <c r="H44" s="32">
        <f t="shared" si="0"/>
        <v>492.72043255813952</v>
      </c>
      <c r="I44" s="32">
        <f t="shared" si="1"/>
        <v>274.62059105638366</v>
      </c>
      <c r="J44" s="33">
        <f t="shared" si="2"/>
        <v>4.9250052534682185</v>
      </c>
      <c r="K44" s="23">
        <v>70</v>
      </c>
      <c r="M44" s="39"/>
      <c r="N44" s="40"/>
      <c r="O44" s="50"/>
      <c r="P44" s="40"/>
      <c r="Q44" s="39"/>
      <c r="R44" s="51"/>
      <c r="S44" s="51"/>
      <c r="T44" s="44"/>
      <c r="U44" s="16"/>
      <c r="V44" s="44"/>
      <c r="W44" s="39"/>
      <c r="X44" s="39"/>
      <c r="Y44" s="39"/>
      <c r="Z44" s="39"/>
    </row>
    <row r="45" spans="1:26" ht="14.25" x14ac:dyDescent="0.2">
      <c r="A45" s="21">
        <v>914</v>
      </c>
      <c r="B45" s="22" t="s">
        <v>39</v>
      </c>
      <c r="C45" s="60">
        <v>463.9</v>
      </c>
      <c r="D45" s="22">
        <v>88726</v>
      </c>
      <c r="E45" s="22">
        <v>13190</v>
      </c>
      <c r="F45" s="52">
        <v>284095.7</v>
      </c>
      <c r="G45" s="22">
        <v>217</v>
      </c>
      <c r="H45" s="32">
        <f t="shared" si="0"/>
        <v>1309.1967741935484</v>
      </c>
      <c r="I45" s="32">
        <f t="shared" si="1"/>
        <v>612.40719982754911</v>
      </c>
      <c r="J45" s="33">
        <f t="shared" si="2"/>
        <v>3.2019441877240045</v>
      </c>
      <c r="K45" s="23">
        <v>280</v>
      </c>
      <c r="M45" s="39"/>
      <c r="N45" s="40"/>
      <c r="O45" s="50"/>
      <c r="P45" s="40"/>
      <c r="Q45" s="39"/>
      <c r="R45" s="51"/>
      <c r="S45" s="51"/>
      <c r="T45" s="44"/>
      <c r="U45" s="16"/>
      <c r="V45" s="44"/>
      <c r="W45" s="39"/>
      <c r="X45" s="39"/>
      <c r="Y45" s="39"/>
      <c r="Z45" s="39"/>
    </row>
    <row r="46" spans="1:26" ht="14.25" x14ac:dyDescent="0.2">
      <c r="A46" s="21">
        <v>916</v>
      </c>
      <c r="B46" s="22" t="s">
        <v>40</v>
      </c>
      <c r="C46" s="60">
        <v>280.5</v>
      </c>
      <c r="D46" s="22">
        <v>37576</v>
      </c>
      <c r="E46" s="22">
        <v>230</v>
      </c>
      <c r="F46" s="52">
        <v>178924.56</v>
      </c>
      <c r="G46" s="22">
        <v>158.29</v>
      </c>
      <c r="H46" s="32">
        <f t="shared" si="0"/>
        <v>1130.3592141007014</v>
      </c>
      <c r="I46" s="32">
        <f t="shared" si="1"/>
        <v>637.8772192513369</v>
      </c>
      <c r="J46" s="33">
        <f t="shared" si="2"/>
        <v>4.7616712795401321</v>
      </c>
      <c r="K46" s="23">
        <v>117</v>
      </c>
      <c r="M46" s="39"/>
      <c r="N46" s="40"/>
      <c r="O46" s="50"/>
      <c r="P46" s="40"/>
      <c r="Q46" s="39"/>
      <c r="R46" s="51"/>
      <c r="S46" s="51"/>
      <c r="T46" s="44"/>
      <c r="U46" s="16"/>
      <c r="V46" s="44"/>
      <c r="W46" s="39"/>
      <c r="X46" s="39"/>
      <c r="Y46" s="39"/>
      <c r="Z46" s="39"/>
    </row>
    <row r="47" spans="1:26" ht="14.25" x14ac:dyDescent="0.2">
      <c r="A47" s="21">
        <v>918</v>
      </c>
      <c r="B47" s="22" t="s">
        <v>41</v>
      </c>
      <c r="C47" s="60">
        <v>381.3</v>
      </c>
      <c r="D47" s="22">
        <v>80182</v>
      </c>
      <c r="E47" s="22">
        <v>16439</v>
      </c>
      <c r="F47" s="52">
        <v>258927.28</v>
      </c>
      <c r="G47" s="22">
        <v>289.18</v>
      </c>
      <c r="H47" s="32">
        <f t="shared" si="0"/>
        <v>895.38446642229746</v>
      </c>
      <c r="I47" s="32">
        <f t="shared" si="1"/>
        <v>679.06446367689477</v>
      </c>
      <c r="J47" s="33">
        <f t="shared" si="2"/>
        <v>3.2292444688334041</v>
      </c>
      <c r="K47" s="23">
        <v>113</v>
      </c>
      <c r="M47" s="39"/>
      <c r="N47" s="40"/>
      <c r="O47" s="50"/>
      <c r="P47" s="40"/>
      <c r="Q47" s="39"/>
      <c r="R47" s="51"/>
      <c r="S47" s="51"/>
      <c r="T47" s="44"/>
      <c r="U47" s="16"/>
      <c r="V47" s="44"/>
      <c r="W47" s="39"/>
      <c r="X47" s="39"/>
      <c r="Y47" s="39"/>
      <c r="Z47" s="39"/>
    </row>
    <row r="48" spans="1:26" ht="14.25" x14ac:dyDescent="0.2">
      <c r="A48" s="21">
        <v>936</v>
      </c>
      <c r="B48" s="22" t="s">
        <v>42</v>
      </c>
      <c r="C48" s="60">
        <v>854.3</v>
      </c>
      <c r="D48" s="22">
        <v>22189</v>
      </c>
      <c r="E48" s="22">
        <v>19250</v>
      </c>
      <c r="F48" s="52">
        <v>210820.01</v>
      </c>
      <c r="G48" s="22">
        <v>194.19</v>
      </c>
      <c r="H48" s="32">
        <f t="shared" si="0"/>
        <v>1085.6378289304291</v>
      </c>
      <c r="I48" s="32">
        <f t="shared" si="1"/>
        <v>246.77514924499593</v>
      </c>
      <c r="J48" s="33">
        <f t="shared" si="2"/>
        <v>9.5011046013790619</v>
      </c>
      <c r="K48" s="23">
        <v>35</v>
      </c>
      <c r="M48" s="39"/>
      <c r="N48" s="40"/>
      <c r="O48" s="50"/>
      <c r="P48" s="40"/>
      <c r="Q48" s="39"/>
      <c r="R48" s="51"/>
      <c r="S48" s="51"/>
      <c r="T48" s="44"/>
      <c r="U48" s="16"/>
      <c r="V48" s="44"/>
      <c r="W48" s="39"/>
      <c r="X48" s="39"/>
      <c r="Y48" s="39"/>
      <c r="Z48" s="39"/>
    </row>
    <row r="49" spans="1:26" ht="14.25" x14ac:dyDescent="0.2">
      <c r="A49" s="21">
        <v>977</v>
      </c>
      <c r="B49" s="22" t="s">
        <v>43</v>
      </c>
      <c r="C49" s="60">
        <v>573.5</v>
      </c>
      <c r="D49" s="22">
        <v>105984</v>
      </c>
      <c r="E49" s="22">
        <v>24955</v>
      </c>
      <c r="F49" s="52">
        <v>573676.02</v>
      </c>
      <c r="G49" s="22">
        <v>631</v>
      </c>
      <c r="H49" s="32">
        <f t="shared" si="0"/>
        <v>909.15375594294778</v>
      </c>
      <c r="I49" s="32">
        <f t="shared" si="1"/>
        <v>1000.3069224062773</v>
      </c>
      <c r="J49" s="33">
        <f t="shared" si="2"/>
        <v>5.4128549592391302</v>
      </c>
      <c r="K49" s="23">
        <v>130</v>
      </c>
      <c r="M49" s="39"/>
      <c r="N49" s="40"/>
      <c r="O49" s="50"/>
      <c r="P49" s="40"/>
      <c r="Q49" s="39"/>
      <c r="R49" s="51"/>
      <c r="S49" s="51"/>
      <c r="T49" s="44"/>
      <c r="U49" s="16"/>
      <c r="V49" s="44"/>
      <c r="W49" s="39"/>
      <c r="X49" s="39"/>
      <c r="Y49" s="39"/>
      <c r="Z49" s="39"/>
    </row>
    <row r="50" spans="1:26" ht="14.25" x14ac:dyDescent="0.2">
      <c r="A50" s="21">
        <v>981</v>
      </c>
      <c r="B50" s="22" t="s">
        <v>44</v>
      </c>
      <c r="C50" s="60">
        <v>2011</v>
      </c>
      <c r="D50" s="22">
        <v>131573</v>
      </c>
      <c r="E50" s="22">
        <v>48292</v>
      </c>
      <c r="F50" s="52">
        <v>864631</v>
      </c>
      <c r="G50" s="22">
        <v>1040</v>
      </c>
      <c r="H50" s="32">
        <f t="shared" si="0"/>
        <v>831.37596153846152</v>
      </c>
      <c r="I50" s="32">
        <f t="shared" si="1"/>
        <v>429.95077076081549</v>
      </c>
      <c r="J50" s="33">
        <f t="shared" si="2"/>
        <v>6.571492631466942</v>
      </c>
      <c r="K50" s="23">
        <v>68</v>
      </c>
      <c r="M50" s="39"/>
      <c r="N50" s="40"/>
      <c r="O50" s="50"/>
      <c r="P50" s="40"/>
      <c r="Q50" s="39"/>
      <c r="R50" s="51"/>
      <c r="S50" s="51"/>
      <c r="T50" s="44"/>
      <c r="U50" s="16"/>
      <c r="V50" s="44"/>
      <c r="W50" s="39"/>
      <c r="X50" s="39"/>
      <c r="Y50" s="39"/>
      <c r="Z50" s="39"/>
    </row>
    <row r="51" spans="1:26" ht="14.25" x14ac:dyDescent="0.2">
      <c r="A51" s="21">
        <v>999</v>
      </c>
      <c r="B51" s="22" t="s">
        <v>45</v>
      </c>
      <c r="C51" s="60">
        <v>1629.3</v>
      </c>
      <c r="D51" s="22">
        <v>251724</v>
      </c>
      <c r="E51" s="22">
        <v>64235</v>
      </c>
      <c r="F51" s="52">
        <v>797157.06</v>
      </c>
      <c r="G51" s="22">
        <v>1376.92</v>
      </c>
      <c r="H51" s="32">
        <f t="shared" si="0"/>
        <v>578.9421752897772</v>
      </c>
      <c r="I51" s="32">
        <f t="shared" si="1"/>
        <v>489.26352421285219</v>
      </c>
      <c r="J51" s="33">
        <f t="shared" si="2"/>
        <v>3.1667900557753734</v>
      </c>
      <c r="K51" s="23">
        <v>269</v>
      </c>
      <c r="M51" s="39"/>
      <c r="N51" s="40"/>
      <c r="O51" s="50"/>
      <c r="P51" s="40"/>
      <c r="Q51" s="39"/>
      <c r="R51" s="51"/>
      <c r="S51" s="51"/>
      <c r="T51" s="44"/>
      <c r="U51" s="16"/>
      <c r="V51" s="44"/>
      <c r="W51" s="39"/>
      <c r="X51" s="39"/>
      <c r="Y51" s="39"/>
      <c r="Z51" s="39"/>
    </row>
    <row r="52" spans="1:26" ht="14.25" x14ac:dyDescent="0.2">
      <c r="A52" s="21">
        <v>1044</v>
      </c>
      <c r="B52" s="22" t="s">
        <v>46</v>
      </c>
      <c r="C52" s="60">
        <v>5517.8</v>
      </c>
      <c r="D52" s="22">
        <v>274233</v>
      </c>
      <c r="E52" s="22">
        <v>84711</v>
      </c>
      <c r="F52" s="52">
        <v>1642159.11</v>
      </c>
      <c r="G52" s="22">
        <v>2328.19</v>
      </c>
      <c r="H52" s="32">
        <f t="shared" si="0"/>
        <v>705.33724051731178</v>
      </c>
      <c r="I52" s="32">
        <f t="shared" si="1"/>
        <v>297.61120555293775</v>
      </c>
      <c r="J52" s="33">
        <f t="shared" si="2"/>
        <v>5.9881892770016742</v>
      </c>
      <c r="K52" s="23">
        <v>61</v>
      </c>
      <c r="M52" s="39"/>
      <c r="N52" s="40"/>
      <c r="O52" s="50"/>
      <c r="P52" s="40"/>
      <c r="Q52" s="39"/>
      <c r="R52" s="51"/>
      <c r="S52" s="51"/>
      <c r="T52" s="44"/>
      <c r="U52" s="16"/>
      <c r="V52" s="44"/>
      <c r="W52" s="39"/>
      <c r="X52" s="39"/>
      <c r="Y52" s="39"/>
      <c r="Z52" s="39"/>
    </row>
    <row r="53" spans="1:26" ht="14.25" x14ac:dyDescent="0.2">
      <c r="A53" s="21">
        <v>1053</v>
      </c>
      <c r="B53" s="22" t="s">
        <v>47</v>
      </c>
      <c r="C53" s="60">
        <v>15948.599999999999</v>
      </c>
      <c r="D53" s="22">
        <v>640085</v>
      </c>
      <c r="E53" s="22">
        <v>376199</v>
      </c>
      <c r="F53" s="52">
        <v>5295358.84</v>
      </c>
      <c r="G53" s="22">
        <v>4262.9799999999996</v>
      </c>
      <c r="H53" s="32">
        <f t="shared" si="0"/>
        <v>1242.1730432702007</v>
      </c>
      <c r="I53" s="32">
        <f t="shared" si="1"/>
        <v>332.02656283310137</v>
      </c>
      <c r="J53" s="33">
        <f t="shared" si="2"/>
        <v>8.2728994430427214</v>
      </c>
      <c r="K53" s="23">
        <v>121</v>
      </c>
      <c r="M53" s="39"/>
      <c r="N53" s="40"/>
      <c r="O53" s="50"/>
      <c r="P53" s="40"/>
      <c r="Q53" s="39"/>
      <c r="R53" s="51"/>
      <c r="S53" s="51"/>
      <c r="T53" s="44"/>
      <c r="U53" s="16"/>
      <c r="V53" s="44"/>
      <c r="W53" s="39"/>
      <c r="X53" s="39"/>
      <c r="Y53" s="39"/>
      <c r="Z53" s="39"/>
    </row>
    <row r="54" spans="1:26" ht="14.25" x14ac:dyDescent="0.2">
      <c r="A54" s="21">
        <v>1062</v>
      </c>
      <c r="B54" s="22" t="s">
        <v>48</v>
      </c>
      <c r="C54" s="60">
        <v>1201.9000000000001</v>
      </c>
      <c r="D54" s="22">
        <v>72600</v>
      </c>
      <c r="E54" s="22">
        <v>28852</v>
      </c>
      <c r="F54" s="52">
        <v>392216.94</v>
      </c>
      <c r="G54" s="22">
        <v>661.97</v>
      </c>
      <c r="H54" s="32">
        <f t="shared" si="0"/>
        <v>592.49956946689429</v>
      </c>
      <c r="I54" s="32">
        <f t="shared" si="1"/>
        <v>326.33075963058491</v>
      </c>
      <c r="J54" s="33">
        <f t="shared" si="2"/>
        <v>5.4024371900826447</v>
      </c>
      <c r="K54" s="23">
        <v>91</v>
      </c>
      <c r="M54" s="39"/>
      <c r="N54" s="40"/>
      <c r="O54" s="50"/>
      <c r="P54" s="40"/>
      <c r="Q54" s="39"/>
      <c r="R54" s="51"/>
      <c r="S54" s="51"/>
      <c r="T54" s="44"/>
      <c r="U54" s="16"/>
      <c r="V54" s="44"/>
      <c r="W54" s="39"/>
      <c r="X54" s="39"/>
      <c r="Y54" s="39"/>
      <c r="Z54" s="39"/>
    </row>
    <row r="55" spans="1:26" ht="14.25" x14ac:dyDescent="0.2">
      <c r="A55" s="21">
        <v>1071</v>
      </c>
      <c r="B55" s="22" t="s">
        <v>49</v>
      </c>
      <c r="C55" s="60">
        <v>1331.8</v>
      </c>
      <c r="D55" s="22">
        <v>91636</v>
      </c>
      <c r="E55" s="22">
        <v>23837</v>
      </c>
      <c r="F55" s="52">
        <v>418445.23</v>
      </c>
      <c r="G55" s="22">
        <v>673</v>
      </c>
      <c r="H55" s="32">
        <f t="shared" si="0"/>
        <v>621.7611144130758</v>
      </c>
      <c r="I55" s="32">
        <f t="shared" si="1"/>
        <v>314.19524703408922</v>
      </c>
      <c r="J55" s="33">
        <f t="shared" si="2"/>
        <v>4.5663847177964989</v>
      </c>
      <c r="K55" s="23">
        <v>165</v>
      </c>
      <c r="M55" s="39"/>
      <c r="N55" s="40"/>
      <c r="O55" s="50"/>
      <c r="P55" s="40"/>
      <c r="Q55" s="39"/>
      <c r="R55" s="51"/>
      <c r="S55" s="51"/>
      <c r="T55" s="44"/>
      <c r="U55" s="16"/>
      <c r="V55" s="44"/>
      <c r="W55" s="39"/>
      <c r="X55" s="39"/>
      <c r="Y55" s="39"/>
      <c r="Z55" s="39"/>
    </row>
    <row r="56" spans="1:26" ht="14.25" x14ac:dyDescent="0.2">
      <c r="A56" s="21">
        <v>1079</v>
      </c>
      <c r="B56" s="22" t="s">
        <v>50</v>
      </c>
      <c r="C56" s="60">
        <v>803.1</v>
      </c>
      <c r="D56" s="22">
        <v>169330</v>
      </c>
      <c r="E56" s="22">
        <v>27975</v>
      </c>
      <c r="F56" s="52">
        <v>616587.06000000006</v>
      </c>
      <c r="G56" s="22">
        <v>786.99</v>
      </c>
      <c r="H56" s="32">
        <f t="shared" si="0"/>
        <v>783.47508862882637</v>
      </c>
      <c r="I56" s="32">
        <f t="shared" si="1"/>
        <v>767.75875980575279</v>
      </c>
      <c r="J56" s="33">
        <f t="shared" si="2"/>
        <v>3.6413338451544326</v>
      </c>
      <c r="K56" s="23">
        <v>190</v>
      </c>
      <c r="M56" s="39"/>
      <c r="N56" s="40"/>
      <c r="O56" s="50"/>
      <c r="P56" s="40"/>
      <c r="Q56" s="39"/>
      <c r="R56" s="51"/>
      <c r="S56" s="51"/>
      <c r="T56" s="44"/>
      <c r="U56" s="16"/>
      <c r="V56" s="44"/>
      <c r="W56" s="39"/>
      <c r="X56" s="39"/>
      <c r="Y56" s="39"/>
      <c r="Z56" s="39"/>
    </row>
    <row r="57" spans="1:26" ht="14.25" x14ac:dyDescent="0.2">
      <c r="A57" s="21">
        <v>1080</v>
      </c>
      <c r="B57" s="22" t="s">
        <v>51</v>
      </c>
      <c r="C57" s="60">
        <v>451.7</v>
      </c>
      <c r="D57" s="22">
        <v>79642</v>
      </c>
      <c r="E57" s="22">
        <v>7111</v>
      </c>
      <c r="F57" s="52">
        <v>388519.9</v>
      </c>
      <c r="G57" s="22">
        <v>214.01</v>
      </c>
      <c r="H57" s="32">
        <f t="shared" si="0"/>
        <v>1815.4287182841924</v>
      </c>
      <c r="I57" s="32">
        <f t="shared" si="1"/>
        <v>860.12818242196158</v>
      </c>
      <c r="J57" s="33">
        <f t="shared" si="2"/>
        <v>4.8783292734989079</v>
      </c>
      <c r="K57" s="23">
        <v>180</v>
      </c>
      <c r="M57" s="39"/>
      <c r="N57" s="40"/>
      <c r="O57" s="50"/>
      <c r="P57" s="40"/>
      <c r="Q57" s="39"/>
      <c r="R57" s="51"/>
      <c r="S57" s="51"/>
      <c r="T57" s="44"/>
      <c r="U57" s="16"/>
      <c r="V57" s="44"/>
      <c r="W57" s="39"/>
      <c r="X57" s="39"/>
      <c r="Y57" s="39"/>
      <c r="Z57" s="39"/>
    </row>
    <row r="58" spans="1:26" ht="14.25" x14ac:dyDescent="0.2">
      <c r="A58" s="21">
        <v>1082</v>
      </c>
      <c r="B58" s="22" t="s">
        <v>52</v>
      </c>
      <c r="C58" s="60">
        <v>1452.8000000000002</v>
      </c>
      <c r="D58" s="22">
        <v>120090</v>
      </c>
      <c r="E58" s="22">
        <v>36648</v>
      </c>
      <c r="F58" s="52">
        <v>558812.84</v>
      </c>
      <c r="G58" s="22">
        <v>889.01</v>
      </c>
      <c r="H58" s="32">
        <f t="shared" si="0"/>
        <v>628.57880113834483</v>
      </c>
      <c r="I58" s="32">
        <f t="shared" si="1"/>
        <v>384.64540198237876</v>
      </c>
      <c r="J58" s="33">
        <f t="shared" si="2"/>
        <v>4.65328370388875</v>
      </c>
      <c r="K58" s="23">
        <v>319</v>
      </c>
      <c r="M58" s="39"/>
      <c r="N58" s="40"/>
      <c r="O58" s="50"/>
      <c r="P58" s="40"/>
      <c r="Q58" s="39"/>
      <c r="R58" s="51"/>
      <c r="S58" s="51"/>
      <c r="T58" s="44"/>
      <c r="U58" s="16"/>
      <c r="V58" s="44"/>
      <c r="W58" s="39"/>
      <c r="X58" s="39"/>
      <c r="Y58" s="39"/>
      <c r="Z58" s="39"/>
    </row>
    <row r="59" spans="1:26" ht="14.25" x14ac:dyDescent="0.2">
      <c r="A59" s="21">
        <v>1089</v>
      </c>
      <c r="B59" s="22" t="s">
        <v>53</v>
      </c>
      <c r="C59" s="60">
        <v>434.4</v>
      </c>
      <c r="D59" s="22">
        <v>41159</v>
      </c>
      <c r="E59" s="22">
        <v>5600</v>
      </c>
      <c r="F59" s="52">
        <v>203944.91</v>
      </c>
      <c r="G59" s="22">
        <v>111.95</v>
      </c>
      <c r="H59" s="32">
        <f t="shared" si="0"/>
        <v>1821.749977668602</v>
      </c>
      <c r="I59" s="32">
        <f t="shared" si="1"/>
        <v>469.48644106813998</v>
      </c>
      <c r="J59" s="33">
        <f t="shared" si="2"/>
        <v>4.9550501712869606</v>
      </c>
      <c r="K59" s="23">
        <v>77</v>
      </c>
      <c r="M59" s="39"/>
      <c r="N59" s="40"/>
      <c r="O59" s="50"/>
      <c r="P59" s="40"/>
      <c r="Q59" s="39"/>
      <c r="R59" s="51"/>
      <c r="S59" s="51"/>
      <c r="T59" s="44"/>
      <c r="U59" s="16"/>
      <c r="V59" s="44"/>
      <c r="W59" s="39"/>
      <c r="X59" s="39"/>
      <c r="Y59" s="39"/>
      <c r="Z59" s="39"/>
    </row>
    <row r="60" spans="1:26" ht="14.25" x14ac:dyDescent="0.2">
      <c r="A60" s="21">
        <v>1093</v>
      </c>
      <c r="B60" s="22" t="s">
        <v>54</v>
      </c>
      <c r="C60" s="60">
        <v>642.70000000000005</v>
      </c>
      <c r="D60" s="22">
        <v>188750</v>
      </c>
      <c r="E60" s="22">
        <v>31644</v>
      </c>
      <c r="F60" s="52">
        <v>521821.96</v>
      </c>
      <c r="G60" s="22">
        <v>685</v>
      </c>
      <c r="H60" s="32">
        <f t="shared" si="0"/>
        <v>761.78388321167881</v>
      </c>
      <c r="I60" s="32">
        <f t="shared" si="1"/>
        <v>811.92151859343392</v>
      </c>
      <c r="J60" s="33">
        <f t="shared" si="2"/>
        <v>2.7646196556291391</v>
      </c>
      <c r="K60" s="23">
        <v>179</v>
      </c>
      <c r="M60" s="39"/>
      <c r="N60" s="40"/>
      <c r="O60" s="50"/>
      <c r="P60" s="40"/>
      <c r="Q60" s="39"/>
      <c r="R60" s="51"/>
      <c r="S60" s="51"/>
      <c r="T60" s="44"/>
      <c r="U60" s="16"/>
      <c r="V60" s="44"/>
      <c r="W60" s="39"/>
      <c r="X60" s="39"/>
      <c r="Y60" s="39"/>
      <c r="Z60" s="39"/>
    </row>
    <row r="61" spans="1:26" ht="14.25" x14ac:dyDescent="0.2">
      <c r="A61" s="21">
        <v>1095</v>
      </c>
      <c r="B61" s="22" t="s">
        <v>55</v>
      </c>
      <c r="C61" s="60">
        <v>765.1</v>
      </c>
      <c r="D61" s="22">
        <v>49294</v>
      </c>
      <c r="E61" s="22">
        <v>27623</v>
      </c>
      <c r="F61" s="52">
        <v>210813.12</v>
      </c>
      <c r="G61" s="22">
        <v>408</v>
      </c>
      <c r="H61" s="32">
        <f t="shared" si="0"/>
        <v>516.6988235294117</v>
      </c>
      <c r="I61" s="32">
        <f t="shared" si="1"/>
        <v>275.53668801463857</v>
      </c>
      <c r="J61" s="33">
        <f t="shared" si="2"/>
        <v>4.2766486793524567</v>
      </c>
      <c r="K61" s="23">
        <v>164</v>
      </c>
      <c r="M61" s="39"/>
      <c r="N61" s="40"/>
      <c r="O61" s="50"/>
      <c r="P61" s="40"/>
      <c r="Q61" s="39"/>
      <c r="R61" s="51"/>
      <c r="S61" s="51"/>
      <c r="T61" s="44"/>
      <c r="U61" s="16"/>
      <c r="V61" s="44"/>
      <c r="W61" s="39"/>
      <c r="X61" s="39"/>
      <c r="Y61" s="39"/>
      <c r="Z61" s="39"/>
    </row>
    <row r="62" spans="1:26" ht="14.25" x14ac:dyDescent="0.2">
      <c r="A62" s="21">
        <v>1107</v>
      </c>
      <c r="B62" s="22" t="s">
        <v>56</v>
      </c>
      <c r="C62" s="60">
        <v>1271.3</v>
      </c>
      <c r="D62" s="22">
        <v>192730</v>
      </c>
      <c r="E62" s="22">
        <v>32635</v>
      </c>
      <c r="F62" s="52">
        <v>527035.66</v>
      </c>
      <c r="G62" s="22">
        <v>813.99</v>
      </c>
      <c r="H62" s="32">
        <f t="shared" si="0"/>
        <v>647.47190997432403</v>
      </c>
      <c r="I62" s="32">
        <f t="shared" si="1"/>
        <v>414.5643514512704</v>
      </c>
      <c r="J62" s="33">
        <f t="shared" si="2"/>
        <v>2.7345802936750898</v>
      </c>
      <c r="K62" s="23">
        <v>287</v>
      </c>
      <c r="M62" s="39"/>
      <c r="N62" s="40"/>
      <c r="O62" s="50"/>
      <c r="P62" s="40"/>
      <c r="Q62" s="39"/>
      <c r="R62" s="51"/>
      <c r="S62" s="51"/>
      <c r="T62" s="44"/>
      <c r="U62" s="16"/>
      <c r="V62" s="44"/>
      <c r="W62" s="39"/>
      <c r="X62" s="39"/>
      <c r="Y62" s="39"/>
      <c r="Z62" s="39"/>
    </row>
    <row r="63" spans="1:26" ht="14.25" x14ac:dyDescent="0.2">
      <c r="A63" s="21">
        <v>1116</v>
      </c>
      <c r="B63" s="22" t="s">
        <v>57</v>
      </c>
      <c r="C63" s="60">
        <v>1483.3</v>
      </c>
      <c r="D63" s="22">
        <v>86179</v>
      </c>
      <c r="E63" s="22">
        <v>73286</v>
      </c>
      <c r="F63" s="52">
        <v>319306.75</v>
      </c>
      <c r="G63" s="22">
        <v>793.52</v>
      </c>
      <c r="H63" s="32">
        <f t="shared" si="0"/>
        <v>402.3928193366267</v>
      </c>
      <c r="I63" s="32">
        <f t="shared" si="1"/>
        <v>215.26781500707881</v>
      </c>
      <c r="J63" s="33">
        <f t="shared" si="2"/>
        <v>3.7051572888986875</v>
      </c>
      <c r="K63" s="23">
        <v>224</v>
      </c>
      <c r="M63" s="39"/>
      <c r="N63" s="40"/>
      <c r="O63" s="50"/>
      <c r="P63" s="40"/>
      <c r="Q63" s="39"/>
      <c r="R63" s="51"/>
      <c r="S63" s="51"/>
      <c r="T63" s="44"/>
      <c r="U63" s="16"/>
      <c r="V63" s="44"/>
      <c r="W63" s="39"/>
      <c r="X63" s="39"/>
      <c r="Y63" s="39"/>
      <c r="Z63" s="39"/>
    </row>
    <row r="64" spans="1:26" ht="14.25" x14ac:dyDescent="0.2">
      <c r="A64" s="21">
        <v>1134</v>
      </c>
      <c r="B64" s="22" t="s">
        <v>58</v>
      </c>
      <c r="C64" s="60">
        <v>287.2</v>
      </c>
      <c r="D64" s="22">
        <v>55024</v>
      </c>
      <c r="E64" s="22">
        <v>1427</v>
      </c>
      <c r="F64" s="52">
        <v>274779.15999999997</v>
      </c>
      <c r="G64" s="22">
        <v>160</v>
      </c>
      <c r="H64" s="32">
        <f t="shared" si="0"/>
        <v>1717.3697499999998</v>
      </c>
      <c r="I64" s="32">
        <f t="shared" si="1"/>
        <v>956.75194986072415</v>
      </c>
      <c r="J64" s="33">
        <f t="shared" si="2"/>
        <v>4.9938056120965388</v>
      </c>
      <c r="K64" s="23">
        <v>152</v>
      </c>
      <c r="M64" s="39"/>
      <c r="N64" s="40"/>
      <c r="O64" s="50"/>
      <c r="P64" s="40"/>
      <c r="Q64" s="39"/>
      <c r="R64" s="51"/>
      <c r="S64" s="51"/>
      <c r="T64" s="44"/>
      <c r="U64" s="16"/>
      <c r="V64" s="44"/>
      <c r="W64" s="39"/>
      <c r="X64" s="39"/>
      <c r="Y64" s="39"/>
      <c r="Z64" s="39"/>
    </row>
    <row r="65" spans="1:26" ht="14.25" x14ac:dyDescent="0.2">
      <c r="A65" s="21">
        <v>1152</v>
      </c>
      <c r="B65" s="22" t="s">
        <v>59</v>
      </c>
      <c r="C65" s="60">
        <v>1035.3</v>
      </c>
      <c r="D65" s="22">
        <v>66297</v>
      </c>
      <c r="E65" s="22">
        <v>20368</v>
      </c>
      <c r="F65" s="52">
        <v>285534.57</v>
      </c>
      <c r="G65" s="22">
        <v>509</v>
      </c>
      <c r="H65" s="32">
        <f t="shared" si="0"/>
        <v>560.97165029469545</v>
      </c>
      <c r="I65" s="32">
        <f t="shared" si="1"/>
        <v>275.79886989278469</v>
      </c>
      <c r="J65" s="33">
        <f t="shared" si="2"/>
        <v>4.3069003122313232</v>
      </c>
      <c r="K65" s="23">
        <v>116</v>
      </c>
      <c r="M65" s="39"/>
      <c r="N65" s="40"/>
      <c r="O65" s="50"/>
      <c r="P65" s="40"/>
      <c r="Q65" s="39"/>
      <c r="R65" s="51"/>
      <c r="S65" s="51"/>
      <c r="T65" s="44"/>
      <c r="U65" s="16"/>
      <c r="V65" s="44"/>
      <c r="W65" s="39"/>
      <c r="X65" s="39"/>
      <c r="Y65" s="39"/>
      <c r="Z65" s="39"/>
    </row>
    <row r="66" spans="1:26" ht="14.25" x14ac:dyDescent="0.2">
      <c r="A66" s="21">
        <v>1197</v>
      </c>
      <c r="B66" s="22" t="s">
        <v>60</v>
      </c>
      <c r="C66" s="60">
        <v>987.7</v>
      </c>
      <c r="D66" s="22">
        <v>71753</v>
      </c>
      <c r="E66" s="22">
        <v>34529</v>
      </c>
      <c r="F66" s="52">
        <v>305233.26</v>
      </c>
      <c r="G66" s="22">
        <v>1370.2</v>
      </c>
      <c r="H66" s="32">
        <f t="shared" si="0"/>
        <v>222.76547949204496</v>
      </c>
      <c r="I66" s="32">
        <f t="shared" si="1"/>
        <v>309.03438290979039</v>
      </c>
      <c r="J66" s="33">
        <f t="shared" si="2"/>
        <v>4.2539442253285582</v>
      </c>
      <c r="K66" s="23">
        <v>165</v>
      </c>
      <c r="M66" s="39"/>
      <c r="N66" s="40"/>
      <c r="O66" s="50"/>
      <c r="P66" s="40"/>
      <c r="Q66" s="39"/>
      <c r="R66" s="51"/>
      <c r="S66" s="51"/>
      <c r="T66" s="44"/>
      <c r="U66" s="16"/>
      <c r="V66" s="44"/>
      <c r="W66" s="39"/>
      <c r="X66" s="39"/>
      <c r="Y66" s="39"/>
      <c r="Z66" s="39"/>
    </row>
    <row r="67" spans="1:26" ht="14.25" x14ac:dyDescent="0.2">
      <c r="A67" s="21">
        <v>1206</v>
      </c>
      <c r="B67" s="22" t="s">
        <v>61</v>
      </c>
      <c r="C67" s="60">
        <v>1011.1</v>
      </c>
      <c r="D67" s="22">
        <v>145150</v>
      </c>
      <c r="E67" s="22">
        <v>21211</v>
      </c>
      <c r="F67" s="52">
        <v>630131.03</v>
      </c>
      <c r="G67" s="22">
        <v>518.99</v>
      </c>
      <c r="H67" s="32">
        <f t="shared" si="0"/>
        <v>1214.1486926530376</v>
      </c>
      <c r="I67" s="32">
        <f t="shared" si="1"/>
        <v>623.21336168529331</v>
      </c>
      <c r="J67" s="33">
        <f t="shared" si="2"/>
        <v>4.341240303134688</v>
      </c>
      <c r="K67" s="23">
        <v>379</v>
      </c>
      <c r="M67" s="39"/>
      <c r="N67" s="40"/>
      <c r="O67" s="50"/>
      <c r="P67" s="40"/>
      <c r="Q67" s="39"/>
      <c r="R67" s="51"/>
      <c r="S67" s="51"/>
      <c r="T67" s="44"/>
      <c r="U67" s="16"/>
      <c r="V67" s="44"/>
      <c r="W67" s="39"/>
      <c r="X67" s="39"/>
      <c r="Y67" s="39"/>
      <c r="Z67" s="39"/>
    </row>
    <row r="68" spans="1:26" ht="14.25" x14ac:dyDescent="0.2">
      <c r="A68" s="21">
        <v>1211</v>
      </c>
      <c r="B68" s="22" t="s">
        <v>62</v>
      </c>
      <c r="C68" s="60">
        <v>1442.5</v>
      </c>
      <c r="D68" s="22">
        <v>177991</v>
      </c>
      <c r="E68" s="22">
        <v>29100</v>
      </c>
      <c r="F68" s="52">
        <v>657570.16</v>
      </c>
      <c r="G68" s="22">
        <v>386.01</v>
      </c>
      <c r="H68" s="32">
        <f t="shared" si="0"/>
        <v>1703.5055050387298</v>
      </c>
      <c r="I68" s="32">
        <f t="shared" si="1"/>
        <v>455.85453032928945</v>
      </c>
      <c r="J68" s="33">
        <f t="shared" si="2"/>
        <v>3.6944011775876309</v>
      </c>
      <c r="K68" s="23">
        <v>269</v>
      </c>
      <c r="M68" s="39"/>
      <c r="N68" s="40"/>
      <c r="O68" s="50"/>
      <c r="P68" s="40"/>
      <c r="Q68" s="39"/>
      <c r="R68" s="51"/>
      <c r="S68" s="51"/>
      <c r="T68" s="44"/>
      <c r="U68" s="16"/>
      <c r="V68" s="44"/>
      <c r="W68" s="39"/>
      <c r="X68" s="39"/>
      <c r="Y68" s="39"/>
      <c r="Z68" s="39"/>
    </row>
    <row r="69" spans="1:26" ht="14.25" x14ac:dyDescent="0.2">
      <c r="A69" s="21">
        <v>1215</v>
      </c>
      <c r="B69" s="22" t="s">
        <v>63</v>
      </c>
      <c r="C69" s="60">
        <v>289.39999999999998</v>
      </c>
      <c r="D69" s="22">
        <v>22484</v>
      </c>
      <c r="E69" s="22">
        <v>10220</v>
      </c>
      <c r="F69" s="52">
        <v>93157.52</v>
      </c>
      <c r="G69" s="22">
        <v>70</v>
      </c>
      <c r="H69" s="32">
        <f t="shared" si="0"/>
        <v>1330.8217142857143</v>
      </c>
      <c r="I69" s="32">
        <f t="shared" si="1"/>
        <v>321.89882515549414</v>
      </c>
      <c r="J69" s="33">
        <f t="shared" si="2"/>
        <v>4.1432805550613772</v>
      </c>
      <c r="K69" s="23">
        <v>63</v>
      </c>
      <c r="M69" s="39"/>
      <c r="N69" s="40"/>
      <c r="O69" s="50"/>
      <c r="P69" s="40"/>
      <c r="Q69" s="39"/>
      <c r="R69" s="51"/>
      <c r="S69" s="51"/>
      <c r="T69" s="44"/>
      <c r="U69" s="16"/>
      <c r="V69" s="44"/>
      <c r="W69" s="39"/>
      <c r="X69" s="39"/>
      <c r="Y69" s="39"/>
      <c r="Z69" s="39"/>
    </row>
    <row r="70" spans="1:26" ht="14.25" x14ac:dyDescent="0.2">
      <c r="A70" s="21">
        <v>1218</v>
      </c>
      <c r="B70" s="22" t="s">
        <v>64</v>
      </c>
      <c r="C70" s="60">
        <v>290.10000000000002</v>
      </c>
      <c r="D70" s="22">
        <v>42819</v>
      </c>
      <c r="E70" s="22">
        <v>800</v>
      </c>
      <c r="F70" s="52">
        <v>163267.67000000001</v>
      </c>
      <c r="G70" s="22">
        <v>89.02</v>
      </c>
      <c r="H70" s="32">
        <f t="shared" ref="H70:H133" si="3">SUM(F70/G70)</f>
        <v>1834.056054819142</v>
      </c>
      <c r="I70" s="32">
        <f t="shared" ref="I70:I133" si="4">SUM(F70/C70)</f>
        <v>562.79789727680111</v>
      </c>
      <c r="J70" s="33">
        <f t="shared" ref="J70:J133" si="5">SUM(F70/D70)</f>
        <v>3.8129725122025273</v>
      </c>
      <c r="K70" s="23">
        <v>214</v>
      </c>
      <c r="M70" s="39"/>
      <c r="N70" s="40"/>
      <c r="O70" s="50"/>
      <c r="P70" s="40"/>
      <c r="Q70" s="39"/>
      <c r="R70" s="51"/>
      <c r="S70" s="51"/>
      <c r="T70" s="44"/>
      <c r="U70" s="16"/>
      <c r="V70" s="44"/>
      <c r="W70" s="39"/>
      <c r="X70" s="39"/>
      <c r="Y70" s="39"/>
      <c r="Z70" s="39"/>
    </row>
    <row r="71" spans="1:26" ht="14.25" x14ac:dyDescent="0.2">
      <c r="A71" s="21">
        <v>1221</v>
      </c>
      <c r="B71" s="22" t="s">
        <v>65</v>
      </c>
      <c r="C71" s="60">
        <v>2937.9</v>
      </c>
      <c r="D71" s="22">
        <v>410300</v>
      </c>
      <c r="E71" s="22">
        <v>52237</v>
      </c>
      <c r="F71" s="52">
        <v>1656019.12</v>
      </c>
      <c r="G71" s="22">
        <v>2226</v>
      </c>
      <c r="H71" s="32">
        <f t="shared" si="3"/>
        <v>743.94389937106928</v>
      </c>
      <c r="I71" s="32">
        <f t="shared" si="4"/>
        <v>563.67443411960926</v>
      </c>
      <c r="J71" s="33">
        <f t="shared" si="5"/>
        <v>4.0361177674872044</v>
      </c>
      <c r="K71" s="23">
        <v>162</v>
      </c>
      <c r="M71" s="39"/>
      <c r="N71" s="40"/>
      <c r="O71" s="50"/>
      <c r="P71" s="40"/>
      <c r="Q71" s="39"/>
      <c r="R71" s="51"/>
      <c r="S71" s="51"/>
      <c r="T71" s="44"/>
      <c r="U71" s="16"/>
      <c r="V71" s="44"/>
      <c r="W71" s="39"/>
      <c r="X71" s="39"/>
      <c r="Y71" s="39"/>
      <c r="Z71" s="39"/>
    </row>
    <row r="72" spans="1:26" ht="14.25" x14ac:dyDescent="0.2">
      <c r="A72" s="21">
        <v>1233</v>
      </c>
      <c r="B72" s="22" t="s">
        <v>66</v>
      </c>
      <c r="C72" s="60">
        <v>1173.0999999999999</v>
      </c>
      <c r="D72" s="22">
        <v>71547</v>
      </c>
      <c r="E72" s="22">
        <v>38398</v>
      </c>
      <c r="F72" s="52">
        <v>352374.97</v>
      </c>
      <c r="G72" s="22">
        <v>820</v>
      </c>
      <c r="H72" s="32">
        <f t="shared" si="3"/>
        <v>429.72557317073165</v>
      </c>
      <c r="I72" s="32">
        <f t="shared" si="4"/>
        <v>300.37931122666441</v>
      </c>
      <c r="J72" s="33">
        <f t="shared" si="5"/>
        <v>4.9250837910743979</v>
      </c>
      <c r="K72" s="23">
        <v>86</v>
      </c>
      <c r="M72" s="39"/>
      <c r="N72" s="40"/>
      <c r="O72" s="50"/>
      <c r="P72" s="40"/>
      <c r="Q72" s="39"/>
      <c r="R72" s="51"/>
      <c r="S72" s="51"/>
      <c r="T72" s="44"/>
      <c r="U72" s="16"/>
      <c r="V72" s="44"/>
      <c r="W72" s="39"/>
      <c r="X72" s="39"/>
      <c r="Y72" s="39"/>
      <c r="Z72" s="39"/>
    </row>
    <row r="73" spans="1:26" ht="14.25" x14ac:dyDescent="0.2">
      <c r="A73" s="21">
        <v>1278</v>
      </c>
      <c r="B73" s="22" t="s">
        <v>67</v>
      </c>
      <c r="C73" s="60">
        <v>3604.2</v>
      </c>
      <c r="D73" s="22">
        <v>142315</v>
      </c>
      <c r="E73" s="22">
        <v>94991</v>
      </c>
      <c r="F73" s="52">
        <v>864537.69</v>
      </c>
      <c r="G73" s="22">
        <v>748.94</v>
      </c>
      <c r="H73" s="32">
        <f t="shared" si="3"/>
        <v>1154.3483990706864</v>
      </c>
      <c r="I73" s="32">
        <f t="shared" si="4"/>
        <v>239.86951057100049</v>
      </c>
      <c r="J73" s="33">
        <f t="shared" si="5"/>
        <v>6.074817763412149</v>
      </c>
      <c r="K73" s="23">
        <v>18</v>
      </c>
      <c r="M73" s="39"/>
      <c r="N73" s="40"/>
      <c r="O73" s="50"/>
      <c r="P73" s="40"/>
      <c r="Q73" s="39"/>
      <c r="R73" s="51"/>
      <c r="S73" s="51"/>
      <c r="T73" s="44"/>
      <c r="U73" s="16"/>
      <c r="V73" s="44"/>
      <c r="W73" s="39"/>
      <c r="X73" s="39"/>
      <c r="Y73" s="39"/>
      <c r="Z73" s="39"/>
    </row>
    <row r="74" spans="1:26" ht="14.25" x14ac:dyDescent="0.2">
      <c r="A74" s="21">
        <v>1332</v>
      </c>
      <c r="B74" s="22" t="s">
        <v>68</v>
      </c>
      <c r="C74" s="60">
        <v>707.2</v>
      </c>
      <c r="D74" s="22">
        <v>63464</v>
      </c>
      <c r="E74" s="22">
        <v>25779</v>
      </c>
      <c r="F74" s="52">
        <v>437168.9</v>
      </c>
      <c r="G74" s="22">
        <v>445</v>
      </c>
      <c r="H74" s="32">
        <f t="shared" si="3"/>
        <v>982.40202247191019</v>
      </c>
      <c r="I74" s="32">
        <f t="shared" si="4"/>
        <v>618.16869343891403</v>
      </c>
      <c r="J74" s="33">
        <f t="shared" si="5"/>
        <v>6.8884548720534484</v>
      </c>
      <c r="K74" s="23">
        <v>100</v>
      </c>
      <c r="M74" s="39"/>
      <c r="N74" s="40"/>
      <c r="O74" s="50"/>
      <c r="P74" s="40"/>
      <c r="Q74" s="39"/>
      <c r="R74" s="51"/>
      <c r="S74" s="51"/>
      <c r="T74" s="44"/>
      <c r="U74" s="16"/>
      <c r="V74" s="44"/>
      <c r="W74" s="39"/>
      <c r="X74" s="39"/>
      <c r="Y74" s="39"/>
      <c r="Z74" s="39"/>
    </row>
    <row r="75" spans="1:26" ht="14.25" x14ac:dyDescent="0.2">
      <c r="A75" s="21">
        <v>1337</v>
      </c>
      <c r="B75" s="22" t="s">
        <v>69</v>
      </c>
      <c r="C75" s="60">
        <v>5147.8999999999996</v>
      </c>
      <c r="D75" s="22">
        <v>431417</v>
      </c>
      <c r="E75" s="22">
        <v>113986</v>
      </c>
      <c r="F75" s="52">
        <v>2677878.46</v>
      </c>
      <c r="G75" s="22">
        <v>4351.93</v>
      </c>
      <c r="H75" s="32">
        <f t="shared" si="3"/>
        <v>615.33123464761604</v>
      </c>
      <c r="I75" s="32">
        <f t="shared" si="4"/>
        <v>520.18851570543336</v>
      </c>
      <c r="J75" s="33">
        <f t="shared" si="5"/>
        <v>6.207169536666381</v>
      </c>
      <c r="K75" s="23">
        <v>137</v>
      </c>
      <c r="M75" s="39"/>
      <c r="N75" s="40"/>
      <c r="O75" s="50"/>
      <c r="P75" s="40"/>
      <c r="Q75" s="39"/>
      <c r="R75" s="51"/>
      <c r="S75" s="51"/>
      <c r="T75" s="44"/>
      <c r="U75" s="16"/>
      <c r="V75" s="44"/>
      <c r="W75" s="39"/>
      <c r="X75" s="39"/>
      <c r="Y75" s="39"/>
      <c r="Z75" s="39"/>
    </row>
    <row r="76" spans="1:26" ht="14.25" x14ac:dyDescent="0.2">
      <c r="A76" s="21">
        <v>1350</v>
      </c>
      <c r="B76" s="22" t="s">
        <v>70</v>
      </c>
      <c r="C76" s="60">
        <v>463.9</v>
      </c>
      <c r="D76" s="22">
        <v>41996</v>
      </c>
      <c r="E76" s="22">
        <v>11281</v>
      </c>
      <c r="F76" s="52">
        <v>177841.16</v>
      </c>
      <c r="G76" s="22">
        <v>130</v>
      </c>
      <c r="H76" s="32">
        <f t="shared" si="3"/>
        <v>1368.0089230769231</v>
      </c>
      <c r="I76" s="32">
        <f t="shared" si="4"/>
        <v>383.36098297046777</v>
      </c>
      <c r="J76" s="33">
        <f t="shared" si="5"/>
        <v>4.23471663967997</v>
      </c>
      <c r="K76" s="23">
        <v>113</v>
      </c>
      <c r="M76" s="39"/>
      <c r="N76" s="40"/>
      <c r="O76" s="50"/>
      <c r="P76" s="40"/>
      <c r="Q76" s="39"/>
      <c r="R76" s="51"/>
      <c r="S76" s="51"/>
      <c r="T76" s="44"/>
      <c r="U76" s="16"/>
      <c r="V76" s="44"/>
      <c r="W76" s="39"/>
      <c r="X76" s="39"/>
      <c r="Y76" s="39"/>
      <c r="Z76" s="39"/>
    </row>
    <row r="77" spans="1:26" ht="14.25" x14ac:dyDescent="0.2">
      <c r="A77" s="21">
        <v>1359</v>
      </c>
      <c r="B77" s="22" t="s">
        <v>71</v>
      </c>
      <c r="C77" s="60">
        <v>452.9</v>
      </c>
      <c r="D77" s="22">
        <v>86817</v>
      </c>
      <c r="E77" s="22">
        <v>13689</v>
      </c>
      <c r="F77" s="52">
        <v>379561.51</v>
      </c>
      <c r="G77" s="22">
        <v>205.99</v>
      </c>
      <c r="H77" s="32">
        <f t="shared" si="3"/>
        <v>1842.6210495655127</v>
      </c>
      <c r="I77" s="32">
        <f t="shared" si="4"/>
        <v>838.06913225877679</v>
      </c>
      <c r="J77" s="33">
        <f t="shared" si="5"/>
        <v>4.3719721943858927</v>
      </c>
      <c r="K77" s="23">
        <v>174</v>
      </c>
      <c r="M77" s="39"/>
      <c r="N77" s="40"/>
      <c r="O77" s="50"/>
      <c r="P77" s="40"/>
      <c r="Q77" s="39"/>
      <c r="R77" s="51"/>
      <c r="S77" s="51"/>
      <c r="T77" s="44"/>
      <c r="U77" s="16"/>
      <c r="V77" s="44"/>
      <c r="W77" s="39"/>
      <c r="X77" s="39"/>
      <c r="Y77" s="39"/>
      <c r="Z77" s="39"/>
    </row>
    <row r="78" spans="1:26" ht="14.25" x14ac:dyDescent="0.2">
      <c r="A78" s="21">
        <v>1368</v>
      </c>
      <c r="B78" s="22" t="s">
        <v>72</v>
      </c>
      <c r="C78" s="60">
        <v>741.9</v>
      </c>
      <c r="D78" s="22">
        <v>58885</v>
      </c>
      <c r="E78" s="22">
        <v>7795</v>
      </c>
      <c r="F78" s="52">
        <v>244599.99</v>
      </c>
      <c r="G78" s="22">
        <v>378.01</v>
      </c>
      <c r="H78" s="32">
        <f t="shared" si="3"/>
        <v>647.07280230681727</v>
      </c>
      <c r="I78" s="32">
        <f t="shared" si="4"/>
        <v>329.69401536595228</v>
      </c>
      <c r="J78" s="33">
        <f t="shared" si="5"/>
        <v>4.1538590472955761</v>
      </c>
      <c r="K78" s="23">
        <v>142</v>
      </c>
      <c r="M78" s="39"/>
      <c r="N78" s="40"/>
      <c r="O78" s="50"/>
      <c r="P78" s="40"/>
      <c r="Q78" s="39"/>
      <c r="R78" s="51"/>
      <c r="S78" s="51"/>
      <c r="T78" s="44"/>
      <c r="U78" s="16"/>
      <c r="V78" s="44"/>
      <c r="W78" s="39"/>
      <c r="X78" s="39"/>
      <c r="Y78" s="39"/>
      <c r="Z78" s="39"/>
    </row>
    <row r="79" spans="1:26" ht="14.25" x14ac:dyDescent="0.2">
      <c r="A79" s="21">
        <v>1413</v>
      </c>
      <c r="B79" s="22" t="s">
        <v>73</v>
      </c>
      <c r="C79" s="60">
        <v>425</v>
      </c>
      <c r="D79" s="22">
        <v>48634</v>
      </c>
      <c r="E79" s="22">
        <v>13114</v>
      </c>
      <c r="F79" s="52">
        <v>248643.29</v>
      </c>
      <c r="G79" s="22">
        <v>123.83</v>
      </c>
      <c r="H79" s="32">
        <f t="shared" si="3"/>
        <v>2007.9406444318824</v>
      </c>
      <c r="I79" s="32">
        <f t="shared" si="4"/>
        <v>585.04303529411766</v>
      </c>
      <c r="J79" s="33">
        <f t="shared" si="5"/>
        <v>5.1125404038327096</v>
      </c>
      <c r="K79" s="23">
        <v>183</v>
      </c>
      <c r="M79" s="39"/>
      <c r="N79" s="40"/>
      <c r="O79" s="50"/>
      <c r="P79" s="40"/>
      <c r="Q79" s="39"/>
      <c r="R79" s="51"/>
      <c r="S79" s="51"/>
      <c r="T79" s="44"/>
      <c r="U79" s="16"/>
      <c r="V79" s="44"/>
      <c r="W79" s="39"/>
      <c r="X79" s="39"/>
      <c r="Y79" s="39"/>
      <c r="Z79" s="39"/>
    </row>
    <row r="80" spans="1:26" ht="14.25" x14ac:dyDescent="0.2">
      <c r="A80" s="21">
        <v>1431</v>
      </c>
      <c r="B80" s="22" t="s">
        <v>74</v>
      </c>
      <c r="C80" s="60">
        <v>382.1</v>
      </c>
      <c r="D80" s="22">
        <v>99653</v>
      </c>
      <c r="E80" s="22">
        <v>23464</v>
      </c>
      <c r="F80" s="52">
        <v>228362.83</v>
      </c>
      <c r="G80" s="22">
        <v>192.98</v>
      </c>
      <c r="H80" s="32">
        <f t="shared" si="3"/>
        <v>1183.3497253601408</v>
      </c>
      <c r="I80" s="32">
        <f t="shared" si="4"/>
        <v>597.65200209369266</v>
      </c>
      <c r="J80" s="33">
        <f t="shared" si="5"/>
        <v>2.2915800828876201</v>
      </c>
      <c r="K80" s="23">
        <v>260</v>
      </c>
      <c r="M80" s="39"/>
      <c r="N80" s="40"/>
      <c r="O80" s="50"/>
      <c r="P80" s="40"/>
      <c r="Q80" s="39"/>
      <c r="R80" s="51"/>
      <c r="S80" s="51"/>
      <c r="T80" s="44"/>
      <c r="U80" s="16"/>
      <c r="V80" s="44"/>
      <c r="W80" s="39"/>
      <c r="X80" s="39"/>
      <c r="Y80" s="39"/>
      <c r="Z80" s="39"/>
    </row>
    <row r="81" spans="1:26" ht="14.25" x14ac:dyDescent="0.2">
      <c r="A81" s="21">
        <v>1476</v>
      </c>
      <c r="B81" s="22" t="s">
        <v>75</v>
      </c>
      <c r="C81" s="60">
        <v>8705.5</v>
      </c>
      <c r="D81" s="22">
        <v>732800</v>
      </c>
      <c r="E81" s="22">
        <v>327413</v>
      </c>
      <c r="F81" s="52">
        <v>5264404.17</v>
      </c>
      <c r="G81" s="22">
        <v>2361.0100000000002</v>
      </c>
      <c r="H81" s="32">
        <f t="shared" si="3"/>
        <v>2229.7254861266997</v>
      </c>
      <c r="I81" s="32">
        <f t="shared" si="4"/>
        <v>604.72163230141859</v>
      </c>
      <c r="J81" s="33">
        <f t="shared" si="5"/>
        <v>7.1839576555676858</v>
      </c>
      <c r="K81" s="23">
        <v>74</v>
      </c>
      <c r="M81" s="39"/>
      <c r="N81" s="40"/>
      <c r="O81" s="50"/>
      <c r="P81" s="40"/>
      <c r="Q81" s="39"/>
      <c r="R81" s="51"/>
      <c r="S81" s="51"/>
      <c r="T81" s="44"/>
      <c r="U81" s="16"/>
      <c r="V81" s="44"/>
      <c r="W81" s="39"/>
      <c r="X81" s="39"/>
      <c r="Y81" s="39"/>
      <c r="Z81" s="39"/>
    </row>
    <row r="82" spans="1:26" ht="14.25" x14ac:dyDescent="0.2">
      <c r="A82" s="21">
        <v>1503</v>
      </c>
      <c r="B82" s="22" t="s">
        <v>76</v>
      </c>
      <c r="C82" s="60">
        <v>1396.9</v>
      </c>
      <c r="D82" s="22">
        <v>82674</v>
      </c>
      <c r="E82" s="22">
        <v>80453</v>
      </c>
      <c r="F82" s="52">
        <v>381863.28</v>
      </c>
      <c r="G82" s="22">
        <v>699.01</v>
      </c>
      <c r="H82" s="32">
        <f t="shared" si="3"/>
        <v>546.29158381139041</v>
      </c>
      <c r="I82" s="32">
        <f t="shared" si="4"/>
        <v>273.36479347125777</v>
      </c>
      <c r="J82" s="33">
        <f t="shared" si="5"/>
        <v>4.6189041294723863</v>
      </c>
      <c r="K82" s="23">
        <v>285</v>
      </c>
      <c r="M82" s="39"/>
      <c r="N82" s="40"/>
      <c r="O82" s="50"/>
      <c r="P82" s="40"/>
      <c r="Q82" s="39"/>
      <c r="R82" s="51"/>
      <c r="S82" s="51"/>
      <c r="T82" s="44"/>
      <c r="U82" s="16"/>
      <c r="V82" s="44"/>
      <c r="W82" s="39"/>
      <c r="X82" s="39"/>
      <c r="Y82" s="39"/>
      <c r="Z82" s="39"/>
    </row>
    <row r="83" spans="1:26" ht="14.25" x14ac:dyDescent="0.2">
      <c r="A83" s="21">
        <v>1576</v>
      </c>
      <c r="B83" s="22" t="s">
        <v>77</v>
      </c>
      <c r="C83" s="60">
        <v>3478</v>
      </c>
      <c r="D83" s="22">
        <v>223899</v>
      </c>
      <c r="E83" s="22">
        <v>97271</v>
      </c>
      <c r="F83" s="52">
        <v>1190978.5</v>
      </c>
      <c r="G83" s="22">
        <v>1535.99</v>
      </c>
      <c r="H83" s="32">
        <f t="shared" si="3"/>
        <v>775.38167566195091</v>
      </c>
      <c r="I83" s="32">
        <f t="shared" si="4"/>
        <v>342.43200115008625</v>
      </c>
      <c r="J83" s="33">
        <f t="shared" si="5"/>
        <v>5.3192667229420412</v>
      </c>
      <c r="K83" s="23">
        <v>83</v>
      </c>
      <c r="M83" s="39"/>
      <c r="N83" s="40"/>
      <c r="O83" s="50"/>
      <c r="P83" s="40"/>
      <c r="Q83" s="39"/>
      <c r="R83" s="51"/>
      <c r="S83" s="51"/>
      <c r="T83" s="44"/>
      <c r="U83" s="16"/>
      <c r="V83" s="44"/>
      <c r="W83" s="39"/>
      <c r="X83" s="39"/>
      <c r="Y83" s="39"/>
      <c r="Z83" s="39"/>
    </row>
    <row r="84" spans="1:26" ht="14.25" x14ac:dyDescent="0.2">
      <c r="A84" s="21">
        <v>1602</v>
      </c>
      <c r="B84" s="22" t="s">
        <v>78</v>
      </c>
      <c r="C84" s="60">
        <v>432.4</v>
      </c>
      <c r="D84" s="22">
        <v>48049</v>
      </c>
      <c r="E84" s="22">
        <v>13864</v>
      </c>
      <c r="F84" s="52">
        <v>267481.7</v>
      </c>
      <c r="G84" s="22">
        <v>313.99</v>
      </c>
      <c r="H84" s="32">
        <f t="shared" si="3"/>
        <v>851.87967769674196</v>
      </c>
      <c r="I84" s="32">
        <f t="shared" si="4"/>
        <v>618.59782608695662</v>
      </c>
      <c r="J84" s="33">
        <f t="shared" si="5"/>
        <v>5.5668525879831012</v>
      </c>
      <c r="K84" s="23">
        <v>71</v>
      </c>
      <c r="M84" s="39"/>
      <c r="N84" s="40"/>
      <c r="O84" s="50"/>
      <c r="P84" s="40"/>
      <c r="Q84" s="39"/>
      <c r="R84" s="51"/>
      <c r="S84" s="51"/>
      <c r="T84" s="44"/>
      <c r="U84" s="16"/>
      <c r="V84" s="44"/>
      <c r="W84" s="39"/>
      <c r="X84" s="39"/>
      <c r="Y84" s="39"/>
      <c r="Z84" s="39"/>
    </row>
    <row r="85" spans="1:26" ht="14.25" x14ac:dyDescent="0.2">
      <c r="A85" s="21">
        <v>1611</v>
      </c>
      <c r="B85" s="22" t="s">
        <v>79</v>
      </c>
      <c r="C85" s="60">
        <v>14162.3</v>
      </c>
      <c r="D85" s="22">
        <v>1040252</v>
      </c>
      <c r="E85" s="22">
        <v>197216</v>
      </c>
      <c r="F85" s="52">
        <v>6326991.3600000003</v>
      </c>
      <c r="G85" s="22">
        <v>2870.03</v>
      </c>
      <c r="H85" s="32">
        <f t="shared" si="3"/>
        <v>2204.5035626805293</v>
      </c>
      <c r="I85" s="32">
        <f t="shared" si="4"/>
        <v>446.74885858935346</v>
      </c>
      <c r="J85" s="33">
        <f t="shared" si="5"/>
        <v>6.0821717814529563</v>
      </c>
      <c r="K85" s="23">
        <v>109</v>
      </c>
      <c r="M85" s="39"/>
      <c r="N85" s="40"/>
      <c r="O85" s="50"/>
      <c r="P85" s="40"/>
      <c r="Q85" s="39"/>
      <c r="R85" s="51"/>
      <c r="S85" s="51"/>
      <c r="T85" s="44"/>
      <c r="U85" s="16"/>
      <c r="V85" s="44"/>
      <c r="W85" s="39"/>
      <c r="X85" s="39"/>
      <c r="Y85" s="39"/>
      <c r="Z85" s="39"/>
    </row>
    <row r="86" spans="1:26" ht="14.25" x14ac:dyDescent="0.2">
      <c r="A86" s="21">
        <v>1619</v>
      </c>
      <c r="B86" s="22" t="s">
        <v>80</v>
      </c>
      <c r="C86" s="60">
        <v>1148.7</v>
      </c>
      <c r="D86" s="22">
        <v>251110</v>
      </c>
      <c r="E86" s="22">
        <v>33186</v>
      </c>
      <c r="F86" s="52">
        <v>1428051.73</v>
      </c>
      <c r="G86" s="22">
        <v>958.06</v>
      </c>
      <c r="H86" s="32">
        <f t="shared" si="3"/>
        <v>1490.5660710185166</v>
      </c>
      <c r="I86" s="32">
        <f t="shared" si="4"/>
        <v>1243.1894576477757</v>
      </c>
      <c r="J86" s="33">
        <f t="shared" si="5"/>
        <v>5.6869568316673966</v>
      </c>
      <c r="K86" s="23">
        <v>468</v>
      </c>
      <c r="M86" s="39"/>
      <c r="N86" s="40"/>
      <c r="O86" s="50"/>
      <c r="P86" s="40"/>
      <c r="Q86" s="39"/>
      <c r="R86" s="51"/>
      <c r="S86" s="51"/>
      <c r="T86" s="44"/>
      <c r="U86" s="16"/>
      <c r="V86" s="44"/>
      <c r="W86" s="39"/>
      <c r="X86" s="39"/>
      <c r="Y86" s="39"/>
      <c r="Z86" s="39"/>
    </row>
    <row r="87" spans="1:26" ht="14.25" x14ac:dyDescent="0.2">
      <c r="A87" s="21">
        <v>1638</v>
      </c>
      <c r="B87" s="22" t="s">
        <v>81</v>
      </c>
      <c r="C87" s="60">
        <v>1522.3999999999999</v>
      </c>
      <c r="D87" s="22">
        <v>257103</v>
      </c>
      <c r="E87" s="22">
        <v>66142</v>
      </c>
      <c r="F87" s="52">
        <v>1168925.6299999999</v>
      </c>
      <c r="G87" s="22">
        <v>1144.97</v>
      </c>
      <c r="H87" s="32">
        <f t="shared" si="3"/>
        <v>1020.9224957859157</v>
      </c>
      <c r="I87" s="32">
        <f t="shared" si="4"/>
        <v>767.81767603783499</v>
      </c>
      <c r="J87" s="33">
        <f t="shared" si="5"/>
        <v>4.5465266060683849</v>
      </c>
      <c r="K87" s="23">
        <v>301</v>
      </c>
      <c r="M87" s="39"/>
      <c r="N87" s="40"/>
      <c r="O87" s="50"/>
      <c r="P87" s="40"/>
      <c r="Q87" s="39"/>
      <c r="R87" s="51"/>
      <c r="S87" s="51"/>
      <c r="T87" s="44"/>
      <c r="U87" s="16"/>
      <c r="V87" s="44"/>
      <c r="W87" s="39"/>
      <c r="X87" s="39"/>
      <c r="Y87" s="39"/>
      <c r="Z87" s="39"/>
    </row>
    <row r="88" spans="1:26" ht="14.25" x14ac:dyDescent="0.2">
      <c r="A88" s="21">
        <v>1675</v>
      </c>
      <c r="B88" s="22" t="s">
        <v>82</v>
      </c>
      <c r="C88" s="60">
        <v>200</v>
      </c>
      <c r="D88" s="22">
        <v>36362</v>
      </c>
      <c r="E88" s="22">
        <v>850</v>
      </c>
      <c r="F88" s="52">
        <v>196708.59</v>
      </c>
      <c r="G88" s="22">
        <v>117.99</v>
      </c>
      <c r="H88" s="32">
        <f t="shared" si="3"/>
        <v>1667.1632341723875</v>
      </c>
      <c r="I88" s="32">
        <f t="shared" si="4"/>
        <v>983.54295000000002</v>
      </c>
      <c r="J88" s="33">
        <f t="shared" si="5"/>
        <v>5.4097296628348275</v>
      </c>
      <c r="K88" s="23">
        <v>65</v>
      </c>
      <c r="M88" s="39"/>
      <c r="N88" s="40"/>
      <c r="O88" s="50"/>
      <c r="P88" s="40"/>
      <c r="Q88" s="39"/>
      <c r="R88" s="51"/>
      <c r="S88" s="51"/>
      <c r="T88" s="44"/>
      <c r="U88" s="16"/>
      <c r="V88" s="44"/>
      <c r="W88" s="39"/>
      <c r="X88" s="39"/>
      <c r="Y88" s="39"/>
      <c r="Z88" s="39"/>
    </row>
    <row r="89" spans="1:26" ht="14.25" x14ac:dyDescent="0.2">
      <c r="A89" s="21">
        <v>1701</v>
      </c>
      <c r="B89" s="22" t="s">
        <v>83</v>
      </c>
      <c r="C89" s="60">
        <v>2026.3</v>
      </c>
      <c r="D89" s="22">
        <v>156961</v>
      </c>
      <c r="E89" s="22">
        <v>61507</v>
      </c>
      <c r="F89" s="52">
        <v>930788.33</v>
      </c>
      <c r="G89" s="22">
        <v>1755.92</v>
      </c>
      <c r="H89" s="32">
        <f t="shared" si="3"/>
        <v>530.085841040594</v>
      </c>
      <c r="I89" s="32">
        <f t="shared" si="4"/>
        <v>459.35366431426735</v>
      </c>
      <c r="J89" s="33">
        <f t="shared" si="5"/>
        <v>5.9300611616898466</v>
      </c>
      <c r="K89" s="23">
        <v>172</v>
      </c>
      <c r="M89" s="39"/>
      <c r="N89" s="40"/>
      <c r="O89" s="50"/>
      <c r="P89" s="40"/>
      <c r="Q89" s="39"/>
      <c r="R89" s="51"/>
      <c r="S89" s="51"/>
      <c r="T89" s="44"/>
      <c r="U89" s="16"/>
      <c r="V89" s="44"/>
      <c r="W89" s="39"/>
      <c r="X89" s="39"/>
      <c r="Y89" s="39"/>
      <c r="Z89" s="39"/>
    </row>
    <row r="90" spans="1:26" ht="14.25" x14ac:dyDescent="0.2">
      <c r="A90" s="21">
        <v>1719</v>
      </c>
      <c r="B90" s="22" t="s">
        <v>84</v>
      </c>
      <c r="C90" s="60">
        <v>862.9</v>
      </c>
      <c r="D90" s="22">
        <v>44729</v>
      </c>
      <c r="E90" s="22">
        <v>11638</v>
      </c>
      <c r="F90" s="52">
        <v>189959.62</v>
      </c>
      <c r="G90" s="22">
        <v>348.98</v>
      </c>
      <c r="H90" s="32">
        <f t="shared" si="3"/>
        <v>544.32809903146313</v>
      </c>
      <c r="I90" s="32">
        <f t="shared" si="4"/>
        <v>220.14094333062928</v>
      </c>
      <c r="J90" s="33">
        <f t="shared" si="5"/>
        <v>4.2469006684701203</v>
      </c>
      <c r="K90" s="23">
        <v>57</v>
      </c>
      <c r="M90" s="39"/>
      <c r="N90" s="40"/>
      <c r="O90" s="50"/>
      <c r="P90" s="40"/>
      <c r="Q90" s="39"/>
      <c r="R90" s="51"/>
      <c r="S90" s="51"/>
      <c r="T90" s="44"/>
      <c r="U90" s="16"/>
      <c r="V90" s="44"/>
      <c r="W90" s="39"/>
      <c r="X90" s="39"/>
      <c r="Y90" s="39"/>
      <c r="Z90" s="39"/>
    </row>
    <row r="91" spans="1:26" ht="14.25" x14ac:dyDescent="0.2">
      <c r="A91" s="21">
        <v>1737</v>
      </c>
      <c r="B91" s="22" t="s">
        <v>85</v>
      </c>
      <c r="C91" s="60">
        <v>30727.9</v>
      </c>
      <c r="D91" s="22">
        <v>507588</v>
      </c>
      <c r="E91" s="22">
        <v>469858</v>
      </c>
      <c r="F91" s="52">
        <v>6532289.1900000004</v>
      </c>
      <c r="G91" s="22">
        <v>8541.02</v>
      </c>
      <c r="H91" s="32">
        <f t="shared" si="3"/>
        <v>764.81370960377103</v>
      </c>
      <c r="I91" s="32">
        <f t="shared" si="4"/>
        <v>212.58495341367291</v>
      </c>
      <c r="J91" s="33">
        <f t="shared" si="5"/>
        <v>12.869274273623491</v>
      </c>
      <c r="K91" s="23">
        <v>84</v>
      </c>
      <c r="M91" s="39"/>
      <c r="N91" s="40"/>
      <c r="O91" s="50"/>
      <c r="P91" s="40"/>
      <c r="Q91" s="39"/>
      <c r="R91" s="51"/>
      <c r="S91" s="51"/>
      <c r="T91" s="44"/>
      <c r="U91" s="16"/>
      <c r="V91" s="44"/>
      <c r="W91" s="39"/>
      <c r="X91" s="39"/>
      <c r="Y91" s="39"/>
      <c r="Z91" s="39"/>
    </row>
    <row r="92" spans="1:26" ht="14.25" x14ac:dyDescent="0.2">
      <c r="A92" s="21">
        <v>1782</v>
      </c>
      <c r="B92" s="22" t="s">
        <v>86</v>
      </c>
      <c r="C92" s="60">
        <v>112</v>
      </c>
      <c r="D92" s="22">
        <v>33291</v>
      </c>
      <c r="E92" s="22">
        <v>4594</v>
      </c>
      <c r="F92" s="52">
        <v>130763.41</v>
      </c>
      <c r="G92" s="22">
        <v>22.02</v>
      </c>
      <c r="H92" s="32">
        <f t="shared" si="3"/>
        <v>5938.3928247048143</v>
      </c>
      <c r="I92" s="32">
        <f t="shared" si="4"/>
        <v>1167.5304464285714</v>
      </c>
      <c r="J92" s="33">
        <f t="shared" si="5"/>
        <v>3.9278907212159444</v>
      </c>
      <c r="K92" s="23">
        <v>100</v>
      </c>
      <c r="M92" s="39"/>
      <c r="N92" s="40"/>
      <c r="O92" s="50"/>
      <c r="P92" s="40"/>
      <c r="Q92" s="39"/>
      <c r="R92" s="51"/>
      <c r="S92" s="51"/>
      <c r="T92" s="44"/>
      <c r="U92" s="16"/>
      <c r="V92" s="44"/>
      <c r="W92" s="39"/>
      <c r="X92" s="39"/>
      <c r="Y92" s="39"/>
      <c r="Z92" s="39"/>
    </row>
    <row r="93" spans="1:26" ht="14.25" x14ac:dyDescent="0.2">
      <c r="A93" s="21">
        <v>1791</v>
      </c>
      <c r="B93" s="22" t="s">
        <v>87</v>
      </c>
      <c r="C93" s="60">
        <v>876.2</v>
      </c>
      <c r="D93" s="22">
        <v>98035</v>
      </c>
      <c r="E93" s="22">
        <v>29092</v>
      </c>
      <c r="F93" s="52">
        <v>439780.54</v>
      </c>
      <c r="G93" s="22">
        <v>533</v>
      </c>
      <c r="H93" s="32">
        <f t="shared" si="3"/>
        <v>825.10420262664161</v>
      </c>
      <c r="I93" s="32">
        <f t="shared" si="4"/>
        <v>501.91798676101342</v>
      </c>
      <c r="J93" s="33">
        <f t="shared" si="5"/>
        <v>4.4859544040393731</v>
      </c>
      <c r="K93" s="23">
        <v>151</v>
      </c>
      <c r="M93" s="39"/>
      <c r="N93" s="40"/>
      <c r="O93" s="50"/>
      <c r="P93" s="40"/>
      <c r="Q93" s="39"/>
      <c r="R93" s="51"/>
      <c r="S93" s="51"/>
      <c r="T93" s="44"/>
      <c r="U93" s="16"/>
      <c r="V93" s="44"/>
      <c r="W93" s="39"/>
      <c r="X93" s="39"/>
      <c r="Y93" s="39"/>
      <c r="Z93" s="39"/>
    </row>
    <row r="94" spans="1:26" ht="14.25" x14ac:dyDescent="0.2">
      <c r="A94" s="21">
        <v>1863</v>
      </c>
      <c r="B94" s="22" t="s">
        <v>88</v>
      </c>
      <c r="C94" s="60">
        <v>10059.9</v>
      </c>
      <c r="D94" s="22">
        <v>587322</v>
      </c>
      <c r="E94" s="22">
        <v>263537</v>
      </c>
      <c r="F94" s="52">
        <v>3236854.97</v>
      </c>
      <c r="G94" s="22">
        <v>2748.95</v>
      </c>
      <c r="H94" s="32">
        <f t="shared" si="3"/>
        <v>1177.4877571436368</v>
      </c>
      <c r="I94" s="32">
        <f t="shared" si="4"/>
        <v>321.75816558812716</v>
      </c>
      <c r="J94" s="33">
        <f t="shared" si="5"/>
        <v>5.5112101538849219</v>
      </c>
      <c r="K94" s="23">
        <v>240</v>
      </c>
      <c r="M94" s="39"/>
      <c r="N94" s="40"/>
      <c r="O94" s="50"/>
      <c r="P94" s="40"/>
      <c r="Q94" s="39"/>
      <c r="R94" s="51"/>
      <c r="S94" s="51"/>
      <c r="T94" s="44"/>
      <c r="U94" s="16"/>
      <c r="V94" s="44"/>
      <c r="W94" s="39"/>
      <c r="X94" s="39"/>
      <c r="Y94" s="39"/>
      <c r="Z94" s="39"/>
    </row>
    <row r="95" spans="1:26" ht="14.25" x14ac:dyDescent="0.2">
      <c r="A95" s="21">
        <v>1908</v>
      </c>
      <c r="B95" s="22" t="s">
        <v>89</v>
      </c>
      <c r="C95" s="60">
        <v>366.1</v>
      </c>
      <c r="D95" s="22">
        <v>32913</v>
      </c>
      <c r="E95" s="22">
        <v>11630</v>
      </c>
      <c r="F95" s="52">
        <v>158528.76999999999</v>
      </c>
      <c r="G95" s="22">
        <v>160</v>
      </c>
      <c r="H95" s="32">
        <f t="shared" si="3"/>
        <v>990.80481249999991</v>
      </c>
      <c r="I95" s="32">
        <f t="shared" si="4"/>
        <v>433.02040426113081</v>
      </c>
      <c r="J95" s="33">
        <f t="shared" si="5"/>
        <v>4.816600431440464</v>
      </c>
      <c r="K95" s="23">
        <v>82</v>
      </c>
      <c r="M95" s="39"/>
      <c r="N95" s="40"/>
      <c r="O95" s="50"/>
      <c r="P95" s="40"/>
      <c r="Q95" s="39"/>
      <c r="R95" s="51"/>
      <c r="S95" s="51"/>
      <c r="T95" s="44"/>
      <c r="U95" s="16"/>
      <c r="V95" s="44"/>
      <c r="W95" s="39"/>
      <c r="X95" s="39"/>
      <c r="Y95" s="39"/>
      <c r="Z95" s="39"/>
    </row>
    <row r="96" spans="1:26" ht="14.25" x14ac:dyDescent="0.2">
      <c r="A96" s="21">
        <v>1917</v>
      </c>
      <c r="B96" s="22" t="s">
        <v>90</v>
      </c>
      <c r="C96" s="60">
        <v>379.2</v>
      </c>
      <c r="D96" s="22">
        <v>58445</v>
      </c>
      <c r="E96" s="22">
        <v>14024</v>
      </c>
      <c r="F96" s="52">
        <v>208341.78</v>
      </c>
      <c r="G96" s="22">
        <v>137.99</v>
      </c>
      <c r="H96" s="32">
        <f t="shared" si="3"/>
        <v>1509.8324516269295</v>
      </c>
      <c r="I96" s="32">
        <f t="shared" si="4"/>
        <v>549.42452531645574</v>
      </c>
      <c r="J96" s="33">
        <f t="shared" si="5"/>
        <v>3.5647494225340064</v>
      </c>
      <c r="K96" s="23">
        <v>180</v>
      </c>
      <c r="M96" s="39"/>
      <c r="N96" s="40"/>
      <c r="O96" s="50"/>
      <c r="P96" s="40"/>
      <c r="Q96" s="39"/>
      <c r="R96" s="51"/>
      <c r="S96" s="51"/>
      <c r="T96" s="44"/>
      <c r="U96" s="16"/>
      <c r="V96" s="44"/>
      <c r="W96" s="39"/>
      <c r="X96" s="39"/>
      <c r="Y96" s="39"/>
      <c r="Z96" s="39"/>
    </row>
    <row r="97" spans="1:26" ht="14.25" x14ac:dyDescent="0.2">
      <c r="A97" s="21">
        <v>1926</v>
      </c>
      <c r="B97" s="22" t="s">
        <v>91</v>
      </c>
      <c r="C97" s="60">
        <v>503.5</v>
      </c>
      <c r="D97" s="22">
        <v>52006</v>
      </c>
      <c r="E97" s="22">
        <v>18683</v>
      </c>
      <c r="F97" s="52">
        <v>291577.64</v>
      </c>
      <c r="G97" s="22">
        <v>246.98</v>
      </c>
      <c r="H97" s="32">
        <f t="shared" si="3"/>
        <v>1180.571868167463</v>
      </c>
      <c r="I97" s="32">
        <f t="shared" si="4"/>
        <v>579.10156901688185</v>
      </c>
      <c r="J97" s="33">
        <f t="shared" si="5"/>
        <v>5.6066153905318616</v>
      </c>
      <c r="K97" s="23">
        <v>90</v>
      </c>
      <c r="M97" s="39"/>
      <c r="N97" s="40"/>
      <c r="O97" s="50"/>
      <c r="P97" s="40"/>
      <c r="Q97" s="39"/>
      <c r="R97" s="51"/>
      <c r="S97" s="51"/>
      <c r="T97" s="44"/>
      <c r="U97" s="16"/>
      <c r="V97" s="44"/>
      <c r="W97" s="39"/>
      <c r="X97" s="39"/>
      <c r="Y97" s="39"/>
      <c r="Z97" s="39"/>
    </row>
    <row r="98" spans="1:26" ht="14.25" x14ac:dyDescent="0.2">
      <c r="A98" s="21">
        <v>1944</v>
      </c>
      <c r="B98" s="22" t="s">
        <v>92</v>
      </c>
      <c r="C98" s="60">
        <v>952</v>
      </c>
      <c r="D98" s="22">
        <v>51277</v>
      </c>
      <c r="E98" s="22">
        <v>30459</v>
      </c>
      <c r="F98" s="52">
        <v>320214.5</v>
      </c>
      <c r="G98" s="22">
        <v>310.19</v>
      </c>
      <c r="H98" s="32">
        <f t="shared" si="3"/>
        <v>1032.3172894032689</v>
      </c>
      <c r="I98" s="32">
        <f t="shared" si="4"/>
        <v>336.35976890756302</v>
      </c>
      <c r="J98" s="33">
        <f t="shared" si="5"/>
        <v>6.2447978625894649</v>
      </c>
      <c r="K98" s="23">
        <v>162</v>
      </c>
      <c r="M98" s="39"/>
      <c r="N98" s="40"/>
      <c r="O98" s="50"/>
      <c r="P98" s="40"/>
      <c r="Q98" s="39"/>
      <c r="R98" s="51"/>
      <c r="S98" s="51"/>
      <c r="T98" s="44"/>
      <c r="U98" s="16"/>
      <c r="V98" s="44"/>
      <c r="W98" s="39"/>
      <c r="X98" s="39"/>
      <c r="Y98" s="39"/>
      <c r="Z98" s="39"/>
    </row>
    <row r="99" spans="1:26" ht="14.25" x14ac:dyDescent="0.2">
      <c r="A99" s="21">
        <v>1953</v>
      </c>
      <c r="B99" s="22" t="s">
        <v>93</v>
      </c>
      <c r="C99" s="60">
        <v>562.29999999999995</v>
      </c>
      <c r="D99" s="22">
        <v>39564</v>
      </c>
      <c r="E99" s="22">
        <v>16838</v>
      </c>
      <c r="F99" s="52">
        <v>187038.6</v>
      </c>
      <c r="G99" s="22">
        <v>118.98</v>
      </c>
      <c r="H99" s="32">
        <f t="shared" si="3"/>
        <v>1572.0171457387796</v>
      </c>
      <c r="I99" s="32">
        <f t="shared" si="4"/>
        <v>332.63133558598616</v>
      </c>
      <c r="J99" s="33">
        <f t="shared" si="5"/>
        <v>4.7274946921443739</v>
      </c>
      <c r="K99" s="23">
        <v>108</v>
      </c>
      <c r="M99" s="39"/>
      <c r="N99" s="40"/>
      <c r="O99" s="50"/>
      <c r="P99" s="40"/>
      <c r="Q99" s="39"/>
      <c r="R99" s="51"/>
      <c r="S99" s="51"/>
      <c r="T99" s="44"/>
      <c r="U99" s="16"/>
      <c r="V99" s="44"/>
      <c r="W99" s="39"/>
      <c r="X99" s="39"/>
      <c r="Y99" s="39"/>
      <c r="Z99" s="39"/>
    </row>
    <row r="100" spans="1:26" ht="14.25" x14ac:dyDescent="0.2">
      <c r="A100" s="21">
        <v>1963</v>
      </c>
      <c r="B100" s="22" t="s">
        <v>94</v>
      </c>
      <c r="C100" s="60">
        <v>541.9</v>
      </c>
      <c r="D100" s="22">
        <v>64931</v>
      </c>
      <c r="E100" s="22">
        <v>13030</v>
      </c>
      <c r="F100" s="52">
        <v>309656.27</v>
      </c>
      <c r="G100" s="22">
        <v>239.91</v>
      </c>
      <c r="H100" s="32">
        <f t="shared" si="3"/>
        <v>1290.7184777624943</v>
      </c>
      <c r="I100" s="32">
        <f t="shared" si="4"/>
        <v>571.42696069385499</v>
      </c>
      <c r="J100" s="33">
        <f t="shared" si="5"/>
        <v>4.7690050977191172</v>
      </c>
      <c r="K100" s="23">
        <v>137</v>
      </c>
      <c r="M100" s="39"/>
      <c r="N100" s="40"/>
      <c r="O100" s="50"/>
      <c r="P100" s="40"/>
      <c r="Q100" s="39"/>
      <c r="R100" s="51"/>
      <c r="S100" s="51"/>
      <c r="T100" s="44"/>
      <c r="U100" s="16"/>
      <c r="V100" s="44"/>
      <c r="W100" s="39"/>
      <c r="X100" s="39"/>
      <c r="Y100" s="39"/>
      <c r="Z100" s="39"/>
    </row>
    <row r="101" spans="1:26" ht="14.25" x14ac:dyDescent="0.2">
      <c r="A101" s="21">
        <v>1965</v>
      </c>
      <c r="B101" s="22" t="s">
        <v>95</v>
      </c>
      <c r="C101" s="60">
        <v>547</v>
      </c>
      <c r="D101" s="22">
        <v>123192</v>
      </c>
      <c r="E101" s="22">
        <v>5436</v>
      </c>
      <c r="F101" s="52">
        <v>314441.44</v>
      </c>
      <c r="G101" s="22">
        <v>210.17</v>
      </c>
      <c r="H101" s="32">
        <f t="shared" si="3"/>
        <v>1496.1290383974879</v>
      </c>
      <c r="I101" s="32">
        <f t="shared" si="4"/>
        <v>574.847239488117</v>
      </c>
      <c r="J101" s="33">
        <f t="shared" si="5"/>
        <v>2.5524501591012405</v>
      </c>
      <c r="K101" s="23">
        <v>183</v>
      </c>
      <c r="M101" s="39"/>
      <c r="N101" s="40"/>
      <c r="O101" s="50"/>
      <c r="P101" s="40"/>
      <c r="Q101" s="39"/>
      <c r="R101" s="51"/>
      <c r="S101" s="51"/>
      <c r="T101" s="44"/>
      <c r="U101" s="16"/>
      <c r="V101" s="44"/>
      <c r="W101" s="39"/>
      <c r="X101" s="39"/>
      <c r="Y101" s="39"/>
      <c r="Z101" s="39"/>
    </row>
    <row r="102" spans="1:26" ht="14.25" x14ac:dyDescent="0.2">
      <c r="A102" s="21">
        <v>1968</v>
      </c>
      <c r="B102" s="22" t="s">
        <v>96</v>
      </c>
      <c r="C102" s="60">
        <v>525.20000000000005</v>
      </c>
      <c r="D102" s="22">
        <v>117504</v>
      </c>
      <c r="E102" s="22">
        <v>24193</v>
      </c>
      <c r="F102" s="52">
        <v>501238.62</v>
      </c>
      <c r="G102" s="22">
        <v>488.99</v>
      </c>
      <c r="H102" s="32">
        <f t="shared" si="3"/>
        <v>1025.0488149041903</v>
      </c>
      <c r="I102" s="32">
        <f t="shared" si="4"/>
        <v>954.37665651180498</v>
      </c>
      <c r="J102" s="33">
        <f t="shared" si="5"/>
        <v>4.2657153799019607</v>
      </c>
      <c r="K102" s="23">
        <v>167</v>
      </c>
      <c r="M102" s="39"/>
      <c r="N102" s="40"/>
      <c r="O102" s="50"/>
      <c r="P102" s="40"/>
      <c r="Q102" s="39"/>
      <c r="R102" s="51"/>
      <c r="S102" s="51"/>
      <c r="T102" s="44"/>
      <c r="U102" s="16"/>
      <c r="V102" s="44"/>
      <c r="W102" s="39"/>
      <c r="X102" s="39"/>
      <c r="Y102" s="39"/>
      <c r="Z102" s="39"/>
    </row>
    <row r="103" spans="1:26" ht="14.25" x14ac:dyDescent="0.2">
      <c r="A103" s="21">
        <v>1970</v>
      </c>
      <c r="B103" s="22" t="s">
        <v>97</v>
      </c>
      <c r="C103" s="60">
        <v>472.5</v>
      </c>
      <c r="D103" s="22">
        <v>83783</v>
      </c>
      <c r="E103" s="22">
        <v>29144</v>
      </c>
      <c r="F103" s="52">
        <v>379173.39</v>
      </c>
      <c r="G103" s="22">
        <v>291</v>
      </c>
      <c r="H103" s="32">
        <f t="shared" si="3"/>
        <v>1303.0013402061857</v>
      </c>
      <c r="I103" s="32">
        <f t="shared" si="4"/>
        <v>802.48336507936506</v>
      </c>
      <c r="J103" s="33">
        <f t="shared" si="5"/>
        <v>4.5256602174665508</v>
      </c>
      <c r="K103" s="23">
        <v>269</v>
      </c>
      <c r="M103" s="39"/>
      <c r="N103" s="40"/>
      <c r="O103" s="50"/>
      <c r="P103" s="40"/>
      <c r="Q103" s="39"/>
      <c r="R103" s="51"/>
      <c r="S103" s="51"/>
      <c r="T103" s="44"/>
      <c r="U103" s="16"/>
      <c r="V103" s="44"/>
      <c r="W103" s="39"/>
      <c r="X103" s="39"/>
      <c r="Y103" s="39"/>
      <c r="Z103" s="39"/>
    </row>
    <row r="104" spans="1:26" ht="14.25" x14ac:dyDescent="0.2">
      <c r="A104" s="21">
        <v>1972</v>
      </c>
      <c r="B104" s="22" t="s">
        <v>98</v>
      </c>
      <c r="C104" s="60">
        <v>331.3</v>
      </c>
      <c r="D104" s="22">
        <v>82033</v>
      </c>
      <c r="E104" s="22">
        <v>18394</v>
      </c>
      <c r="F104" s="52">
        <v>266265.43</v>
      </c>
      <c r="G104" s="22">
        <v>232</v>
      </c>
      <c r="H104" s="32">
        <f t="shared" si="3"/>
        <v>1147.6958189655172</v>
      </c>
      <c r="I104" s="32">
        <f t="shared" si="4"/>
        <v>803.69885300332021</v>
      </c>
      <c r="J104" s="33">
        <f t="shared" si="5"/>
        <v>3.2458331403215777</v>
      </c>
      <c r="K104" s="23">
        <v>150</v>
      </c>
      <c r="M104" s="39"/>
      <c r="N104" s="40"/>
      <c r="O104" s="50"/>
      <c r="P104" s="40"/>
      <c r="Q104" s="39"/>
      <c r="R104" s="51"/>
      <c r="S104" s="51"/>
      <c r="T104" s="44"/>
      <c r="U104" s="16"/>
      <c r="V104" s="44"/>
      <c r="W104" s="39"/>
      <c r="X104" s="39"/>
      <c r="Y104" s="39"/>
      <c r="Z104" s="39"/>
    </row>
    <row r="105" spans="1:26" ht="14.25" x14ac:dyDescent="0.2">
      <c r="A105" s="21">
        <v>1975</v>
      </c>
      <c r="B105" s="22" t="s">
        <v>99</v>
      </c>
      <c r="C105" s="60">
        <v>372.4</v>
      </c>
      <c r="D105" s="22">
        <v>87192</v>
      </c>
      <c r="E105" s="22">
        <v>16737</v>
      </c>
      <c r="F105" s="52">
        <v>336278.31</v>
      </c>
      <c r="G105" s="22">
        <v>91.99</v>
      </c>
      <c r="H105" s="32">
        <f t="shared" si="3"/>
        <v>3655.5963691705624</v>
      </c>
      <c r="I105" s="32">
        <f t="shared" si="4"/>
        <v>903.00298066595064</v>
      </c>
      <c r="J105" s="33">
        <f t="shared" si="5"/>
        <v>3.8567564684833471</v>
      </c>
      <c r="K105" s="23">
        <v>217</v>
      </c>
      <c r="M105" s="39"/>
      <c r="N105" s="40"/>
      <c r="O105" s="50"/>
      <c r="P105" s="40"/>
      <c r="Q105" s="39"/>
      <c r="R105" s="51"/>
      <c r="S105" s="51"/>
      <c r="T105" s="44"/>
      <c r="U105" s="16"/>
      <c r="V105" s="44"/>
      <c r="W105" s="39"/>
      <c r="X105" s="39"/>
      <c r="Y105" s="39"/>
      <c r="Z105" s="39"/>
    </row>
    <row r="106" spans="1:26" ht="14.25" x14ac:dyDescent="0.2">
      <c r="A106" s="21">
        <v>1989</v>
      </c>
      <c r="B106" s="22" t="s">
        <v>100</v>
      </c>
      <c r="C106" s="60">
        <v>401</v>
      </c>
      <c r="D106" s="22">
        <v>121473</v>
      </c>
      <c r="E106" s="22">
        <v>4032</v>
      </c>
      <c r="F106" s="52">
        <v>448683.22</v>
      </c>
      <c r="G106" s="22">
        <v>420.99</v>
      </c>
      <c r="H106" s="32">
        <f t="shared" si="3"/>
        <v>1065.7811824508894</v>
      </c>
      <c r="I106" s="32">
        <f t="shared" si="4"/>
        <v>1118.9107730673315</v>
      </c>
      <c r="J106" s="33">
        <f t="shared" si="5"/>
        <v>3.693686827525458</v>
      </c>
      <c r="K106" s="23">
        <v>155</v>
      </c>
      <c r="M106" s="39"/>
      <c r="N106" s="40"/>
      <c r="O106" s="50"/>
      <c r="P106" s="40"/>
      <c r="Q106" s="39"/>
      <c r="R106" s="51"/>
      <c r="S106" s="51"/>
      <c r="T106" s="44"/>
      <c r="U106" s="16"/>
      <c r="V106" s="44"/>
      <c r="W106" s="39"/>
      <c r="X106" s="39"/>
      <c r="Y106" s="39"/>
      <c r="Z106" s="39"/>
    </row>
    <row r="107" spans="1:26" ht="14.25" x14ac:dyDescent="0.2">
      <c r="A107" s="21">
        <v>2007</v>
      </c>
      <c r="B107" s="22" t="s">
        <v>101</v>
      </c>
      <c r="C107" s="60">
        <v>560.70000000000005</v>
      </c>
      <c r="D107" s="22">
        <v>44788</v>
      </c>
      <c r="E107" s="22">
        <v>42355</v>
      </c>
      <c r="F107" s="52">
        <v>276790.11</v>
      </c>
      <c r="G107" s="22">
        <v>111.01</v>
      </c>
      <c r="H107" s="32">
        <f t="shared" si="3"/>
        <v>2493.3799657688496</v>
      </c>
      <c r="I107" s="32">
        <f t="shared" si="4"/>
        <v>493.65098983413583</v>
      </c>
      <c r="J107" s="33">
        <f t="shared" si="5"/>
        <v>6.1800060284004639</v>
      </c>
      <c r="K107" s="23">
        <v>137</v>
      </c>
      <c r="M107" s="39"/>
      <c r="N107" s="40"/>
      <c r="O107" s="50"/>
      <c r="P107" s="40"/>
      <c r="Q107" s="39"/>
      <c r="R107" s="51"/>
      <c r="S107" s="51"/>
      <c r="T107" s="44"/>
      <c r="U107" s="16"/>
      <c r="V107" s="44"/>
      <c r="W107" s="39"/>
      <c r="X107" s="39"/>
      <c r="Y107" s="39"/>
      <c r="Z107" s="39"/>
    </row>
    <row r="108" spans="1:26" ht="14.25" x14ac:dyDescent="0.2">
      <c r="A108" s="21">
        <v>2088</v>
      </c>
      <c r="B108" s="22" t="s">
        <v>102</v>
      </c>
      <c r="C108" s="60">
        <v>663.2</v>
      </c>
      <c r="D108" s="22">
        <v>72877</v>
      </c>
      <c r="E108" s="22">
        <v>9880</v>
      </c>
      <c r="F108" s="52">
        <v>329067.37</v>
      </c>
      <c r="G108" s="22">
        <v>208.95</v>
      </c>
      <c r="H108" s="32">
        <f t="shared" si="3"/>
        <v>1574.8617851160566</v>
      </c>
      <c r="I108" s="32">
        <f t="shared" si="4"/>
        <v>496.18119722557293</v>
      </c>
      <c r="J108" s="33">
        <f t="shared" si="5"/>
        <v>4.5153802983108529</v>
      </c>
      <c r="K108" s="23">
        <v>279</v>
      </c>
      <c r="M108" s="39"/>
      <c r="N108" s="40"/>
      <c r="O108" s="50"/>
      <c r="P108" s="40"/>
      <c r="Q108" s="39"/>
      <c r="R108" s="51"/>
      <c r="S108" s="51"/>
      <c r="T108" s="44"/>
      <c r="U108" s="16"/>
      <c r="V108" s="44"/>
      <c r="W108" s="39"/>
      <c r="X108" s="39"/>
      <c r="Y108" s="39"/>
      <c r="Z108" s="39"/>
    </row>
    <row r="109" spans="1:26" ht="14.25" x14ac:dyDescent="0.2">
      <c r="A109" s="21">
        <v>2097</v>
      </c>
      <c r="B109" s="22" t="s">
        <v>103</v>
      </c>
      <c r="C109" s="60">
        <v>462</v>
      </c>
      <c r="D109" s="22">
        <v>71612</v>
      </c>
      <c r="E109" s="22">
        <v>14942</v>
      </c>
      <c r="F109" s="52">
        <v>307452.55</v>
      </c>
      <c r="G109" s="22">
        <v>196.99</v>
      </c>
      <c r="H109" s="32">
        <f t="shared" si="3"/>
        <v>1560.7520686329253</v>
      </c>
      <c r="I109" s="32">
        <f t="shared" si="4"/>
        <v>665.48170995670989</v>
      </c>
      <c r="J109" s="33">
        <f t="shared" si="5"/>
        <v>4.2933104786907217</v>
      </c>
      <c r="K109" s="23">
        <v>130</v>
      </c>
      <c r="M109" s="39"/>
      <c r="N109" s="40"/>
      <c r="O109" s="50"/>
      <c r="P109" s="40"/>
      <c r="Q109" s="39"/>
      <c r="R109" s="51"/>
      <c r="S109" s="51"/>
      <c r="T109" s="44"/>
      <c r="U109" s="16"/>
      <c r="V109" s="44"/>
      <c r="W109" s="39"/>
      <c r="X109" s="39"/>
      <c r="Y109" s="39"/>
      <c r="Z109" s="39"/>
    </row>
    <row r="110" spans="1:26" ht="14.25" x14ac:dyDescent="0.2">
      <c r="A110" s="21">
        <v>2113</v>
      </c>
      <c r="B110" s="22" t="s">
        <v>104</v>
      </c>
      <c r="C110" s="60">
        <v>185.5</v>
      </c>
      <c r="D110" s="22">
        <v>16465</v>
      </c>
      <c r="E110" s="22">
        <v>5644</v>
      </c>
      <c r="F110" s="52">
        <v>82126.2</v>
      </c>
      <c r="G110" s="22">
        <v>17</v>
      </c>
      <c r="H110" s="32">
        <f t="shared" si="3"/>
        <v>4830.9529411764706</v>
      </c>
      <c r="I110" s="32">
        <f t="shared" si="4"/>
        <v>442.7288409703504</v>
      </c>
      <c r="J110" s="33">
        <f t="shared" si="5"/>
        <v>4.9879259034315213</v>
      </c>
      <c r="K110" s="23">
        <v>90</v>
      </c>
      <c r="M110" s="39"/>
      <c r="N110" s="40"/>
      <c r="O110" s="50"/>
      <c r="P110" s="40"/>
      <c r="Q110" s="39"/>
      <c r="R110" s="51"/>
      <c r="S110" s="51"/>
      <c r="T110" s="44"/>
      <c r="U110" s="16"/>
      <c r="V110" s="44"/>
      <c r="W110" s="39"/>
      <c r="X110" s="39"/>
      <c r="Y110" s="39"/>
      <c r="Z110" s="39"/>
    </row>
    <row r="111" spans="1:26" ht="14.25" x14ac:dyDescent="0.2">
      <c r="A111" s="21">
        <v>2124</v>
      </c>
      <c r="B111" s="22" t="s">
        <v>105</v>
      </c>
      <c r="C111" s="60">
        <v>1202</v>
      </c>
      <c r="D111" s="22">
        <v>53281</v>
      </c>
      <c r="E111" s="22">
        <v>21817</v>
      </c>
      <c r="F111" s="52">
        <v>247582.33</v>
      </c>
      <c r="G111" s="22">
        <v>148</v>
      </c>
      <c r="H111" s="32">
        <f t="shared" si="3"/>
        <v>1672.8535810810811</v>
      </c>
      <c r="I111" s="32">
        <f t="shared" si="4"/>
        <v>205.97531613976705</v>
      </c>
      <c r="J111" s="33">
        <f t="shared" si="5"/>
        <v>4.6467282896342033</v>
      </c>
      <c r="K111" s="23">
        <v>220</v>
      </c>
      <c r="M111" s="39"/>
      <c r="N111" s="40"/>
      <c r="O111" s="50"/>
      <c r="P111" s="40"/>
      <c r="Q111" s="39"/>
      <c r="R111" s="51"/>
      <c r="S111" s="51"/>
      <c r="T111" s="44"/>
      <c r="U111" s="16"/>
      <c r="V111" s="44"/>
      <c r="W111" s="39"/>
      <c r="X111" s="39"/>
      <c r="Y111" s="39"/>
      <c r="Z111" s="39"/>
    </row>
    <row r="112" spans="1:26" ht="14.25" x14ac:dyDescent="0.2">
      <c r="A112" s="21">
        <v>2151</v>
      </c>
      <c r="B112" s="22" t="s">
        <v>345</v>
      </c>
      <c r="C112" s="60">
        <v>426.5</v>
      </c>
      <c r="D112" s="22">
        <v>116570</v>
      </c>
      <c r="E112" s="22">
        <v>10203</v>
      </c>
      <c r="F112" s="52">
        <v>312845.59999999998</v>
      </c>
      <c r="G112" s="22">
        <v>203.01</v>
      </c>
      <c r="H112" s="32">
        <f t="shared" si="3"/>
        <v>1541.0354169745333</v>
      </c>
      <c r="I112" s="32">
        <f t="shared" si="4"/>
        <v>733.51840562719804</v>
      </c>
      <c r="J112" s="33">
        <f t="shared" si="5"/>
        <v>2.6837573989877326</v>
      </c>
      <c r="K112" s="23">
        <v>249</v>
      </c>
      <c r="M112" s="39"/>
      <c r="N112" s="40"/>
      <c r="O112" s="50"/>
      <c r="P112" s="40"/>
      <c r="Q112" s="39"/>
      <c r="R112" s="51"/>
      <c r="S112" s="51"/>
      <c r="T112" s="44"/>
      <c r="U112" s="16"/>
      <c r="V112" s="44"/>
      <c r="W112" s="39"/>
      <c r="X112" s="39"/>
      <c r="Y112" s="39"/>
      <c r="Z112" s="39"/>
    </row>
    <row r="113" spans="1:26" ht="14.25" x14ac:dyDescent="0.2">
      <c r="A113" s="21">
        <v>2169</v>
      </c>
      <c r="B113" s="22" t="s">
        <v>106</v>
      </c>
      <c r="C113" s="60">
        <v>1568.3</v>
      </c>
      <c r="D113" s="22">
        <v>160029</v>
      </c>
      <c r="E113" s="22">
        <v>61573</v>
      </c>
      <c r="F113" s="52">
        <v>575406.49</v>
      </c>
      <c r="G113" s="22">
        <v>874.14</v>
      </c>
      <c r="H113" s="32">
        <f t="shared" si="3"/>
        <v>658.25438716910332</v>
      </c>
      <c r="I113" s="32">
        <f t="shared" si="4"/>
        <v>366.89822737996559</v>
      </c>
      <c r="J113" s="33">
        <f t="shared" si="5"/>
        <v>3.5956388529579013</v>
      </c>
      <c r="K113" s="23">
        <v>353</v>
      </c>
      <c r="M113" s="39"/>
      <c r="N113" s="40"/>
      <c r="O113" s="50"/>
      <c r="P113" s="40"/>
      <c r="Q113" s="39"/>
      <c r="R113" s="51"/>
      <c r="S113" s="51"/>
      <c r="T113" s="44"/>
      <c r="U113" s="16"/>
      <c r="V113" s="44"/>
      <c r="W113" s="39"/>
      <c r="X113" s="39"/>
      <c r="Y113" s="39"/>
      <c r="Z113" s="39"/>
    </row>
    <row r="114" spans="1:26" ht="14.25" x14ac:dyDescent="0.2">
      <c r="A114" s="21">
        <v>2295</v>
      </c>
      <c r="B114" s="22" t="s">
        <v>107</v>
      </c>
      <c r="C114" s="60">
        <v>1055.4000000000001</v>
      </c>
      <c r="D114" s="22">
        <v>94277</v>
      </c>
      <c r="E114" s="22">
        <v>36662</v>
      </c>
      <c r="F114" s="52">
        <v>481433.33</v>
      </c>
      <c r="G114" s="22">
        <v>658</v>
      </c>
      <c r="H114" s="32">
        <f t="shared" si="3"/>
        <v>731.66159574468088</v>
      </c>
      <c r="I114" s="32">
        <f t="shared" si="4"/>
        <v>456.16195755163915</v>
      </c>
      <c r="J114" s="33">
        <f t="shared" si="5"/>
        <v>5.1065830478271481</v>
      </c>
      <c r="K114" s="23">
        <v>269</v>
      </c>
      <c r="M114" s="39"/>
      <c r="N114" s="40"/>
      <c r="O114" s="50"/>
      <c r="P114" s="40"/>
      <c r="Q114" s="39"/>
      <c r="R114" s="51"/>
      <c r="S114" s="51"/>
      <c r="T114" s="44"/>
      <c r="U114" s="16"/>
      <c r="V114" s="44"/>
      <c r="W114" s="39"/>
      <c r="X114" s="39"/>
      <c r="Y114" s="39"/>
      <c r="Z114" s="39"/>
    </row>
    <row r="115" spans="1:26" ht="14.25" x14ac:dyDescent="0.2">
      <c r="A115" s="21">
        <v>2313</v>
      </c>
      <c r="B115" s="22" t="s">
        <v>108</v>
      </c>
      <c r="C115" s="60">
        <v>3557.4</v>
      </c>
      <c r="D115" s="22">
        <v>180351</v>
      </c>
      <c r="E115" s="22">
        <v>86349</v>
      </c>
      <c r="F115" s="52">
        <v>931851.47</v>
      </c>
      <c r="G115" s="22">
        <v>985.7</v>
      </c>
      <c r="H115" s="32">
        <f t="shared" si="3"/>
        <v>945.37026478644611</v>
      </c>
      <c r="I115" s="32">
        <f t="shared" si="4"/>
        <v>261.9473407544836</v>
      </c>
      <c r="J115" s="33">
        <f t="shared" si="5"/>
        <v>5.1668772005699992</v>
      </c>
      <c r="K115" s="23">
        <v>160</v>
      </c>
      <c r="M115" s="39"/>
      <c r="N115" s="40"/>
      <c r="O115" s="50"/>
      <c r="P115" s="40"/>
      <c r="Q115" s="39"/>
      <c r="R115" s="51"/>
      <c r="S115" s="51"/>
      <c r="T115" s="44"/>
      <c r="U115" s="16"/>
      <c r="V115" s="44"/>
      <c r="W115" s="39"/>
      <c r="X115" s="39"/>
      <c r="Y115" s="39"/>
      <c r="Z115" s="39"/>
    </row>
    <row r="116" spans="1:26" ht="14.25" x14ac:dyDescent="0.2">
      <c r="A116" s="21">
        <v>2322</v>
      </c>
      <c r="B116" s="22" t="s">
        <v>109</v>
      </c>
      <c r="C116" s="60">
        <v>2094.5</v>
      </c>
      <c r="D116" s="22">
        <v>148335</v>
      </c>
      <c r="E116" s="22">
        <v>46686</v>
      </c>
      <c r="F116" s="52">
        <v>761972</v>
      </c>
      <c r="G116" s="22">
        <v>1094.06</v>
      </c>
      <c r="H116" s="32">
        <f t="shared" si="3"/>
        <v>696.46271685282352</v>
      </c>
      <c r="I116" s="32">
        <f t="shared" si="4"/>
        <v>363.79661016949154</v>
      </c>
      <c r="J116" s="33">
        <f t="shared" si="5"/>
        <v>5.136832170425051</v>
      </c>
      <c r="K116" s="23">
        <v>240</v>
      </c>
      <c r="M116" s="39"/>
      <c r="N116" s="40"/>
      <c r="O116" s="50"/>
      <c r="P116" s="40"/>
      <c r="Q116" s="39"/>
      <c r="R116" s="51"/>
      <c r="S116" s="51"/>
      <c r="T116" s="44"/>
      <c r="U116" s="16"/>
      <c r="V116" s="44"/>
      <c r="W116" s="39"/>
      <c r="X116" s="39"/>
      <c r="Y116" s="39"/>
      <c r="Z116" s="39"/>
    </row>
    <row r="117" spans="1:26" ht="14.25" x14ac:dyDescent="0.2">
      <c r="A117" s="21">
        <v>2369</v>
      </c>
      <c r="B117" s="22" t="s">
        <v>110</v>
      </c>
      <c r="C117" s="60">
        <v>434</v>
      </c>
      <c r="D117" s="22">
        <v>37847</v>
      </c>
      <c r="E117" s="22">
        <v>24361</v>
      </c>
      <c r="F117" s="52">
        <v>202374.95</v>
      </c>
      <c r="G117" s="22">
        <v>227.01</v>
      </c>
      <c r="H117" s="32">
        <f t="shared" si="3"/>
        <v>891.48033126294001</v>
      </c>
      <c r="I117" s="32">
        <f t="shared" si="4"/>
        <v>466.30172811059913</v>
      </c>
      <c r="J117" s="33">
        <f t="shared" si="5"/>
        <v>5.347186038523529</v>
      </c>
      <c r="K117" s="23">
        <v>151</v>
      </c>
      <c r="M117" s="39"/>
      <c r="N117" s="40"/>
      <c r="O117" s="50"/>
      <c r="P117" s="40"/>
      <c r="Q117" s="39"/>
      <c r="R117" s="51"/>
      <c r="S117" s="51"/>
      <c r="T117" s="44"/>
      <c r="U117" s="16"/>
      <c r="V117" s="44"/>
      <c r="W117" s="39"/>
      <c r="X117" s="39"/>
      <c r="Y117" s="39"/>
      <c r="Z117" s="39"/>
    </row>
    <row r="118" spans="1:26" ht="14.25" x14ac:dyDescent="0.2">
      <c r="A118" s="21">
        <v>2376</v>
      </c>
      <c r="B118" s="22" t="s">
        <v>111</v>
      </c>
      <c r="C118" s="60">
        <v>464</v>
      </c>
      <c r="D118" s="22">
        <v>94407</v>
      </c>
      <c r="E118" s="22">
        <v>16543</v>
      </c>
      <c r="F118" s="52">
        <v>302775.18</v>
      </c>
      <c r="G118" s="22">
        <v>498.95</v>
      </c>
      <c r="H118" s="32">
        <f t="shared" si="3"/>
        <v>606.82469185289108</v>
      </c>
      <c r="I118" s="32">
        <f t="shared" si="4"/>
        <v>652.5327155172414</v>
      </c>
      <c r="J118" s="33">
        <f t="shared" si="5"/>
        <v>3.2071263783405892</v>
      </c>
      <c r="K118" s="23">
        <v>171</v>
      </c>
      <c r="M118" s="39"/>
      <c r="N118" s="40"/>
      <c r="O118" s="50"/>
      <c r="P118" s="40"/>
      <c r="Q118" s="39"/>
      <c r="R118" s="51"/>
      <c r="S118" s="51"/>
      <c r="T118" s="44"/>
      <c r="U118" s="16"/>
      <c r="V118" s="44"/>
      <c r="W118" s="39"/>
      <c r="X118" s="39"/>
      <c r="Y118" s="39"/>
      <c r="Z118" s="39"/>
    </row>
    <row r="119" spans="1:26" ht="14.25" x14ac:dyDescent="0.2">
      <c r="A119" s="21">
        <v>2403</v>
      </c>
      <c r="B119" s="22" t="s">
        <v>112</v>
      </c>
      <c r="C119" s="60">
        <v>850</v>
      </c>
      <c r="D119" s="22">
        <v>89901</v>
      </c>
      <c r="E119" s="22">
        <v>21051</v>
      </c>
      <c r="F119" s="52">
        <v>476347.88</v>
      </c>
      <c r="G119" s="22">
        <v>215.38</v>
      </c>
      <c r="H119" s="32">
        <f t="shared" si="3"/>
        <v>2211.662549911784</v>
      </c>
      <c r="I119" s="32">
        <f t="shared" si="4"/>
        <v>560.40927058823524</v>
      </c>
      <c r="J119" s="33">
        <f t="shared" si="5"/>
        <v>5.2985826631516888</v>
      </c>
      <c r="K119" s="23">
        <v>198</v>
      </c>
      <c r="M119" s="39"/>
      <c r="N119" s="40"/>
      <c r="O119" s="50"/>
      <c r="P119" s="40"/>
      <c r="Q119" s="39"/>
      <c r="R119" s="51"/>
      <c r="S119" s="51"/>
      <c r="T119" s="44"/>
      <c r="U119" s="16"/>
      <c r="V119" s="44"/>
      <c r="W119" s="39"/>
      <c r="X119" s="39"/>
      <c r="Y119" s="39"/>
      <c r="Z119" s="39"/>
    </row>
    <row r="120" spans="1:26" ht="14.25" x14ac:dyDescent="0.2">
      <c r="A120" s="21">
        <v>2457</v>
      </c>
      <c r="B120" s="22" t="s">
        <v>113</v>
      </c>
      <c r="C120" s="60">
        <v>454.7</v>
      </c>
      <c r="D120" s="22">
        <v>77506</v>
      </c>
      <c r="E120" s="22">
        <v>10760</v>
      </c>
      <c r="F120" s="52">
        <v>277610.2</v>
      </c>
      <c r="G120" s="22">
        <v>212.31</v>
      </c>
      <c r="H120" s="32">
        <f t="shared" si="3"/>
        <v>1307.5700626442467</v>
      </c>
      <c r="I120" s="32">
        <f t="shared" si="4"/>
        <v>610.53485814822966</v>
      </c>
      <c r="J120" s="33">
        <f t="shared" si="5"/>
        <v>3.5817897969189483</v>
      </c>
      <c r="K120" s="23">
        <v>176</v>
      </c>
      <c r="M120" s="39"/>
      <c r="N120" s="40"/>
      <c r="O120" s="50"/>
      <c r="P120" s="40"/>
      <c r="Q120" s="39"/>
      <c r="R120" s="51"/>
      <c r="S120" s="51"/>
      <c r="T120" s="44"/>
      <c r="U120" s="16"/>
      <c r="V120" s="44"/>
      <c r="W120" s="39"/>
      <c r="X120" s="39"/>
      <c r="Y120" s="39"/>
      <c r="Z120" s="39"/>
    </row>
    <row r="121" spans="1:26" ht="14.25" x14ac:dyDescent="0.2">
      <c r="A121" s="21">
        <v>2466</v>
      </c>
      <c r="B121" s="22" t="s">
        <v>114</v>
      </c>
      <c r="C121" s="60">
        <v>1586.7</v>
      </c>
      <c r="D121" s="22">
        <v>70868</v>
      </c>
      <c r="E121" s="22">
        <v>59086</v>
      </c>
      <c r="F121" s="52">
        <v>479128.41</v>
      </c>
      <c r="G121" s="22">
        <v>883</v>
      </c>
      <c r="H121" s="32">
        <f t="shared" si="3"/>
        <v>542.61428086070214</v>
      </c>
      <c r="I121" s="32">
        <f t="shared" si="4"/>
        <v>301.96534316505955</v>
      </c>
      <c r="J121" s="33">
        <f t="shared" si="5"/>
        <v>6.7608569453067675</v>
      </c>
      <c r="K121" s="23">
        <v>48</v>
      </c>
      <c r="M121" s="39"/>
      <c r="N121" s="40"/>
      <c r="O121" s="50"/>
      <c r="P121" s="40"/>
      <c r="Q121" s="39"/>
      <c r="R121" s="51"/>
      <c r="S121" s="51"/>
      <c r="T121" s="44"/>
      <c r="U121" s="16"/>
      <c r="V121" s="44"/>
      <c r="W121" s="39"/>
      <c r="X121" s="39"/>
      <c r="Y121" s="39"/>
      <c r="Z121" s="39"/>
    </row>
    <row r="122" spans="1:26" ht="14.25" x14ac:dyDescent="0.2">
      <c r="A122" s="21">
        <v>2493</v>
      </c>
      <c r="B122" s="22" t="s">
        <v>115</v>
      </c>
      <c r="C122" s="60">
        <v>174</v>
      </c>
      <c r="D122" s="22">
        <v>26944</v>
      </c>
      <c r="E122" s="22">
        <v>3715</v>
      </c>
      <c r="F122" s="52">
        <v>79938.37</v>
      </c>
      <c r="G122" s="22">
        <v>67</v>
      </c>
      <c r="H122" s="32">
        <f t="shared" si="3"/>
        <v>1193.1099999999999</v>
      </c>
      <c r="I122" s="32">
        <f t="shared" si="4"/>
        <v>459.41591954022988</v>
      </c>
      <c r="J122" s="33">
        <f t="shared" si="5"/>
        <v>2.9668338034441804</v>
      </c>
      <c r="K122" s="23">
        <v>94</v>
      </c>
      <c r="M122" s="39"/>
      <c r="N122" s="40"/>
      <c r="O122" s="50"/>
      <c r="P122" s="40"/>
      <c r="Q122" s="39"/>
      <c r="R122" s="51"/>
      <c r="S122" s="51"/>
      <c r="T122" s="44"/>
      <c r="U122" s="16"/>
      <c r="V122" s="44"/>
      <c r="W122" s="39"/>
      <c r="X122" s="39"/>
      <c r="Y122" s="39"/>
      <c r="Z122" s="39"/>
    </row>
    <row r="123" spans="1:26" ht="14.25" x14ac:dyDescent="0.2">
      <c r="A123" s="21">
        <v>2502</v>
      </c>
      <c r="B123" s="22" t="s">
        <v>116</v>
      </c>
      <c r="C123" s="60">
        <v>617.29999999999995</v>
      </c>
      <c r="D123" s="22">
        <v>50220</v>
      </c>
      <c r="E123" s="22">
        <v>17185</v>
      </c>
      <c r="F123" s="52">
        <v>251012.07</v>
      </c>
      <c r="G123" s="22">
        <v>180</v>
      </c>
      <c r="H123" s="32">
        <f t="shared" si="3"/>
        <v>1394.5115000000001</v>
      </c>
      <c r="I123" s="32">
        <f t="shared" si="4"/>
        <v>406.62898104649281</v>
      </c>
      <c r="J123" s="33">
        <f t="shared" si="5"/>
        <v>4.9982491039426522</v>
      </c>
      <c r="K123" s="23">
        <v>189</v>
      </c>
      <c r="M123" s="39"/>
      <c r="N123" s="40"/>
      <c r="O123" s="50"/>
      <c r="P123" s="40"/>
      <c r="Q123" s="39"/>
      <c r="R123" s="51"/>
      <c r="S123" s="51"/>
      <c r="T123" s="44"/>
      <c r="U123" s="16"/>
      <c r="V123" s="44"/>
      <c r="W123" s="39"/>
      <c r="X123" s="39"/>
      <c r="Y123" s="39"/>
      <c r="Z123" s="39"/>
    </row>
    <row r="124" spans="1:26" ht="14.25" x14ac:dyDescent="0.2">
      <c r="A124" s="21">
        <v>2511</v>
      </c>
      <c r="B124" s="22" t="s">
        <v>117</v>
      </c>
      <c r="C124" s="60">
        <v>1918.9</v>
      </c>
      <c r="D124" s="22">
        <v>211122</v>
      </c>
      <c r="E124" s="22">
        <v>39063</v>
      </c>
      <c r="F124" s="52">
        <v>987005.56</v>
      </c>
      <c r="G124" s="22">
        <v>959.97</v>
      </c>
      <c r="H124" s="32">
        <f t="shared" si="3"/>
        <v>1028.1629217579716</v>
      </c>
      <c r="I124" s="32">
        <f t="shared" si="4"/>
        <v>514.36008129657614</v>
      </c>
      <c r="J124" s="33">
        <f t="shared" si="5"/>
        <v>4.6750483606635029</v>
      </c>
      <c r="K124" s="23">
        <v>167</v>
      </c>
      <c r="M124" s="39"/>
      <c r="N124" s="40"/>
      <c r="O124" s="50"/>
      <c r="P124" s="40"/>
      <c r="Q124" s="39"/>
      <c r="R124" s="51"/>
      <c r="S124" s="51"/>
      <c r="T124" s="44"/>
      <c r="U124" s="16"/>
      <c r="V124" s="44"/>
      <c r="W124" s="39"/>
      <c r="X124" s="39"/>
      <c r="Y124" s="39"/>
      <c r="Z124" s="39"/>
    </row>
    <row r="125" spans="1:26" ht="14.25" x14ac:dyDescent="0.2">
      <c r="A125" s="21">
        <v>2520</v>
      </c>
      <c r="B125" s="22" t="s">
        <v>118</v>
      </c>
      <c r="C125" s="60">
        <v>296</v>
      </c>
      <c r="D125" s="22">
        <v>29825</v>
      </c>
      <c r="E125" s="22">
        <v>9743</v>
      </c>
      <c r="F125" s="52">
        <v>158298.68</v>
      </c>
      <c r="G125" s="22">
        <v>122.99</v>
      </c>
      <c r="H125" s="32">
        <f t="shared" si="3"/>
        <v>1287.0857793316529</v>
      </c>
      <c r="I125" s="32">
        <f t="shared" si="4"/>
        <v>534.79283783783785</v>
      </c>
      <c r="J125" s="33">
        <f t="shared" si="5"/>
        <v>5.3075835708298404</v>
      </c>
      <c r="K125" s="23">
        <v>115</v>
      </c>
      <c r="M125" s="39"/>
      <c r="N125" s="40"/>
      <c r="O125" s="50"/>
      <c r="P125" s="40"/>
      <c r="Q125" s="39"/>
      <c r="R125" s="51"/>
      <c r="S125" s="51"/>
      <c r="T125" s="44"/>
      <c r="U125" s="16"/>
      <c r="V125" s="44"/>
      <c r="W125" s="39"/>
      <c r="X125" s="39"/>
      <c r="Y125" s="39"/>
      <c r="Z125" s="39"/>
    </row>
    <row r="126" spans="1:26" ht="14.25" x14ac:dyDescent="0.2">
      <c r="A126" s="21">
        <v>2556</v>
      </c>
      <c r="B126" s="22" t="s">
        <v>119</v>
      </c>
      <c r="C126" s="60">
        <v>378</v>
      </c>
      <c r="D126" s="22">
        <v>40926</v>
      </c>
      <c r="E126" s="22">
        <v>28266</v>
      </c>
      <c r="F126" s="52">
        <v>171338.12</v>
      </c>
      <c r="G126" s="22">
        <v>186.97</v>
      </c>
      <c r="H126" s="32">
        <f t="shared" si="3"/>
        <v>916.39364603947161</v>
      </c>
      <c r="I126" s="32">
        <f t="shared" si="4"/>
        <v>453.27544973544974</v>
      </c>
      <c r="J126" s="33">
        <f t="shared" si="5"/>
        <v>4.1865347212041248</v>
      </c>
      <c r="K126" s="23">
        <v>99</v>
      </c>
      <c r="M126" s="39"/>
      <c r="N126" s="40"/>
      <c r="O126" s="50"/>
      <c r="P126" s="40"/>
      <c r="Q126" s="39"/>
      <c r="R126" s="51"/>
      <c r="S126" s="51"/>
      <c r="T126" s="44"/>
      <c r="U126" s="16"/>
      <c r="V126" s="44"/>
      <c r="W126" s="39"/>
      <c r="X126" s="39"/>
      <c r="Y126" s="39"/>
      <c r="Z126" s="39"/>
    </row>
    <row r="127" spans="1:26" ht="14.25" x14ac:dyDescent="0.2">
      <c r="A127" s="21">
        <v>2673</v>
      </c>
      <c r="B127" s="22" t="s">
        <v>120</v>
      </c>
      <c r="C127" s="60">
        <v>626.5</v>
      </c>
      <c r="D127" s="22">
        <v>83305</v>
      </c>
      <c r="E127" s="22">
        <v>26989</v>
      </c>
      <c r="F127" s="52">
        <v>456909.36</v>
      </c>
      <c r="G127" s="22">
        <v>346.67</v>
      </c>
      <c r="H127" s="32">
        <f t="shared" si="3"/>
        <v>1317.995096200998</v>
      </c>
      <c r="I127" s="32">
        <f t="shared" si="4"/>
        <v>729.30464485235427</v>
      </c>
      <c r="J127" s="33">
        <f t="shared" si="5"/>
        <v>5.4847771442290378</v>
      </c>
      <c r="K127" s="23">
        <v>283</v>
      </c>
      <c r="M127" s="39"/>
      <c r="N127" s="40"/>
      <c r="O127" s="50"/>
      <c r="P127" s="40"/>
      <c r="Q127" s="39"/>
      <c r="R127" s="51"/>
      <c r="S127" s="51"/>
      <c r="T127" s="44"/>
      <c r="U127" s="16"/>
      <c r="V127" s="44"/>
      <c r="W127" s="39"/>
      <c r="X127" s="39"/>
      <c r="Y127" s="39"/>
      <c r="Z127" s="39"/>
    </row>
    <row r="128" spans="1:26" ht="14.25" x14ac:dyDescent="0.2">
      <c r="A128" s="21">
        <v>2682</v>
      </c>
      <c r="B128" s="22" t="s">
        <v>121</v>
      </c>
      <c r="C128" s="60">
        <v>254.5</v>
      </c>
      <c r="D128" s="22">
        <v>54558</v>
      </c>
      <c r="E128" s="22">
        <v>15634</v>
      </c>
      <c r="F128" s="52">
        <v>244125.34</v>
      </c>
      <c r="G128" s="22">
        <v>354.94</v>
      </c>
      <c r="H128" s="32">
        <f t="shared" si="3"/>
        <v>687.79326083281683</v>
      </c>
      <c r="I128" s="32">
        <f t="shared" si="4"/>
        <v>959.23512770137518</v>
      </c>
      <c r="J128" s="33">
        <f t="shared" si="5"/>
        <v>4.4746020748561159</v>
      </c>
      <c r="K128" s="23">
        <v>93</v>
      </c>
      <c r="M128" s="39"/>
      <c r="N128" s="40"/>
      <c r="O128" s="50"/>
      <c r="P128" s="40"/>
      <c r="Q128" s="39"/>
      <c r="R128" s="51"/>
      <c r="S128" s="51"/>
      <c r="T128" s="44"/>
      <c r="U128" s="16"/>
      <c r="V128" s="44"/>
      <c r="W128" s="39"/>
      <c r="X128" s="39"/>
      <c r="Y128" s="39"/>
      <c r="Z128" s="39"/>
    </row>
    <row r="129" spans="1:26" ht="14.25" x14ac:dyDescent="0.2">
      <c r="A129" s="21">
        <v>2709</v>
      </c>
      <c r="B129" s="22" t="s">
        <v>122</v>
      </c>
      <c r="C129" s="60">
        <v>1498.2</v>
      </c>
      <c r="D129" s="22">
        <v>110791</v>
      </c>
      <c r="E129" s="22">
        <v>62351</v>
      </c>
      <c r="F129" s="52">
        <v>643676.68000000005</v>
      </c>
      <c r="G129" s="22">
        <v>911.01</v>
      </c>
      <c r="H129" s="32">
        <f t="shared" si="3"/>
        <v>706.55281500751914</v>
      </c>
      <c r="I129" s="32">
        <f t="shared" si="4"/>
        <v>429.6333466826859</v>
      </c>
      <c r="J129" s="33">
        <f t="shared" si="5"/>
        <v>5.8098282351454547</v>
      </c>
      <c r="K129" s="23">
        <v>219</v>
      </c>
      <c r="M129" s="39"/>
      <c r="N129" s="40"/>
      <c r="O129" s="50"/>
      <c r="P129" s="40"/>
      <c r="Q129" s="39"/>
      <c r="R129" s="51"/>
      <c r="S129" s="51"/>
      <c r="T129" s="44"/>
      <c r="U129" s="16"/>
      <c r="V129" s="44"/>
      <c r="W129" s="39"/>
      <c r="X129" s="39"/>
      <c r="Y129" s="39"/>
      <c r="Z129" s="39"/>
    </row>
    <row r="130" spans="1:26" ht="14.25" x14ac:dyDescent="0.2">
      <c r="A130" s="21">
        <v>2718</v>
      </c>
      <c r="B130" s="22" t="s">
        <v>123</v>
      </c>
      <c r="C130" s="60">
        <v>447.8</v>
      </c>
      <c r="D130" s="22">
        <v>71320</v>
      </c>
      <c r="E130" s="22">
        <v>4010</v>
      </c>
      <c r="F130" s="52">
        <v>448917.09</v>
      </c>
      <c r="G130" s="22">
        <v>209.47</v>
      </c>
      <c r="H130" s="32">
        <f t="shared" si="3"/>
        <v>2143.1092280517496</v>
      </c>
      <c r="I130" s="32">
        <f t="shared" si="4"/>
        <v>1002.4946181330952</v>
      </c>
      <c r="J130" s="33">
        <f t="shared" si="5"/>
        <v>6.2944067582725749</v>
      </c>
      <c r="K130" s="23">
        <v>245</v>
      </c>
      <c r="M130" s="39"/>
      <c r="N130" s="40"/>
      <c r="O130" s="50"/>
      <c r="P130" s="40"/>
      <c r="Q130" s="39"/>
      <c r="R130" s="51"/>
      <c r="S130" s="51"/>
      <c r="T130" s="44"/>
      <c r="U130" s="16"/>
      <c r="V130" s="44"/>
      <c r="W130" s="39"/>
      <c r="X130" s="39"/>
      <c r="Y130" s="39"/>
      <c r="Z130" s="39"/>
    </row>
    <row r="131" spans="1:26" ht="14.25" x14ac:dyDescent="0.2">
      <c r="A131" s="21">
        <v>2727</v>
      </c>
      <c r="B131" s="22" t="s">
        <v>124</v>
      </c>
      <c r="C131" s="60">
        <v>679.3</v>
      </c>
      <c r="D131" s="22">
        <v>37301</v>
      </c>
      <c r="E131" s="22">
        <v>18242</v>
      </c>
      <c r="F131" s="52">
        <v>193785.56</v>
      </c>
      <c r="G131" s="22">
        <v>185.99</v>
      </c>
      <c r="H131" s="32">
        <f t="shared" si="3"/>
        <v>1041.9138663368997</v>
      </c>
      <c r="I131" s="32">
        <f t="shared" si="4"/>
        <v>285.27242749889592</v>
      </c>
      <c r="J131" s="33">
        <f t="shared" si="5"/>
        <v>5.195184043323235</v>
      </c>
      <c r="K131" s="23">
        <v>114</v>
      </c>
      <c r="M131" s="39"/>
      <c r="N131" s="40"/>
      <c r="O131" s="50"/>
      <c r="P131" s="40"/>
      <c r="Q131" s="39"/>
      <c r="R131" s="51"/>
      <c r="S131" s="51"/>
      <c r="T131" s="44"/>
      <c r="U131" s="16"/>
      <c r="V131" s="44"/>
      <c r="W131" s="39"/>
      <c r="X131" s="39"/>
      <c r="Y131" s="39"/>
      <c r="Z131" s="39"/>
    </row>
    <row r="132" spans="1:26" ht="14.25" x14ac:dyDescent="0.2">
      <c r="A132" s="21">
        <v>2754</v>
      </c>
      <c r="B132" s="22" t="s">
        <v>125</v>
      </c>
      <c r="C132" s="60">
        <v>400.1</v>
      </c>
      <c r="D132" s="22">
        <v>49500</v>
      </c>
      <c r="E132" s="22">
        <v>3788</v>
      </c>
      <c r="F132" s="52">
        <v>291467.18</v>
      </c>
      <c r="G132" s="22">
        <v>178.98</v>
      </c>
      <c r="H132" s="32">
        <f t="shared" si="3"/>
        <v>1628.4902223712147</v>
      </c>
      <c r="I132" s="32">
        <f t="shared" si="4"/>
        <v>728.48582854286417</v>
      </c>
      <c r="J132" s="33">
        <f t="shared" si="5"/>
        <v>5.8882258585858587</v>
      </c>
      <c r="K132" s="23">
        <v>190</v>
      </c>
      <c r="M132" s="39"/>
      <c r="N132" s="40"/>
      <c r="O132" s="50"/>
      <c r="P132" s="40"/>
      <c r="Q132" s="39"/>
      <c r="R132" s="51"/>
      <c r="S132" s="51"/>
      <c r="T132" s="44"/>
      <c r="U132" s="16"/>
      <c r="V132" s="44"/>
      <c r="W132" s="39"/>
      <c r="X132" s="39"/>
      <c r="Y132" s="39"/>
      <c r="Z132" s="39"/>
    </row>
    <row r="133" spans="1:26" ht="14.25" x14ac:dyDescent="0.2">
      <c r="A133" s="21">
        <v>2763</v>
      </c>
      <c r="B133" s="22" t="s">
        <v>126</v>
      </c>
      <c r="C133" s="60">
        <v>641.9</v>
      </c>
      <c r="D133" s="22">
        <v>113015</v>
      </c>
      <c r="E133" s="22">
        <v>20325</v>
      </c>
      <c r="F133" s="52">
        <v>453132.46</v>
      </c>
      <c r="G133" s="22">
        <v>218.28</v>
      </c>
      <c r="H133" s="32">
        <f t="shared" si="3"/>
        <v>2075.9229430089795</v>
      </c>
      <c r="I133" s="32">
        <f t="shared" si="4"/>
        <v>705.92375759464096</v>
      </c>
      <c r="J133" s="33">
        <f t="shared" si="5"/>
        <v>4.0094895367871519</v>
      </c>
      <c r="K133" s="23">
        <v>202</v>
      </c>
      <c r="M133" s="39"/>
      <c r="N133" s="40"/>
      <c r="O133" s="50"/>
      <c r="P133" s="40"/>
      <c r="Q133" s="39"/>
      <c r="R133" s="51"/>
      <c r="S133" s="51"/>
      <c r="T133" s="44"/>
      <c r="U133" s="16"/>
      <c r="V133" s="44"/>
      <c r="W133" s="39"/>
      <c r="X133" s="39"/>
      <c r="Y133" s="39"/>
      <c r="Z133" s="39"/>
    </row>
    <row r="134" spans="1:26" ht="14.25" x14ac:dyDescent="0.2">
      <c r="A134" s="21">
        <v>2766</v>
      </c>
      <c r="B134" s="22" t="s">
        <v>127</v>
      </c>
      <c r="C134" s="60">
        <v>313.3</v>
      </c>
      <c r="D134" s="22">
        <v>40599</v>
      </c>
      <c r="E134" s="22">
        <v>6913</v>
      </c>
      <c r="F134" s="52">
        <v>166403.16</v>
      </c>
      <c r="G134" s="22">
        <v>211</v>
      </c>
      <c r="H134" s="32">
        <f t="shared" ref="H134:H197" si="6">SUM(F134/G134)</f>
        <v>788.64056872037918</v>
      </c>
      <c r="I134" s="32">
        <f t="shared" ref="I134:I197" si="7">SUM(F134/C134)</f>
        <v>531.13041812958829</v>
      </c>
      <c r="J134" s="33">
        <f t="shared" ref="J134:J197" si="8">SUM(F134/D134)</f>
        <v>4.0987009532254488</v>
      </c>
      <c r="K134" s="23">
        <v>126</v>
      </c>
      <c r="M134" s="39"/>
      <c r="N134" s="40"/>
      <c r="O134" s="50"/>
      <c r="P134" s="40"/>
      <c r="Q134" s="39"/>
      <c r="R134" s="51"/>
      <c r="S134" s="51"/>
      <c r="T134" s="44"/>
      <c r="U134" s="16"/>
      <c r="V134" s="44"/>
      <c r="W134" s="39"/>
      <c r="X134" s="39"/>
      <c r="Y134" s="39"/>
      <c r="Z134" s="39"/>
    </row>
    <row r="135" spans="1:26" ht="14.25" x14ac:dyDescent="0.2">
      <c r="A135" s="21">
        <v>2772</v>
      </c>
      <c r="B135" s="22" t="s">
        <v>128</v>
      </c>
      <c r="C135" s="60">
        <v>226</v>
      </c>
      <c r="D135" s="22">
        <v>41006</v>
      </c>
      <c r="E135" s="22">
        <v>10819</v>
      </c>
      <c r="F135" s="52">
        <v>116016.26</v>
      </c>
      <c r="G135" s="22">
        <v>64</v>
      </c>
      <c r="H135" s="32">
        <f t="shared" si="6"/>
        <v>1812.7540624999999</v>
      </c>
      <c r="I135" s="32">
        <f t="shared" si="7"/>
        <v>513.34628318584066</v>
      </c>
      <c r="J135" s="33">
        <f t="shared" si="8"/>
        <v>2.8292508413402917</v>
      </c>
      <c r="K135" s="23">
        <v>102</v>
      </c>
      <c r="M135" s="39"/>
      <c r="N135" s="40"/>
      <c r="O135" s="50"/>
      <c r="P135" s="40"/>
      <c r="Q135" s="39"/>
      <c r="R135" s="51"/>
      <c r="S135" s="51"/>
      <c r="T135" s="44"/>
      <c r="U135" s="16"/>
      <c r="V135" s="44"/>
      <c r="W135" s="39"/>
      <c r="X135" s="39"/>
      <c r="Y135" s="39"/>
      <c r="Z135" s="39"/>
    </row>
    <row r="136" spans="1:26" ht="14.25" x14ac:dyDescent="0.2">
      <c r="A136" s="21">
        <v>2781</v>
      </c>
      <c r="B136" s="22" t="s">
        <v>129</v>
      </c>
      <c r="C136" s="60">
        <v>1119.5</v>
      </c>
      <c r="D136" s="22">
        <v>78596</v>
      </c>
      <c r="E136" s="22">
        <v>35205</v>
      </c>
      <c r="F136" s="52">
        <v>383301.48</v>
      </c>
      <c r="G136" s="22">
        <v>507.98</v>
      </c>
      <c r="H136" s="32">
        <f t="shared" si="6"/>
        <v>754.56017953462731</v>
      </c>
      <c r="I136" s="32">
        <f t="shared" si="7"/>
        <v>342.38631531933896</v>
      </c>
      <c r="J136" s="33">
        <f t="shared" si="8"/>
        <v>4.8768573464298433</v>
      </c>
      <c r="K136" s="23">
        <v>239</v>
      </c>
      <c r="M136" s="39"/>
      <c r="N136" s="40"/>
      <c r="O136" s="50"/>
      <c r="P136" s="40"/>
      <c r="Q136" s="39"/>
      <c r="R136" s="51"/>
      <c r="S136" s="51"/>
      <c r="T136" s="44"/>
      <c r="U136" s="16"/>
      <c r="V136" s="44"/>
      <c r="W136" s="39"/>
      <c r="X136" s="39"/>
      <c r="Y136" s="39"/>
      <c r="Z136" s="39"/>
    </row>
    <row r="137" spans="1:26" ht="14.25" x14ac:dyDescent="0.2">
      <c r="A137" s="21">
        <v>2826</v>
      </c>
      <c r="B137" s="22" t="s">
        <v>130</v>
      </c>
      <c r="C137" s="60">
        <v>1374.6</v>
      </c>
      <c r="D137" s="22">
        <v>140044</v>
      </c>
      <c r="E137" s="22">
        <v>57228</v>
      </c>
      <c r="F137" s="52">
        <v>599251.23</v>
      </c>
      <c r="G137" s="22">
        <v>463.53</v>
      </c>
      <c r="H137" s="32">
        <f t="shared" si="6"/>
        <v>1292.7992362953855</v>
      </c>
      <c r="I137" s="32">
        <f t="shared" si="7"/>
        <v>435.94589698821477</v>
      </c>
      <c r="J137" s="33">
        <f t="shared" si="8"/>
        <v>4.2790210933706545</v>
      </c>
      <c r="K137" s="23">
        <v>279</v>
      </c>
      <c r="M137" s="39"/>
      <c r="N137" s="40"/>
      <c r="O137" s="50"/>
      <c r="P137" s="40"/>
      <c r="Q137" s="39"/>
      <c r="R137" s="51"/>
      <c r="S137" s="51"/>
      <c r="T137" s="44"/>
      <c r="U137" s="16"/>
      <c r="V137" s="44"/>
      <c r="W137" s="39"/>
      <c r="X137" s="39"/>
      <c r="Y137" s="39"/>
      <c r="Z137" s="39"/>
    </row>
    <row r="138" spans="1:26" ht="14.25" x14ac:dyDescent="0.2">
      <c r="A138" s="21">
        <v>2846</v>
      </c>
      <c r="B138" s="22" t="s">
        <v>131</v>
      </c>
      <c r="C138" s="60">
        <v>294</v>
      </c>
      <c r="D138" s="22">
        <v>58929</v>
      </c>
      <c r="E138" s="22">
        <v>32404</v>
      </c>
      <c r="F138" s="52">
        <v>120742.33</v>
      </c>
      <c r="G138" s="22">
        <v>179</v>
      </c>
      <c r="H138" s="32">
        <f t="shared" si="6"/>
        <v>674.53815642458096</v>
      </c>
      <c r="I138" s="32">
        <f t="shared" si="7"/>
        <v>410.68819727891156</v>
      </c>
      <c r="J138" s="33">
        <f t="shared" si="8"/>
        <v>2.0489458500907873</v>
      </c>
      <c r="K138" s="23">
        <v>140</v>
      </c>
      <c r="M138" s="39"/>
      <c r="N138" s="40"/>
      <c r="O138" s="50"/>
      <c r="P138" s="40"/>
      <c r="Q138" s="39"/>
      <c r="R138" s="51"/>
      <c r="S138" s="51"/>
      <c r="T138" s="44"/>
      <c r="U138" s="16"/>
      <c r="V138" s="44"/>
      <c r="W138" s="39"/>
      <c r="X138" s="39"/>
      <c r="Y138" s="39"/>
      <c r="Z138" s="39"/>
    </row>
    <row r="139" spans="1:26" ht="14.25" x14ac:dyDescent="0.2">
      <c r="A139" s="21">
        <v>2862</v>
      </c>
      <c r="B139" s="22" t="s">
        <v>132</v>
      </c>
      <c r="C139" s="60">
        <v>641.70000000000005</v>
      </c>
      <c r="D139" s="22">
        <v>81314</v>
      </c>
      <c r="E139" s="22">
        <v>10317</v>
      </c>
      <c r="F139" s="52">
        <v>177828.14</v>
      </c>
      <c r="G139" s="22">
        <v>337</v>
      </c>
      <c r="H139" s="32">
        <f t="shared" si="6"/>
        <v>527.67994065281903</v>
      </c>
      <c r="I139" s="32">
        <f t="shared" si="7"/>
        <v>277.12036777310271</v>
      </c>
      <c r="J139" s="33">
        <f t="shared" si="8"/>
        <v>2.1869314017266399</v>
      </c>
      <c r="K139" s="23">
        <v>249</v>
      </c>
      <c r="M139" s="39"/>
      <c r="N139" s="40"/>
      <c r="O139" s="50"/>
      <c r="P139" s="40"/>
      <c r="Q139" s="39"/>
      <c r="R139" s="51"/>
      <c r="S139" s="51"/>
      <c r="T139" s="44"/>
      <c r="U139" s="16"/>
      <c r="V139" s="44"/>
      <c r="W139" s="39"/>
      <c r="X139" s="39"/>
      <c r="Y139" s="39"/>
      <c r="Z139" s="39"/>
    </row>
    <row r="140" spans="1:26" ht="14.25" x14ac:dyDescent="0.2">
      <c r="A140" s="21">
        <v>2977</v>
      </c>
      <c r="B140" s="22" t="s">
        <v>133</v>
      </c>
      <c r="C140" s="60">
        <v>583</v>
      </c>
      <c r="D140" s="22">
        <v>63293</v>
      </c>
      <c r="E140" s="22">
        <v>7456</v>
      </c>
      <c r="F140" s="52">
        <v>323282.52</v>
      </c>
      <c r="G140" s="22">
        <v>341.99</v>
      </c>
      <c r="H140" s="32">
        <f t="shared" si="6"/>
        <v>945.29816661305892</v>
      </c>
      <c r="I140" s="32">
        <f t="shared" si="7"/>
        <v>554.51547169811329</v>
      </c>
      <c r="J140" s="33">
        <f t="shared" si="8"/>
        <v>5.107713649218713</v>
      </c>
      <c r="K140" s="23">
        <v>130</v>
      </c>
      <c r="M140" s="39"/>
      <c r="N140" s="40"/>
      <c r="O140" s="50"/>
      <c r="P140" s="40"/>
      <c r="Q140" s="39"/>
      <c r="R140" s="51"/>
      <c r="S140" s="51"/>
      <c r="T140" s="44"/>
      <c r="U140" s="16"/>
      <c r="V140" s="44"/>
      <c r="W140" s="39"/>
      <c r="X140" s="39"/>
      <c r="Y140" s="39"/>
      <c r="Z140" s="39"/>
    </row>
    <row r="141" spans="1:26" ht="14.25" x14ac:dyDescent="0.2">
      <c r="A141" s="21">
        <v>2988</v>
      </c>
      <c r="B141" s="22" t="s">
        <v>134</v>
      </c>
      <c r="C141" s="60">
        <v>557.1</v>
      </c>
      <c r="D141" s="22">
        <v>68571</v>
      </c>
      <c r="E141" s="22">
        <v>17899</v>
      </c>
      <c r="F141" s="52">
        <v>395346.53</v>
      </c>
      <c r="G141" s="22">
        <v>475.56</v>
      </c>
      <c r="H141" s="32">
        <f t="shared" si="6"/>
        <v>831.32839179073096</v>
      </c>
      <c r="I141" s="32">
        <f t="shared" si="7"/>
        <v>709.65092443008439</v>
      </c>
      <c r="J141" s="33">
        <f t="shared" si="8"/>
        <v>5.7655062635808143</v>
      </c>
      <c r="K141" s="23">
        <v>128</v>
      </c>
      <c r="M141" s="39"/>
      <c r="N141" s="40"/>
      <c r="O141" s="50"/>
      <c r="P141" s="40"/>
      <c r="Q141" s="39"/>
      <c r="R141" s="51"/>
      <c r="S141" s="51"/>
      <c r="T141" s="44"/>
      <c r="U141" s="16"/>
      <c r="V141" s="44"/>
      <c r="W141" s="39"/>
      <c r="X141" s="39"/>
      <c r="Y141" s="39"/>
      <c r="Z141" s="39"/>
    </row>
    <row r="142" spans="1:26" ht="14.25" x14ac:dyDescent="0.2">
      <c r="A142" s="21">
        <v>3029</v>
      </c>
      <c r="B142" s="22" t="s">
        <v>135</v>
      </c>
      <c r="C142" s="60">
        <v>1151</v>
      </c>
      <c r="D142" s="22">
        <v>233080</v>
      </c>
      <c r="E142" s="22">
        <v>34967</v>
      </c>
      <c r="F142" s="52">
        <v>702550.56</v>
      </c>
      <c r="G142" s="22">
        <v>437.99</v>
      </c>
      <c r="H142" s="32">
        <f t="shared" si="6"/>
        <v>1604.0333340943857</v>
      </c>
      <c r="I142" s="32">
        <f t="shared" si="7"/>
        <v>610.38276281494359</v>
      </c>
      <c r="J142" s="33">
        <f t="shared" si="8"/>
        <v>3.0142035352668612</v>
      </c>
      <c r="K142" s="23">
        <v>434</v>
      </c>
      <c r="M142" s="39"/>
      <c r="N142" s="40"/>
      <c r="O142" s="50"/>
      <c r="P142" s="40"/>
      <c r="Q142" s="39"/>
      <c r="R142" s="51"/>
      <c r="S142" s="51"/>
      <c r="T142" s="44"/>
      <c r="U142" s="16"/>
      <c r="V142" s="44"/>
      <c r="W142" s="39"/>
      <c r="X142" s="39"/>
      <c r="Y142" s="39"/>
      <c r="Z142" s="39"/>
    </row>
    <row r="143" spans="1:26" ht="14.25" x14ac:dyDescent="0.2">
      <c r="A143" s="21">
        <v>3033</v>
      </c>
      <c r="B143" s="22" t="s">
        <v>136</v>
      </c>
      <c r="C143" s="60">
        <v>411.8</v>
      </c>
      <c r="D143" s="22">
        <v>59674</v>
      </c>
      <c r="E143" s="22">
        <v>16114</v>
      </c>
      <c r="F143" s="52">
        <v>237185.68</v>
      </c>
      <c r="G143" s="22">
        <v>185</v>
      </c>
      <c r="H143" s="32">
        <f t="shared" si="6"/>
        <v>1282.0847567567566</v>
      </c>
      <c r="I143" s="32">
        <f t="shared" si="7"/>
        <v>575.97299660029137</v>
      </c>
      <c r="J143" s="33">
        <f t="shared" si="8"/>
        <v>3.974690484968328</v>
      </c>
      <c r="K143" s="23">
        <v>198</v>
      </c>
      <c r="M143" s="39"/>
      <c r="N143" s="40"/>
      <c r="O143" s="50"/>
      <c r="P143" s="40"/>
      <c r="Q143" s="39"/>
      <c r="R143" s="51"/>
      <c r="S143" s="51"/>
      <c r="T143" s="44"/>
      <c r="U143" s="16"/>
      <c r="V143" s="44"/>
      <c r="W143" s="39"/>
      <c r="X143" s="39"/>
      <c r="Y143" s="39"/>
      <c r="Z143" s="39"/>
    </row>
    <row r="144" spans="1:26" ht="14.25" x14ac:dyDescent="0.2">
      <c r="A144" s="21">
        <v>3042</v>
      </c>
      <c r="B144" s="22" t="s">
        <v>137</v>
      </c>
      <c r="C144" s="60">
        <v>714.7</v>
      </c>
      <c r="D144" s="22">
        <v>43332</v>
      </c>
      <c r="E144" s="22">
        <v>19505</v>
      </c>
      <c r="F144" s="52">
        <v>276327.7</v>
      </c>
      <c r="G144" s="22">
        <v>302</v>
      </c>
      <c r="H144" s="32">
        <f t="shared" si="6"/>
        <v>914.99238410596035</v>
      </c>
      <c r="I144" s="32">
        <f t="shared" si="7"/>
        <v>386.63453197145657</v>
      </c>
      <c r="J144" s="33">
        <f t="shared" si="8"/>
        <v>6.376989291978215</v>
      </c>
      <c r="K144" s="23">
        <v>63</v>
      </c>
      <c r="M144" s="39"/>
      <c r="N144" s="40"/>
      <c r="O144" s="50"/>
      <c r="P144" s="40"/>
      <c r="Q144" s="39"/>
      <c r="R144" s="51"/>
      <c r="S144" s="51"/>
      <c r="T144" s="44"/>
      <c r="U144" s="16"/>
      <c r="V144" s="44"/>
      <c r="W144" s="39"/>
      <c r="X144" s="39"/>
      <c r="Y144" s="39"/>
      <c r="Z144" s="39"/>
    </row>
    <row r="145" spans="1:26" ht="14.25" x14ac:dyDescent="0.2">
      <c r="A145" s="21">
        <v>3060</v>
      </c>
      <c r="B145" s="22" t="s">
        <v>138</v>
      </c>
      <c r="C145" s="60">
        <v>1245.3999999999999</v>
      </c>
      <c r="D145" s="22">
        <v>119202</v>
      </c>
      <c r="E145" s="22">
        <v>31788</v>
      </c>
      <c r="F145" s="52">
        <v>490130.31</v>
      </c>
      <c r="G145" s="22">
        <v>701.21</v>
      </c>
      <c r="H145" s="32">
        <f t="shared" si="6"/>
        <v>698.97792387444554</v>
      </c>
      <c r="I145" s="32">
        <f t="shared" si="7"/>
        <v>393.5525212783042</v>
      </c>
      <c r="J145" s="33">
        <f t="shared" si="8"/>
        <v>4.1117624704283484</v>
      </c>
      <c r="K145" s="23">
        <v>200</v>
      </c>
      <c r="M145" s="39"/>
      <c r="N145" s="40"/>
      <c r="O145" s="50"/>
      <c r="P145" s="40"/>
      <c r="Q145" s="39"/>
      <c r="R145" s="51"/>
      <c r="S145" s="51"/>
      <c r="T145" s="44"/>
      <c r="U145" s="16"/>
      <c r="V145" s="44"/>
      <c r="W145" s="39"/>
      <c r="X145" s="39"/>
      <c r="Y145" s="39"/>
      <c r="Z145" s="39"/>
    </row>
    <row r="146" spans="1:26" ht="14.25" x14ac:dyDescent="0.2">
      <c r="A146" s="21">
        <v>3105</v>
      </c>
      <c r="B146" s="22" t="s">
        <v>139</v>
      </c>
      <c r="C146" s="60">
        <v>1380.7</v>
      </c>
      <c r="D146" s="22">
        <v>96596</v>
      </c>
      <c r="E146" s="22">
        <v>69637</v>
      </c>
      <c r="F146" s="52">
        <v>404151.07</v>
      </c>
      <c r="G146" s="22">
        <v>595</v>
      </c>
      <c r="H146" s="32">
        <f t="shared" si="6"/>
        <v>679.24549579831933</v>
      </c>
      <c r="I146" s="32">
        <f t="shared" si="7"/>
        <v>292.71461577460707</v>
      </c>
      <c r="J146" s="33">
        <f t="shared" si="8"/>
        <v>4.1839317363037809</v>
      </c>
      <c r="K146" s="23">
        <v>195</v>
      </c>
      <c r="M146" s="39"/>
      <c r="N146" s="40"/>
      <c r="O146" s="50"/>
      <c r="P146" s="40"/>
      <c r="Q146" s="39"/>
      <c r="R146" s="51"/>
      <c r="S146" s="51"/>
      <c r="T146" s="44"/>
      <c r="U146" s="16"/>
      <c r="V146" s="44"/>
      <c r="W146" s="39"/>
      <c r="X146" s="39"/>
      <c r="Y146" s="39"/>
      <c r="Z146" s="39"/>
    </row>
    <row r="147" spans="1:26" ht="14.25" x14ac:dyDescent="0.2">
      <c r="A147" s="21">
        <v>3114</v>
      </c>
      <c r="B147" s="22" t="s">
        <v>140</v>
      </c>
      <c r="C147" s="60">
        <v>3436.6</v>
      </c>
      <c r="D147" s="22">
        <v>202126</v>
      </c>
      <c r="E147" s="22">
        <v>107995</v>
      </c>
      <c r="F147" s="52">
        <v>1084737.6499999999</v>
      </c>
      <c r="G147" s="22">
        <v>1395.76</v>
      </c>
      <c r="H147" s="32">
        <f t="shared" si="6"/>
        <v>777.16631082707625</v>
      </c>
      <c r="I147" s="32">
        <f t="shared" si="7"/>
        <v>315.6426846301577</v>
      </c>
      <c r="J147" s="33">
        <f t="shared" si="8"/>
        <v>5.3666408576828308</v>
      </c>
      <c r="K147" s="23">
        <v>159</v>
      </c>
      <c r="M147" s="39"/>
      <c r="N147" s="40"/>
      <c r="O147" s="50"/>
      <c r="P147" s="40"/>
      <c r="Q147" s="39"/>
      <c r="R147" s="51"/>
      <c r="S147" s="51"/>
      <c r="T147" s="44"/>
      <c r="U147" s="16"/>
      <c r="V147" s="44"/>
      <c r="W147" s="39"/>
      <c r="X147" s="39"/>
      <c r="Y147" s="39"/>
      <c r="Z147" s="39"/>
    </row>
    <row r="148" spans="1:26" ht="14.25" x14ac:dyDescent="0.2">
      <c r="A148" s="21">
        <v>3119</v>
      </c>
      <c r="B148" s="22" t="s">
        <v>141</v>
      </c>
      <c r="C148" s="60">
        <v>838.8</v>
      </c>
      <c r="D148" s="22">
        <v>122393</v>
      </c>
      <c r="E148" s="22">
        <v>20413</v>
      </c>
      <c r="F148" s="52">
        <v>670194.67000000004</v>
      </c>
      <c r="G148" s="22">
        <v>690.68</v>
      </c>
      <c r="H148" s="32">
        <f t="shared" si="6"/>
        <v>970.34034574622126</v>
      </c>
      <c r="I148" s="32">
        <f t="shared" si="7"/>
        <v>798.99221506914648</v>
      </c>
      <c r="J148" s="33">
        <f t="shared" si="8"/>
        <v>5.4757598065248834</v>
      </c>
      <c r="K148" s="23">
        <v>192</v>
      </c>
      <c r="M148" s="39"/>
      <c r="N148" s="40"/>
      <c r="O148" s="50"/>
      <c r="P148" s="40"/>
      <c r="Q148" s="39"/>
      <c r="R148" s="51"/>
      <c r="S148" s="51"/>
      <c r="T148" s="44"/>
      <c r="U148" s="16"/>
      <c r="V148" s="44"/>
      <c r="W148" s="39"/>
      <c r="X148" s="39"/>
      <c r="Y148" s="39"/>
      <c r="Z148" s="39"/>
    </row>
    <row r="149" spans="1:26" ht="14.25" x14ac:dyDescent="0.2">
      <c r="A149" s="21">
        <v>3141</v>
      </c>
      <c r="B149" s="22" t="s">
        <v>142</v>
      </c>
      <c r="C149" s="60">
        <v>14430.199999999999</v>
      </c>
      <c r="D149" s="22">
        <v>419979</v>
      </c>
      <c r="E149" s="22">
        <v>452232</v>
      </c>
      <c r="F149" s="52">
        <v>2768163.77</v>
      </c>
      <c r="G149" s="22">
        <v>3948.09</v>
      </c>
      <c r="H149" s="32">
        <f t="shared" si="6"/>
        <v>701.13998667710212</v>
      </c>
      <c r="I149" s="32">
        <f t="shared" si="7"/>
        <v>191.8312823107095</v>
      </c>
      <c r="J149" s="33">
        <f t="shared" si="8"/>
        <v>6.5911956788315607</v>
      </c>
      <c r="K149" s="23">
        <v>133</v>
      </c>
      <c r="M149" s="39"/>
      <c r="N149" s="40"/>
      <c r="O149" s="50"/>
      <c r="P149" s="40"/>
      <c r="Q149" s="39"/>
      <c r="R149" s="51"/>
      <c r="S149" s="51"/>
      <c r="T149" s="44"/>
      <c r="U149" s="16"/>
      <c r="V149" s="44"/>
      <c r="W149" s="39"/>
      <c r="X149" s="39"/>
      <c r="Y149" s="39"/>
      <c r="Z149" s="39"/>
    </row>
    <row r="150" spans="1:26" ht="14.25" x14ac:dyDescent="0.2">
      <c r="A150" s="21">
        <v>3150</v>
      </c>
      <c r="B150" s="22" t="s">
        <v>143</v>
      </c>
      <c r="C150" s="60">
        <v>1002.3</v>
      </c>
      <c r="D150" s="22">
        <v>58871</v>
      </c>
      <c r="E150" s="22">
        <v>23143</v>
      </c>
      <c r="F150" s="52">
        <v>409404.2</v>
      </c>
      <c r="G150" s="22">
        <v>595</v>
      </c>
      <c r="H150" s="32">
        <f t="shared" si="6"/>
        <v>688.07428571428568</v>
      </c>
      <c r="I150" s="32">
        <f t="shared" si="7"/>
        <v>408.46473111842766</v>
      </c>
      <c r="J150" s="33">
        <f t="shared" si="8"/>
        <v>6.9542593127346235</v>
      </c>
      <c r="K150" s="23">
        <v>135</v>
      </c>
      <c r="M150" s="39"/>
      <c r="N150" s="40"/>
      <c r="O150" s="50"/>
      <c r="P150" s="40"/>
      <c r="Q150" s="39"/>
      <c r="R150" s="51"/>
      <c r="S150" s="51"/>
      <c r="T150" s="44"/>
      <c r="U150" s="16"/>
      <c r="V150" s="44"/>
      <c r="W150" s="39"/>
      <c r="X150" s="39"/>
      <c r="Y150" s="39"/>
      <c r="Z150" s="39"/>
    </row>
    <row r="151" spans="1:26" ht="14.25" x14ac:dyDescent="0.2">
      <c r="A151" s="21">
        <v>3154</v>
      </c>
      <c r="B151" s="22" t="s">
        <v>144</v>
      </c>
      <c r="C151" s="60">
        <v>500</v>
      </c>
      <c r="D151" s="22">
        <v>51943</v>
      </c>
      <c r="E151" s="22">
        <v>5501</v>
      </c>
      <c r="F151" s="52">
        <v>198926.49</v>
      </c>
      <c r="G151" s="22">
        <v>120</v>
      </c>
      <c r="H151" s="32">
        <f t="shared" si="6"/>
        <v>1657.72075</v>
      </c>
      <c r="I151" s="32">
        <f t="shared" si="7"/>
        <v>397.85298</v>
      </c>
      <c r="J151" s="33">
        <f t="shared" si="8"/>
        <v>3.8297073715418821</v>
      </c>
      <c r="K151" s="23">
        <v>105</v>
      </c>
      <c r="M151" s="39"/>
      <c r="N151" s="40"/>
      <c r="O151" s="50"/>
      <c r="P151" s="40"/>
      <c r="Q151" s="39"/>
      <c r="R151" s="51"/>
      <c r="S151" s="51"/>
      <c r="T151" s="44"/>
      <c r="U151" s="16"/>
      <c r="V151" s="44"/>
      <c r="W151" s="39"/>
      <c r="X151" s="39"/>
      <c r="Y151" s="39"/>
      <c r="Z151" s="39"/>
    </row>
    <row r="152" spans="1:26" ht="14.25" x14ac:dyDescent="0.2">
      <c r="A152" s="21">
        <v>3168</v>
      </c>
      <c r="B152" s="22" t="s">
        <v>145</v>
      </c>
      <c r="C152" s="60">
        <v>666.1</v>
      </c>
      <c r="D152" s="22">
        <v>236608</v>
      </c>
      <c r="E152" s="22">
        <v>16452</v>
      </c>
      <c r="F152" s="52">
        <v>612622.27</v>
      </c>
      <c r="G152" s="22">
        <v>546.99</v>
      </c>
      <c r="H152" s="32">
        <f t="shared" si="6"/>
        <v>1119.9880619389751</v>
      </c>
      <c r="I152" s="32">
        <f t="shared" si="7"/>
        <v>919.71516288845521</v>
      </c>
      <c r="J152" s="33">
        <f t="shared" si="8"/>
        <v>2.5891866293616448</v>
      </c>
      <c r="K152" s="23">
        <v>322</v>
      </c>
      <c r="M152" s="39"/>
      <c r="N152" s="40"/>
      <c r="O152" s="50"/>
      <c r="P152" s="40"/>
      <c r="Q152" s="39"/>
      <c r="R152" s="51"/>
      <c r="S152" s="51"/>
      <c r="T152" s="44"/>
      <c r="U152" s="16"/>
      <c r="V152" s="44"/>
      <c r="W152" s="39"/>
      <c r="X152" s="39"/>
      <c r="Y152" s="39"/>
      <c r="Z152" s="39"/>
    </row>
    <row r="153" spans="1:26" ht="14.25" x14ac:dyDescent="0.2">
      <c r="A153" s="21">
        <v>3186</v>
      </c>
      <c r="B153" s="22" t="s">
        <v>146</v>
      </c>
      <c r="C153" s="60">
        <v>440.9</v>
      </c>
      <c r="D153" s="22">
        <v>40715</v>
      </c>
      <c r="E153" s="22">
        <v>8730</v>
      </c>
      <c r="F153" s="52">
        <v>189038.3</v>
      </c>
      <c r="G153" s="22">
        <v>214</v>
      </c>
      <c r="H153" s="32">
        <f t="shared" si="6"/>
        <v>883.35654205607466</v>
      </c>
      <c r="I153" s="32">
        <f t="shared" si="7"/>
        <v>428.75550011340442</v>
      </c>
      <c r="J153" s="33">
        <f t="shared" si="8"/>
        <v>4.6429645093945719</v>
      </c>
      <c r="K153" s="23">
        <v>44</v>
      </c>
      <c r="M153" s="39"/>
      <c r="N153" s="40"/>
      <c r="O153" s="50"/>
      <c r="P153" s="40"/>
      <c r="Q153" s="39"/>
      <c r="R153" s="51"/>
      <c r="S153" s="51"/>
      <c r="T153" s="44"/>
      <c r="U153" s="16"/>
      <c r="V153" s="44"/>
      <c r="W153" s="39"/>
      <c r="X153" s="39"/>
      <c r="Y153" s="39"/>
      <c r="Z153" s="39"/>
    </row>
    <row r="154" spans="1:26" ht="14.25" x14ac:dyDescent="0.2">
      <c r="A154" s="21">
        <v>3195</v>
      </c>
      <c r="B154" s="22" t="s">
        <v>147</v>
      </c>
      <c r="C154" s="60">
        <v>1185</v>
      </c>
      <c r="D154" s="22">
        <v>136790</v>
      </c>
      <c r="E154" s="22">
        <v>24446</v>
      </c>
      <c r="F154" s="52">
        <v>779752.28</v>
      </c>
      <c r="G154" s="22">
        <v>693.53</v>
      </c>
      <c r="H154" s="32">
        <f t="shared" si="6"/>
        <v>1124.3237927703201</v>
      </c>
      <c r="I154" s="32">
        <f t="shared" si="7"/>
        <v>658.0188016877637</v>
      </c>
      <c r="J154" s="33">
        <f t="shared" si="8"/>
        <v>5.7003602602529426</v>
      </c>
      <c r="K154" s="23">
        <v>388</v>
      </c>
      <c r="M154" s="39"/>
      <c r="N154" s="40"/>
      <c r="O154" s="50"/>
      <c r="P154" s="40"/>
      <c r="Q154" s="39"/>
      <c r="R154" s="51"/>
      <c r="S154" s="51"/>
      <c r="T154" s="44"/>
      <c r="U154" s="16"/>
      <c r="V154" s="44"/>
      <c r="W154" s="39"/>
      <c r="X154" s="39"/>
      <c r="Y154" s="39"/>
      <c r="Z154" s="39"/>
    </row>
    <row r="155" spans="1:26" ht="14.25" x14ac:dyDescent="0.2">
      <c r="A155" s="21">
        <v>3204</v>
      </c>
      <c r="B155" s="22" t="s">
        <v>148</v>
      </c>
      <c r="C155" s="60">
        <v>893.9</v>
      </c>
      <c r="D155" s="22">
        <v>75802</v>
      </c>
      <c r="E155" s="22">
        <v>23180</v>
      </c>
      <c r="F155" s="52">
        <v>338327.47</v>
      </c>
      <c r="G155" s="22">
        <v>392.01</v>
      </c>
      <c r="H155" s="32">
        <f t="shared" si="6"/>
        <v>863.05826381980046</v>
      </c>
      <c r="I155" s="32">
        <f t="shared" si="7"/>
        <v>378.48469627475106</v>
      </c>
      <c r="J155" s="33">
        <f t="shared" si="8"/>
        <v>4.4633053217593197</v>
      </c>
      <c r="K155" s="23">
        <v>137</v>
      </c>
      <c r="M155" s="39"/>
      <c r="N155" s="40"/>
      <c r="O155" s="50"/>
      <c r="P155" s="40"/>
      <c r="Q155" s="39"/>
      <c r="R155" s="51"/>
      <c r="S155" s="51"/>
      <c r="T155" s="44"/>
      <c r="U155" s="16"/>
      <c r="V155" s="44"/>
      <c r="W155" s="39"/>
      <c r="X155" s="39"/>
      <c r="Y155" s="39"/>
      <c r="Z155" s="39"/>
    </row>
    <row r="156" spans="1:26" ht="14.25" x14ac:dyDescent="0.2">
      <c r="A156" s="21">
        <v>3231</v>
      </c>
      <c r="B156" s="22" t="s">
        <v>149</v>
      </c>
      <c r="C156" s="60">
        <v>6984.8</v>
      </c>
      <c r="D156" s="22">
        <v>437796</v>
      </c>
      <c r="E156" s="22">
        <v>348077</v>
      </c>
      <c r="F156" s="52">
        <v>3054375.11</v>
      </c>
      <c r="G156" s="22">
        <v>4053.03</v>
      </c>
      <c r="H156" s="32">
        <f t="shared" si="6"/>
        <v>753.60288722264568</v>
      </c>
      <c r="I156" s="32">
        <f t="shared" si="7"/>
        <v>437.28884291604624</v>
      </c>
      <c r="J156" s="33">
        <f t="shared" si="8"/>
        <v>6.9767085811656564</v>
      </c>
      <c r="K156" s="23">
        <v>40</v>
      </c>
      <c r="M156" s="39"/>
      <c r="N156" s="40"/>
      <c r="O156" s="50"/>
      <c r="P156" s="40"/>
      <c r="Q156" s="39"/>
      <c r="R156" s="51"/>
      <c r="S156" s="51"/>
      <c r="T156" s="44"/>
      <c r="U156" s="16"/>
      <c r="V156" s="44"/>
      <c r="W156" s="39"/>
      <c r="X156" s="39"/>
      <c r="Y156" s="39"/>
      <c r="Z156" s="39"/>
    </row>
    <row r="157" spans="1:26" ht="14.25" x14ac:dyDescent="0.2">
      <c r="A157" s="21">
        <v>3312</v>
      </c>
      <c r="B157" s="22" t="s">
        <v>150</v>
      </c>
      <c r="C157" s="60">
        <v>1850</v>
      </c>
      <c r="D157" s="22">
        <v>58147</v>
      </c>
      <c r="E157" s="22">
        <v>39930</v>
      </c>
      <c r="F157" s="52">
        <v>361219.28</v>
      </c>
      <c r="G157" s="22">
        <v>505</v>
      </c>
      <c r="H157" s="32">
        <f t="shared" si="6"/>
        <v>715.28570297029705</v>
      </c>
      <c r="I157" s="32">
        <f t="shared" si="7"/>
        <v>195.25366486486487</v>
      </c>
      <c r="J157" s="33">
        <f t="shared" si="8"/>
        <v>6.2121739728618852</v>
      </c>
      <c r="K157" s="23">
        <v>47</v>
      </c>
      <c r="M157" s="39"/>
      <c r="N157" s="40"/>
      <c r="O157" s="50"/>
      <c r="P157" s="40"/>
      <c r="Q157" s="39"/>
      <c r="R157" s="51"/>
      <c r="S157" s="51"/>
      <c r="T157" s="44"/>
      <c r="U157" s="16"/>
      <c r="V157" s="44"/>
      <c r="W157" s="39"/>
      <c r="X157" s="39"/>
      <c r="Y157" s="39"/>
      <c r="Z157" s="39"/>
    </row>
    <row r="158" spans="1:26" ht="14.25" x14ac:dyDescent="0.2">
      <c r="A158" s="21">
        <v>3330</v>
      </c>
      <c r="B158" s="22" t="s">
        <v>151</v>
      </c>
      <c r="C158" s="60">
        <v>360.7</v>
      </c>
      <c r="D158" s="22">
        <v>72986</v>
      </c>
      <c r="E158" s="22">
        <v>7926</v>
      </c>
      <c r="F158" s="52">
        <v>180044.78</v>
      </c>
      <c r="G158" s="22">
        <v>122.98</v>
      </c>
      <c r="H158" s="32">
        <f t="shared" si="6"/>
        <v>1464.0167506911691</v>
      </c>
      <c r="I158" s="32">
        <f t="shared" si="7"/>
        <v>499.15381203215969</v>
      </c>
      <c r="J158" s="33">
        <f t="shared" si="8"/>
        <v>2.4668399419066671</v>
      </c>
      <c r="K158" s="23">
        <v>147</v>
      </c>
      <c r="M158" s="39"/>
      <c r="N158" s="40"/>
      <c r="O158" s="50"/>
      <c r="P158" s="40"/>
      <c r="Q158" s="39"/>
      <c r="R158" s="51"/>
      <c r="S158" s="51"/>
      <c r="T158" s="44"/>
      <c r="U158" s="16"/>
      <c r="V158" s="44"/>
      <c r="W158" s="39"/>
      <c r="X158" s="39"/>
      <c r="Y158" s="39"/>
      <c r="Z158" s="39"/>
    </row>
    <row r="159" spans="1:26" ht="14.25" x14ac:dyDescent="0.2">
      <c r="A159" s="21">
        <v>3348</v>
      </c>
      <c r="B159" s="22" t="s">
        <v>152</v>
      </c>
      <c r="C159" s="60">
        <v>471.1</v>
      </c>
      <c r="D159" s="22">
        <v>63589</v>
      </c>
      <c r="E159" s="22">
        <v>34073</v>
      </c>
      <c r="F159" s="52">
        <v>171714.73</v>
      </c>
      <c r="G159" s="22">
        <v>273</v>
      </c>
      <c r="H159" s="32">
        <f t="shared" si="6"/>
        <v>628.99168498168501</v>
      </c>
      <c r="I159" s="32">
        <f t="shared" si="7"/>
        <v>364.49741031628105</v>
      </c>
      <c r="J159" s="33">
        <f t="shared" si="8"/>
        <v>2.70038418594411</v>
      </c>
      <c r="K159" s="23">
        <v>133</v>
      </c>
      <c r="M159" s="39"/>
      <c r="N159" s="40"/>
      <c r="O159" s="50"/>
      <c r="P159" s="40"/>
      <c r="Q159" s="39"/>
      <c r="R159" s="51"/>
      <c r="S159" s="51"/>
      <c r="T159" s="44"/>
      <c r="U159" s="16"/>
      <c r="V159" s="44"/>
      <c r="W159" s="39"/>
      <c r="X159" s="39"/>
      <c r="Y159" s="39"/>
      <c r="Z159" s="39"/>
    </row>
    <row r="160" spans="1:26" ht="14.25" x14ac:dyDescent="0.2">
      <c r="A160" s="21">
        <v>3375</v>
      </c>
      <c r="B160" s="22" t="s">
        <v>153</v>
      </c>
      <c r="C160" s="60">
        <v>1761.2</v>
      </c>
      <c r="D160" s="22">
        <v>79882</v>
      </c>
      <c r="E160" s="22">
        <v>31702</v>
      </c>
      <c r="F160" s="52">
        <v>470199.8</v>
      </c>
      <c r="G160" s="22">
        <v>734</v>
      </c>
      <c r="H160" s="32">
        <f t="shared" si="6"/>
        <v>640.59918256130788</v>
      </c>
      <c r="I160" s="32">
        <f t="shared" si="7"/>
        <v>266.97694753577105</v>
      </c>
      <c r="J160" s="33">
        <f t="shared" si="8"/>
        <v>5.8861796149320247</v>
      </c>
      <c r="K160" s="23">
        <v>160</v>
      </c>
      <c r="M160" s="39"/>
      <c r="N160" s="40"/>
      <c r="O160" s="50"/>
      <c r="P160" s="40"/>
      <c r="Q160" s="39"/>
      <c r="R160" s="51"/>
      <c r="S160" s="51"/>
      <c r="T160" s="44"/>
      <c r="U160" s="16"/>
      <c r="V160" s="44"/>
      <c r="W160" s="39"/>
      <c r="X160" s="39"/>
      <c r="Y160" s="39"/>
      <c r="Z160" s="39"/>
    </row>
    <row r="161" spans="1:26" ht="14.25" x14ac:dyDescent="0.2">
      <c r="A161" s="21">
        <v>3420</v>
      </c>
      <c r="B161" s="22" t="s">
        <v>154</v>
      </c>
      <c r="C161" s="60">
        <v>565.1</v>
      </c>
      <c r="D161" s="22">
        <v>86884</v>
      </c>
      <c r="E161" s="22">
        <v>14070</v>
      </c>
      <c r="F161" s="52">
        <v>411381.38</v>
      </c>
      <c r="G161" s="22">
        <v>417.57</v>
      </c>
      <c r="H161" s="32">
        <f t="shared" si="6"/>
        <v>985.1794429676462</v>
      </c>
      <c r="I161" s="32">
        <f t="shared" si="7"/>
        <v>727.97979118740045</v>
      </c>
      <c r="J161" s="33">
        <f t="shared" si="8"/>
        <v>4.7348347221582801</v>
      </c>
      <c r="K161" s="23">
        <v>184</v>
      </c>
      <c r="M161" s="39"/>
      <c r="N161" s="40"/>
      <c r="O161" s="50"/>
      <c r="P161" s="40"/>
      <c r="Q161" s="39"/>
      <c r="R161" s="51"/>
      <c r="S161" s="51"/>
      <c r="T161" s="44"/>
      <c r="U161" s="16"/>
      <c r="V161" s="44"/>
      <c r="W161" s="39"/>
      <c r="X161" s="39"/>
      <c r="Y161" s="39"/>
      <c r="Z161" s="39"/>
    </row>
    <row r="162" spans="1:26" ht="14.25" x14ac:dyDescent="0.2">
      <c r="A162" s="21">
        <v>3465</v>
      </c>
      <c r="B162" s="22" t="s">
        <v>155</v>
      </c>
      <c r="C162" s="60">
        <v>336.8</v>
      </c>
      <c r="D162" s="22">
        <v>33715</v>
      </c>
      <c r="E162" s="22">
        <v>11535</v>
      </c>
      <c r="F162" s="52">
        <v>137451.45000000001</v>
      </c>
      <c r="G162" s="22">
        <v>51.99</v>
      </c>
      <c r="H162" s="32">
        <f t="shared" si="6"/>
        <v>2643.805539526832</v>
      </c>
      <c r="I162" s="32">
        <f t="shared" si="7"/>
        <v>408.1100059382423</v>
      </c>
      <c r="J162" s="33">
        <f t="shared" si="8"/>
        <v>4.0768634139107229</v>
      </c>
      <c r="K162" s="23">
        <v>101</v>
      </c>
      <c r="M162" s="39"/>
      <c r="N162" s="40"/>
      <c r="O162" s="50"/>
      <c r="P162" s="40"/>
      <c r="Q162" s="39"/>
      <c r="R162" s="51"/>
      <c r="S162" s="51"/>
      <c r="T162" s="44"/>
      <c r="U162" s="16"/>
      <c r="V162" s="44"/>
      <c r="W162" s="39"/>
      <c r="X162" s="39"/>
      <c r="Y162" s="39"/>
      <c r="Z162" s="39"/>
    </row>
    <row r="163" spans="1:26" ht="14.25" x14ac:dyDescent="0.2">
      <c r="A163" s="21">
        <v>3537</v>
      </c>
      <c r="B163" s="22" t="s">
        <v>156</v>
      </c>
      <c r="C163" s="60">
        <v>299.3</v>
      </c>
      <c r="D163" s="22">
        <v>38360</v>
      </c>
      <c r="E163" s="22">
        <v>1935</v>
      </c>
      <c r="F163" s="52">
        <v>124451.71</v>
      </c>
      <c r="G163" s="22">
        <v>102.99</v>
      </c>
      <c r="H163" s="32">
        <f t="shared" si="6"/>
        <v>1208.3863481891447</v>
      </c>
      <c r="I163" s="32">
        <f t="shared" si="7"/>
        <v>415.80925492816573</v>
      </c>
      <c r="J163" s="33">
        <f t="shared" si="8"/>
        <v>3.2443094369134515</v>
      </c>
      <c r="K163" s="23">
        <v>138</v>
      </c>
      <c r="M163" s="39"/>
      <c r="N163" s="40"/>
      <c r="O163" s="50"/>
      <c r="P163" s="40"/>
      <c r="Q163" s="39"/>
      <c r="R163" s="51"/>
      <c r="S163" s="51"/>
      <c r="T163" s="44"/>
      <c r="U163" s="16"/>
      <c r="V163" s="44"/>
      <c r="W163" s="39"/>
      <c r="X163" s="39"/>
      <c r="Y163" s="39"/>
      <c r="Z163" s="39"/>
    </row>
    <row r="164" spans="1:26" ht="14.25" x14ac:dyDescent="0.2">
      <c r="A164" s="21">
        <v>3555</v>
      </c>
      <c r="B164" s="22" t="s">
        <v>157</v>
      </c>
      <c r="C164" s="60">
        <v>611.5</v>
      </c>
      <c r="D164" s="22">
        <v>99719</v>
      </c>
      <c r="E164" s="22">
        <v>9610</v>
      </c>
      <c r="F164" s="52">
        <v>457244.59</v>
      </c>
      <c r="G164" s="22">
        <v>298</v>
      </c>
      <c r="H164" s="32">
        <f t="shared" si="6"/>
        <v>1534.3778187919463</v>
      </c>
      <c r="I164" s="32">
        <f t="shared" si="7"/>
        <v>747.74258381030256</v>
      </c>
      <c r="J164" s="33">
        <f t="shared" si="8"/>
        <v>4.5853306792085764</v>
      </c>
      <c r="K164" s="23">
        <v>118</v>
      </c>
      <c r="M164" s="39"/>
      <c r="N164" s="40"/>
      <c r="O164" s="50"/>
      <c r="P164" s="40"/>
      <c r="Q164" s="39"/>
      <c r="R164" s="51"/>
      <c r="S164" s="51"/>
      <c r="T164" s="44"/>
      <c r="U164" s="16"/>
      <c r="V164" s="44"/>
      <c r="W164" s="39"/>
      <c r="X164" s="39"/>
      <c r="Y164" s="39"/>
      <c r="Z164" s="39"/>
    </row>
    <row r="165" spans="1:26" ht="14.25" x14ac:dyDescent="0.2">
      <c r="A165" s="21">
        <v>3600</v>
      </c>
      <c r="B165" s="22" t="s">
        <v>158</v>
      </c>
      <c r="C165" s="60">
        <v>2232.5</v>
      </c>
      <c r="D165" s="22">
        <v>169042</v>
      </c>
      <c r="E165" s="22">
        <v>41542</v>
      </c>
      <c r="F165" s="52">
        <v>782826.08</v>
      </c>
      <c r="G165" s="22">
        <v>1069.47</v>
      </c>
      <c r="H165" s="32">
        <f t="shared" si="6"/>
        <v>731.97572629433262</v>
      </c>
      <c r="I165" s="32">
        <f t="shared" si="7"/>
        <v>350.64997984322508</v>
      </c>
      <c r="J165" s="33">
        <f t="shared" si="8"/>
        <v>4.6309560937518484</v>
      </c>
      <c r="K165" s="23">
        <v>265</v>
      </c>
      <c r="M165" s="39"/>
      <c r="N165" s="40"/>
      <c r="O165" s="50"/>
      <c r="P165" s="40"/>
      <c r="Q165" s="39"/>
      <c r="R165" s="51"/>
      <c r="S165" s="51"/>
      <c r="T165" s="44"/>
      <c r="U165" s="16"/>
      <c r="V165" s="44"/>
      <c r="W165" s="39"/>
      <c r="X165" s="39"/>
      <c r="Y165" s="39"/>
      <c r="Z165" s="39"/>
    </row>
    <row r="166" spans="1:26" ht="14.25" x14ac:dyDescent="0.2">
      <c r="A166" s="21">
        <v>3609</v>
      </c>
      <c r="B166" s="22" t="s">
        <v>159</v>
      </c>
      <c r="C166" s="60">
        <v>450.4</v>
      </c>
      <c r="D166" s="22">
        <v>49349</v>
      </c>
      <c r="E166" s="22">
        <v>13577</v>
      </c>
      <c r="F166" s="52">
        <v>153124.79</v>
      </c>
      <c r="G166" s="22">
        <v>330</v>
      </c>
      <c r="H166" s="32">
        <f t="shared" si="6"/>
        <v>464.01451515151518</v>
      </c>
      <c r="I166" s="32">
        <f t="shared" si="7"/>
        <v>339.97511101243344</v>
      </c>
      <c r="J166" s="33">
        <f t="shared" si="8"/>
        <v>3.1028954994022171</v>
      </c>
      <c r="K166" s="23">
        <v>155</v>
      </c>
      <c r="M166" s="39"/>
      <c r="N166" s="40"/>
      <c r="O166" s="50"/>
      <c r="P166" s="40"/>
      <c r="Q166" s="39"/>
      <c r="R166" s="51"/>
      <c r="S166" s="51"/>
      <c r="T166" s="44"/>
      <c r="U166" s="16"/>
      <c r="V166" s="44"/>
      <c r="W166" s="39"/>
      <c r="X166" s="39"/>
      <c r="Y166" s="39"/>
      <c r="Z166" s="39"/>
    </row>
    <row r="167" spans="1:26" ht="14.25" x14ac:dyDescent="0.2">
      <c r="A167" s="21">
        <v>3645</v>
      </c>
      <c r="B167" s="22" t="s">
        <v>160</v>
      </c>
      <c r="C167" s="60">
        <v>2655.4</v>
      </c>
      <c r="D167" s="22">
        <v>189617</v>
      </c>
      <c r="E167" s="22">
        <v>54754</v>
      </c>
      <c r="F167" s="52">
        <v>1250316.07</v>
      </c>
      <c r="G167" s="22">
        <v>1823.02</v>
      </c>
      <c r="H167" s="32">
        <f t="shared" si="6"/>
        <v>685.84879485688589</v>
      </c>
      <c r="I167" s="32">
        <f t="shared" si="7"/>
        <v>470.8579008812232</v>
      </c>
      <c r="J167" s="33">
        <f t="shared" si="8"/>
        <v>6.5939028146210523</v>
      </c>
      <c r="K167" s="23">
        <v>64</v>
      </c>
      <c r="M167" s="39"/>
      <c r="N167" s="40"/>
      <c r="O167" s="50"/>
      <c r="P167" s="40"/>
      <c r="Q167" s="39"/>
      <c r="R167" s="51"/>
      <c r="S167" s="51"/>
      <c r="T167" s="44"/>
      <c r="U167" s="16"/>
      <c r="V167" s="44"/>
      <c r="W167" s="39"/>
      <c r="X167" s="39"/>
      <c r="Y167" s="39"/>
      <c r="Z167" s="39"/>
    </row>
    <row r="168" spans="1:26" ht="14.25" x14ac:dyDescent="0.2">
      <c r="A168" s="21">
        <v>3691</v>
      </c>
      <c r="B168" s="22" t="s">
        <v>161</v>
      </c>
      <c r="C168" s="60">
        <v>725.8</v>
      </c>
      <c r="D168" s="22">
        <v>159493</v>
      </c>
      <c r="E168" s="22">
        <v>33662</v>
      </c>
      <c r="F168" s="52">
        <v>489712.11</v>
      </c>
      <c r="G168" s="22">
        <v>413</v>
      </c>
      <c r="H168" s="32">
        <f t="shared" si="6"/>
        <v>1185.7436077481839</v>
      </c>
      <c r="I168" s="32">
        <f t="shared" si="7"/>
        <v>674.72046018186836</v>
      </c>
      <c r="J168" s="33">
        <f t="shared" si="8"/>
        <v>3.0704301129203162</v>
      </c>
      <c r="K168" s="23">
        <v>209</v>
      </c>
      <c r="M168" s="39"/>
      <c r="N168" s="40"/>
      <c r="O168" s="50"/>
      <c r="P168" s="40"/>
      <c r="Q168" s="39"/>
      <c r="R168" s="51"/>
      <c r="S168" s="51"/>
      <c r="T168" s="44"/>
      <c r="U168" s="16"/>
      <c r="V168" s="44"/>
      <c r="W168" s="39"/>
      <c r="X168" s="39"/>
      <c r="Y168" s="39"/>
      <c r="Z168" s="39"/>
    </row>
    <row r="169" spans="1:26" ht="14.25" x14ac:dyDescent="0.2">
      <c r="A169" s="21">
        <v>3715</v>
      </c>
      <c r="B169" s="22" t="s">
        <v>162</v>
      </c>
      <c r="C169" s="60">
        <v>7685.5</v>
      </c>
      <c r="D169" s="22">
        <v>360841</v>
      </c>
      <c r="E169" s="22">
        <v>141954</v>
      </c>
      <c r="F169" s="52">
        <v>2649716.48</v>
      </c>
      <c r="G169" s="22">
        <v>3475.52</v>
      </c>
      <c r="H169" s="32">
        <f t="shared" si="6"/>
        <v>762.39425467268211</v>
      </c>
      <c r="I169" s="32">
        <f t="shared" si="7"/>
        <v>344.76826231214625</v>
      </c>
      <c r="J169" s="33">
        <f t="shared" si="8"/>
        <v>7.3431690966381318</v>
      </c>
      <c r="K169" s="23">
        <v>63</v>
      </c>
      <c r="M169" s="39"/>
      <c r="N169" s="40"/>
      <c r="O169" s="50"/>
      <c r="P169" s="40"/>
      <c r="Q169" s="39"/>
      <c r="R169" s="51"/>
      <c r="S169" s="51"/>
      <c r="T169" s="44"/>
      <c r="U169" s="16"/>
      <c r="V169" s="44"/>
      <c r="W169" s="39"/>
      <c r="X169" s="39"/>
      <c r="Y169" s="39"/>
      <c r="Z169" s="39"/>
    </row>
    <row r="170" spans="1:26" ht="14.25" x14ac:dyDescent="0.2">
      <c r="A170" s="21">
        <v>3744</v>
      </c>
      <c r="B170" s="22" t="s">
        <v>163</v>
      </c>
      <c r="C170" s="60">
        <v>671.1</v>
      </c>
      <c r="D170" s="22">
        <v>39393</v>
      </c>
      <c r="E170" s="22">
        <v>8325</v>
      </c>
      <c r="F170" s="52">
        <v>214948.27</v>
      </c>
      <c r="G170" s="22">
        <v>208.99</v>
      </c>
      <c r="H170" s="32">
        <f t="shared" si="6"/>
        <v>1028.5098330063638</v>
      </c>
      <c r="I170" s="32">
        <f t="shared" si="7"/>
        <v>320.2924601400685</v>
      </c>
      <c r="J170" s="33">
        <f t="shared" si="8"/>
        <v>5.4565092782981743</v>
      </c>
      <c r="K170" s="23">
        <v>48</v>
      </c>
      <c r="M170" s="39"/>
      <c r="N170" s="40"/>
      <c r="O170" s="50"/>
      <c r="P170" s="40"/>
      <c r="Q170" s="39"/>
      <c r="R170" s="51"/>
      <c r="S170" s="51"/>
      <c r="T170" s="44"/>
      <c r="U170" s="16"/>
      <c r="V170" s="44"/>
      <c r="W170" s="39"/>
      <c r="X170" s="39"/>
      <c r="Y170" s="39"/>
      <c r="Z170" s="39"/>
    </row>
    <row r="171" spans="1:26" ht="14.25" x14ac:dyDescent="0.2">
      <c r="A171" s="21">
        <v>3798</v>
      </c>
      <c r="B171" s="22" t="s">
        <v>164</v>
      </c>
      <c r="C171" s="60">
        <v>602.9</v>
      </c>
      <c r="D171" s="22">
        <v>50512</v>
      </c>
      <c r="E171" s="22">
        <v>15263</v>
      </c>
      <c r="F171" s="52">
        <v>151832.26999999999</v>
      </c>
      <c r="G171" s="22">
        <v>354</v>
      </c>
      <c r="H171" s="32">
        <f t="shared" si="6"/>
        <v>428.90471751412429</v>
      </c>
      <c r="I171" s="32">
        <f t="shared" si="7"/>
        <v>251.83657322939126</v>
      </c>
      <c r="J171" s="33">
        <f t="shared" si="8"/>
        <v>3.0058653389293633</v>
      </c>
      <c r="K171" s="23">
        <v>115</v>
      </c>
      <c r="M171" s="39"/>
      <c r="N171" s="40"/>
      <c r="O171" s="50"/>
      <c r="P171" s="40"/>
      <c r="Q171" s="39"/>
      <c r="R171" s="51"/>
      <c r="S171" s="51"/>
      <c r="T171" s="44"/>
      <c r="U171" s="16"/>
      <c r="V171" s="44"/>
      <c r="W171" s="39"/>
      <c r="X171" s="39"/>
      <c r="Y171" s="39"/>
      <c r="Z171" s="39"/>
    </row>
    <row r="172" spans="1:26" ht="14.25" x14ac:dyDescent="0.2">
      <c r="A172" s="21">
        <v>3816</v>
      </c>
      <c r="B172" s="22" t="s">
        <v>165</v>
      </c>
      <c r="C172" s="60">
        <v>316.8</v>
      </c>
      <c r="D172" s="22">
        <v>27069</v>
      </c>
      <c r="E172" s="22">
        <v>13425</v>
      </c>
      <c r="F172" s="52">
        <v>114413.66</v>
      </c>
      <c r="G172" s="22">
        <v>131</v>
      </c>
      <c r="H172" s="32">
        <f t="shared" si="6"/>
        <v>873.38671755725193</v>
      </c>
      <c r="I172" s="32">
        <f t="shared" si="7"/>
        <v>361.15422979797978</v>
      </c>
      <c r="J172" s="33">
        <f t="shared" si="8"/>
        <v>4.2267412907754256</v>
      </c>
      <c r="K172" s="23">
        <v>96</v>
      </c>
      <c r="M172" s="39"/>
      <c r="N172" s="40"/>
      <c r="O172" s="50"/>
      <c r="P172" s="40"/>
      <c r="Q172" s="39"/>
      <c r="R172" s="51"/>
      <c r="S172" s="51"/>
      <c r="T172" s="44"/>
      <c r="U172" s="16"/>
      <c r="V172" s="44"/>
      <c r="W172" s="39"/>
      <c r="X172" s="39"/>
      <c r="Y172" s="39"/>
      <c r="Z172" s="39"/>
    </row>
    <row r="173" spans="1:26" ht="14.25" x14ac:dyDescent="0.2">
      <c r="A173" s="21">
        <v>3841</v>
      </c>
      <c r="B173" s="22" t="s">
        <v>166</v>
      </c>
      <c r="C173" s="60">
        <v>687.2</v>
      </c>
      <c r="D173" s="22">
        <v>80187</v>
      </c>
      <c r="E173" s="22">
        <v>15397</v>
      </c>
      <c r="F173" s="52">
        <v>538200.72</v>
      </c>
      <c r="G173" s="22">
        <v>791.98</v>
      </c>
      <c r="H173" s="32">
        <f t="shared" si="6"/>
        <v>679.56352433142251</v>
      </c>
      <c r="I173" s="32">
        <f t="shared" si="7"/>
        <v>783.17916181606506</v>
      </c>
      <c r="J173" s="33">
        <f t="shared" si="8"/>
        <v>6.7118201204684045</v>
      </c>
      <c r="K173" s="23">
        <v>110</v>
      </c>
      <c r="M173" s="39"/>
      <c r="N173" s="40"/>
      <c r="O173" s="50"/>
      <c r="P173" s="40"/>
      <c r="Q173" s="39"/>
      <c r="R173" s="51"/>
      <c r="S173" s="51"/>
      <c r="T173" s="44"/>
      <c r="U173" s="16"/>
      <c r="V173" s="44"/>
      <c r="W173" s="39"/>
      <c r="X173" s="39"/>
      <c r="Y173" s="39"/>
      <c r="Z173" s="39"/>
    </row>
    <row r="174" spans="1:26" ht="14.25" x14ac:dyDescent="0.2">
      <c r="A174" s="21">
        <v>3897</v>
      </c>
      <c r="B174" s="22" t="s">
        <v>167</v>
      </c>
      <c r="C174" s="60">
        <v>139.1</v>
      </c>
      <c r="D174" s="22">
        <v>37110</v>
      </c>
      <c r="E174" s="22">
        <v>2506</v>
      </c>
      <c r="F174" s="52">
        <v>138469.44</v>
      </c>
      <c r="G174" s="22">
        <v>77.64</v>
      </c>
      <c r="H174" s="32">
        <f t="shared" si="6"/>
        <v>1783.4806800618239</v>
      </c>
      <c r="I174" s="32">
        <f t="shared" si="7"/>
        <v>995.46685837526968</v>
      </c>
      <c r="J174" s="33">
        <f t="shared" si="8"/>
        <v>3.7313241713823766</v>
      </c>
      <c r="K174" s="23">
        <v>104</v>
      </c>
      <c r="M174" s="39"/>
      <c r="N174" s="40"/>
      <c r="O174" s="50"/>
      <c r="P174" s="40"/>
      <c r="Q174" s="39"/>
      <c r="R174" s="51"/>
      <c r="S174" s="51"/>
      <c r="T174" s="44"/>
      <c r="U174" s="16"/>
      <c r="V174" s="44"/>
      <c r="W174" s="39"/>
      <c r="X174" s="39"/>
      <c r="Y174" s="39"/>
      <c r="Z174" s="39"/>
    </row>
    <row r="175" spans="1:26" ht="14.25" x14ac:dyDescent="0.2">
      <c r="A175" s="21">
        <v>3906</v>
      </c>
      <c r="B175" s="22" t="s">
        <v>168</v>
      </c>
      <c r="C175" s="60">
        <v>450</v>
      </c>
      <c r="D175" s="22">
        <v>60742</v>
      </c>
      <c r="E175" s="22">
        <v>32505</v>
      </c>
      <c r="F175" s="52">
        <v>226980.17</v>
      </c>
      <c r="G175" s="22">
        <v>190</v>
      </c>
      <c r="H175" s="32">
        <f t="shared" si="6"/>
        <v>1194.6324736842105</v>
      </c>
      <c r="I175" s="32">
        <f t="shared" si="7"/>
        <v>504.40037777777781</v>
      </c>
      <c r="J175" s="33">
        <f t="shared" si="8"/>
        <v>3.7367911823779267</v>
      </c>
      <c r="K175" s="23">
        <v>143</v>
      </c>
      <c r="M175" s="39"/>
      <c r="N175" s="40"/>
      <c r="O175" s="50"/>
      <c r="P175" s="40"/>
      <c r="Q175" s="39"/>
      <c r="R175" s="51"/>
      <c r="S175" s="51"/>
      <c r="T175" s="44"/>
      <c r="U175" s="16"/>
      <c r="V175" s="44"/>
      <c r="W175" s="39"/>
      <c r="X175" s="39"/>
      <c r="Y175" s="39"/>
      <c r="Z175" s="39"/>
    </row>
    <row r="176" spans="1:26" ht="14.25" x14ac:dyDescent="0.2">
      <c r="A176" s="21">
        <v>3942</v>
      </c>
      <c r="B176" s="22" t="s">
        <v>169</v>
      </c>
      <c r="C176" s="60">
        <v>670</v>
      </c>
      <c r="D176" s="22">
        <v>33835</v>
      </c>
      <c r="E176" s="22">
        <v>17061</v>
      </c>
      <c r="F176" s="52">
        <v>178071.15</v>
      </c>
      <c r="G176" s="22">
        <v>175.99</v>
      </c>
      <c r="H176" s="32">
        <f t="shared" si="6"/>
        <v>1011.8253878061253</v>
      </c>
      <c r="I176" s="32">
        <f t="shared" si="7"/>
        <v>265.77783582089552</v>
      </c>
      <c r="J176" s="33">
        <f t="shared" si="8"/>
        <v>5.2629274419979311</v>
      </c>
      <c r="K176" s="23">
        <v>43</v>
      </c>
      <c r="M176" s="39"/>
      <c r="N176" s="40"/>
      <c r="O176" s="50"/>
      <c r="P176" s="40"/>
      <c r="Q176" s="39"/>
      <c r="R176" s="51"/>
      <c r="S176" s="51"/>
      <c r="T176" s="44"/>
      <c r="U176" s="16"/>
      <c r="V176" s="44"/>
      <c r="W176" s="39"/>
      <c r="X176" s="39"/>
      <c r="Y176" s="39"/>
      <c r="Z176" s="39"/>
    </row>
    <row r="177" spans="1:26" ht="14.25" x14ac:dyDescent="0.2">
      <c r="A177" s="21">
        <v>3978</v>
      </c>
      <c r="B177" s="22" t="s">
        <v>170</v>
      </c>
      <c r="C177" s="60">
        <v>528.5</v>
      </c>
      <c r="D177" s="22">
        <v>82786</v>
      </c>
      <c r="E177" s="22">
        <v>13900</v>
      </c>
      <c r="F177" s="52">
        <v>515474.99</v>
      </c>
      <c r="G177" s="22">
        <v>266.7</v>
      </c>
      <c r="H177" s="32">
        <f t="shared" si="6"/>
        <v>1932.7896137982752</v>
      </c>
      <c r="I177" s="32">
        <f t="shared" si="7"/>
        <v>975.35475875118254</v>
      </c>
      <c r="J177" s="33">
        <f t="shared" si="8"/>
        <v>6.2265961636025411</v>
      </c>
      <c r="K177" s="23">
        <v>225</v>
      </c>
      <c r="M177" s="39"/>
      <c r="N177" s="40"/>
      <c r="O177" s="50"/>
      <c r="P177" s="40"/>
      <c r="Q177" s="39"/>
      <c r="R177" s="51"/>
      <c r="S177" s="51"/>
      <c r="T177" s="44"/>
      <c r="U177" s="16"/>
      <c r="V177" s="44"/>
      <c r="W177" s="39"/>
      <c r="X177" s="39"/>
      <c r="Y177" s="39"/>
      <c r="Z177" s="39"/>
    </row>
    <row r="178" spans="1:26" ht="14.25" x14ac:dyDescent="0.2">
      <c r="A178" s="21">
        <v>4023</v>
      </c>
      <c r="B178" s="22" t="s">
        <v>171</v>
      </c>
      <c r="C178" s="60">
        <v>655.6</v>
      </c>
      <c r="D178" s="22">
        <v>133406</v>
      </c>
      <c r="E178" s="22">
        <v>12899</v>
      </c>
      <c r="F178" s="52">
        <v>652623.75</v>
      </c>
      <c r="G178" s="22">
        <v>208</v>
      </c>
      <c r="H178" s="32">
        <f t="shared" si="6"/>
        <v>3137.6141826923076</v>
      </c>
      <c r="I178" s="32">
        <f t="shared" si="7"/>
        <v>995.46026540573519</v>
      </c>
      <c r="J178" s="33">
        <f t="shared" si="8"/>
        <v>4.8920119784717331</v>
      </c>
      <c r="K178" s="23">
        <v>218</v>
      </c>
      <c r="M178" s="39"/>
      <c r="N178" s="40"/>
      <c r="O178" s="50"/>
      <c r="P178" s="40"/>
      <c r="Q178" s="39"/>
      <c r="R178" s="51"/>
      <c r="S178" s="51"/>
      <c r="T178" s="44"/>
      <c r="U178" s="16"/>
      <c r="V178" s="44"/>
      <c r="W178" s="39"/>
      <c r="X178" s="39"/>
      <c r="Y178" s="39"/>
      <c r="Z178" s="39"/>
    </row>
    <row r="179" spans="1:26" ht="14.25" x14ac:dyDescent="0.2">
      <c r="A179" s="21">
        <v>4033</v>
      </c>
      <c r="B179" s="22" t="s">
        <v>172</v>
      </c>
      <c r="C179" s="60">
        <v>593.69999999999993</v>
      </c>
      <c r="D179" s="22">
        <v>152251</v>
      </c>
      <c r="E179" s="22">
        <v>9015</v>
      </c>
      <c r="F179" s="52">
        <v>334121.03999999998</v>
      </c>
      <c r="G179" s="22">
        <v>224</v>
      </c>
      <c r="H179" s="32">
        <f t="shared" si="6"/>
        <v>1491.6117857142856</v>
      </c>
      <c r="I179" s="32">
        <f t="shared" si="7"/>
        <v>562.77756442647808</v>
      </c>
      <c r="J179" s="33">
        <f t="shared" si="8"/>
        <v>2.1945408568745033</v>
      </c>
      <c r="K179" s="23">
        <v>375</v>
      </c>
      <c r="M179" s="39"/>
      <c r="N179" s="40"/>
      <c r="O179" s="50"/>
      <c r="P179" s="40"/>
      <c r="Q179" s="39"/>
      <c r="R179" s="51"/>
      <c r="S179" s="51"/>
      <c r="T179" s="44"/>
      <c r="U179" s="16"/>
      <c r="V179" s="44"/>
      <c r="W179" s="39"/>
      <c r="X179" s="39"/>
      <c r="Y179" s="39"/>
      <c r="Z179" s="39"/>
    </row>
    <row r="180" spans="1:26" ht="14.25" x14ac:dyDescent="0.2">
      <c r="A180" s="21">
        <v>4041</v>
      </c>
      <c r="B180" s="22" t="s">
        <v>173</v>
      </c>
      <c r="C180" s="60">
        <v>1199.9000000000001</v>
      </c>
      <c r="D180" s="22">
        <v>94144</v>
      </c>
      <c r="E180" s="22">
        <v>29113</v>
      </c>
      <c r="F180" s="52">
        <v>416631.16</v>
      </c>
      <c r="G180" s="22">
        <v>518.91999999999996</v>
      </c>
      <c r="H180" s="32">
        <f t="shared" si="6"/>
        <v>802.88129191397525</v>
      </c>
      <c r="I180" s="32">
        <f t="shared" si="7"/>
        <v>347.22156846403863</v>
      </c>
      <c r="J180" s="33">
        <f t="shared" si="8"/>
        <v>4.425466944255608</v>
      </c>
      <c r="K180" s="23">
        <v>172</v>
      </c>
      <c r="M180" s="39"/>
      <c r="N180" s="40"/>
      <c r="O180" s="50"/>
      <c r="P180" s="40"/>
      <c r="Q180" s="39"/>
      <c r="R180" s="51"/>
      <c r="S180" s="51"/>
      <c r="T180" s="44"/>
      <c r="U180" s="16"/>
      <c r="V180" s="44"/>
      <c r="W180" s="39"/>
      <c r="X180" s="39"/>
      <c r="Y180" s="39"/>
      <c r="Z180" s="39"/>
    </row>
    <row r="181" spans="1:26" ht="14.25" x14ac:dyDescent="0.2">
      <c r="A181" s="21">
        <v>4043</v>
      </c>
      <c r="B181" s="22" t="s">
        <v>174</v>
      </c>
      <c r="C181" s="60">
        <v>663.1</v>
      </c>
      <c r="D181" s="22">
        <v>102961</v>
      </c>
      <c r="E181" s="22">
        <v>10465</v>
      </c>
      <c r="F181" s="52">
        <v>401552.86</v>
      </c>
      <c r="G181" s="22">
        <v>466.98</v>
      </c>
      <c r="H181" s="32">
        <f t="shared" si="6"/>
        <v>859.89305751852316</v>
      </c>
      <c r="I181" s="32">
        <f t="shared" si="7"/>
        <v>605.569084602624</v>
      </c>
      <c r="J181" s="33">
        <f t="shared" si="8"/>
        <v>3.9000481735802874</v>
      </c>
      <c r="K181" s="23">
        <v>178</v>
      </c>
      <c r="M181" s="39"/>
      <c r="N181" s="40"/>
      <c r="O181" s="50"/>
      <c r="P181" s="40"/>
      <c r="Q181" s="39"/>
      <c r="R181" s="51"/>
      <c r="S181" s="51"/>
      <c r="T181" s="44"/>
      <c r="U181" s="16"/>
      <c r="V181" s="44"/>
      <c r="W181" s="39"/>
      <c r="X181" s="39"/>
      <c r="Y181" s="39"/>
      <c r="Z181" s="39"/>
    </row>
    <row r="182" spans="1:26" ht="14.25" x14ac:dyDescent="0.2">
      <c r="A182" s="21">
        <v>4068</v>
      </c>
      <c r="B182" s="22" t="s">
        <v>175</v>
      </c>
      <c r="C182" s="60">
        <v>465.2</v>
      </c>
      <c r="D182" s="22">
        <v>75816</v>
      </c>
      <c r="E182" s="22">
        <v>7936</v>
      </c>
      <c r="F182" s="52">
        <v>242449.39</v>
      </c>
      <c r="G182" s="22">
        <v>240</v>
      </c>
      <c r="H182" s="32">
        <f t="shared" si="6"/>
        <v>1010.2057916666668</v>
      </c>
      <c r="I182" s="32">
        <f t="shared" si="7"/>
        <v>521.17237747205502</v>
      </c>
      <c r="J182" s="33">
        <f t="shared" si="8"/>
        <v>3.1978657539305688</v>
      </c>
      <c r="K182" s="23">
        <v>233</v>
      </c>
      <c r="M182" s="39"/>
      <c r="N182" s="40"/>
      <c r="O182" s="50"/>
      <c r="P182" s="40"/>
      <c r="Q182" s="39"/>
      <c r="R182" s="51"/>
      <c r="S182" s="51"/>
      <c r="T182" s="44"/>
      <c r="U182" s="16"/>
      <c r="V182" s="44"/>
      <c r="W182" s="39"/>
      <c r="X182" s="39"/>
      <c r="Y182" s="39"/>
      <c r="Z182" s="39"/>
    </row>
    <row r="183" spans="1:26" ht="14.25" x14ac:dyDescent="0.2">
      <c r="A183" s="21">
        <v>4086</v>
      </c>
      <c r="B183" s="22" t="s">
        <v>176</v>
      </c>
      <c r="C183" s="60">
        <v>1797.1</v>
      </c>
      <c r="D183" s="22">
        <v>78677</v>
      </c>
      <c r="E183" s="22">
        <v>28603</v>
      </c>
      <c r="F183" s="52">
        <v>494099.72</v>
      </c>
      <c r="G183" s="22">
        <v>561</v>
      </c>
      <c r="H183" s="32">
        <f t="shared" si="6"/>
        <v>880.74816399286988</v>
      </c>
      <c r="I183" s="32">
        <f t="shared" si="7"/>
        <v>274.94280785710311</v>
      </c>
      <c r="J183" s="33">
        <f t="shared" si="8"/>
        <v>6.2801037151899539</v>
      </c>
      <c r="K183" s="23">
        <v>4</v>
      </c>
      <c r="M183" s="39"/>
      <c r="N183" s="40"/>
      <c r="O183" s="50"/>
      <c r="P183" s="40"/>
      <c r="Q183" s="39"/>
      <c r="R183" s="51"/>
      <c r="S183" s="51"/>
      <c r="T183" s="44"/>
      <c r="U183" s="16"/>
      <c r="V183" s="44"/>
      <c r="W183" s="39"/>
      <c r="X183" s="39"/>
      <c r="Y183" s="39"/>
      <c r="Z183" s="39"/>
    </row>
    <row r="184" spans="1:26" ht="14.25" x14ac:dyDescent="0.2">
      <c r="A184" s="21">
        <v>4104</v>
      </c>
      <c r="B184" s="22" t="s">
        <v>177</v>
      </c>
      <c r="C184" s="60">
        <v>5370</v>
      </c>
      <c r="D184" s="22">
        <v>283131</v>
      </c>
      <c r="E184" s="22">
        <v>111469</v>
      </c>
      <c r="F184" s="52">
        <v>1583424.31</v>
      </c>
      <c r="G184" s="22">
        <v>1480.92</v>
      </c>
      <c r="H184" s="32">
        <f t="shared" si="6"/>
        <v>1069.2166423574536</v>
      </c>
      <c r="I184" s="32">
        <f t="shared" si="7"/>
        <v>294.86486219739294</v>
      </c>
      <c r="J184" s="33">
        <f t="shared" si="8"/>
        <v>5.5925501269730269</v>
      </c>
      <c r="K184" s="23">
        <v>144</v>
      </c>
      <c r="M184" s="39"/>
      <c r="N184" s="40"/>
      <c r="O184" s="50"/>
      <c r="P184" s="40"/>
      <c r="Q184" s="39"/>
      <c r="R184" s="51"/>
      <c r="S184" s="51"/>
      <c r="T184" s="44"/>
      <c r="U184" s="16"/>
      <c r="V184" s="44"/>
      <c r="W184" s="39"/>
      <c r="X184" s="39"/>
      <c r="Y184" s="39"/>
      <c r="Z184" s="39"/>
    </row>
    <row r="185" spans="1:26" ht="14.25" x14ac:dyDescent="0.2">
      <c r="A185" s="21">
        <v>4122</v>
      </c>
      <c r="B185" s="22" t="s">
        <v>178</v>
      </c>
      <c r="C185" s="60">
        <v>511.4</v>
      </c>
      <c r="D185" s="22">
        <v>74060</v>
      </c>
      <c r="E185" s="22">
        <v>26445</v>
      </c>
      <c r="F185" s="52">
        <v>261296.13</v>
      </c>
      <c r="G185" s="22">
        <v>372.33</v>
      </c>
      <c r="H185" s="32">
        <f t="shared" si="6"/>
        <v>701.78639916203372</v>
      </c>
      <c r="I185" s="32">
        <f t="shared" si="7"/>
        <v>510.94276495893627</v>
      </c>
      <c r="J185" s="33">
        <f t="shared" si="8"/>
        <v>3.5281681069403188</v>
      </c>
      <c r="K185" s="23">
        <v>75</v>
      </c>
      <c r="M185" s="39"/>
      <c r="N185" s="40"/>
      <c r="O185" s="50"/>
      <c r="P185" s="40"/>
      <c r="Q185" s="39"/>
      <c r="R185" s="51"/>
      <c r="S185" s="51"/>
      <c r="T185" s="44"/>
      <c r="U185" s="16"/>
      <c r="V185" s="44"/>
      <c r="W185" s="39"/>
      <c r="X185" s="39"/>
      <c r="Y185" s="39"/>
      <c r="Z185" s="39"/>
    </row>
    <row r="186" spans="1:26" ht="14.25" x14ac:dyDescent="0.2">
      <c r="A186" s="21">
        <v>4131</v>
      </c>
      <c r="B186" s="22" t="s">
        <v>179</v>
      </c>
      <c r="C186" s="60">
        <v>3399.1</v>
      </c>
      <c r="D186" s="22">
        <v>189612</v>
      </c>
      <c r="E186" s="22">
        <v>128159</v>
      </c>
      <c r="F186" s="52">
        <v>1487450.95</v>
      </c>
      <c r="G186" s="22">
        <v>2300</v>
      </c>
      <c r="H186" s="32">
        <f t="shared" si="6"/>
        <v>646.71780434782602</v>
      </c>
      <c r="I186" s="32">
        <f t="shared" si="7"/>
        <v>437.60140919655203</v>
      </c>
      <c r="J186" s="33">
        <f t="shared" si="8"/>
        <v>7.8447089319241394</v>
      </c>
      <c r="K186" s="23">
        <v>95</v>
      </c>
      <c r="M186" s="39"/>
      <c r="N186" s="40"/>
      <c r="O186" s="50"/>
      <c r="P186" s="40"/>
      <c r="Q186" s="39"/>
      <c r="R186" s="51"/>
      <c r="S186" s="51"/>
      <c r="T186" s="44"/>
      <c r="U186" s="16"/>
      <c r="V186" s="44"/>
      <c r="W186" s="39"/>
      <c r="X186" s="39"/>
      <c r="Y186" s="39"/>
      <c r="Z186" s="39"/>
    </row>
    <row r="187" spans="1:26" ht="14.25" x14ac:dyDescent="0.2">
      <c r="A187" s="21">
        <v>4149</v>
      </c>
      <c r="B187" s="22" t="s">
        <v>180</v>
      </c>
      <c r="C187" s="60">
        <v>1507.8</v>
      </c>
      <c r="D187" s="22">
        <v>136322</v>
      </c>
      <c r="E187" s="22">
        <v>37393</v>
      </c>
      <c r="F187" s="52">
        <v>568649.56999999995</v>
      </c>
      <c r="G187" s="22">
        <v>855.03</v>
      </c>
      <c r="H187" s="32">
        <f t="shared" si="6"/>
        <v>665.06388079950409</v>
      </c>
      <c r="I187" s="32">
        <f t="shared" si="7"/>
        <v>377.13859265154525</v>
      </c>
      <c r="J187" s="33">
        <f t="shared" si="8"/>
        <v>4.1713705051275651</v>
      </c>
      <c r="K187" s="23">
        <v>231</v>
      </c>
      <c r="M187" s="39"/>
      <c r="N187" s="40"/>
      <c r="O187" s="50"/>
      <c r="P187" s="40"/>
      <c r="Q187" s="39"/>
      <c r="R187" s="51"/>
      <c r="S187" s="51"/>
      <c r="T187" s="44"/>
      <c r="U187" s="16"/>
      <c r="V187" s="44"/>
      <c r="W187" s="39"/>
      <c r="X187" s="39"/>
      <c r="Y187" s="39"/>
      <c r="Z187" s="39"/>
    </row>
    <row r="188" spans="1:26" ht="14.25" x14ac:dyDescent="0.2">
      <c r="A188" s="21">
        <v>4203</v>
      </c>
      <c r="B188" s="22" t="s">
        <v>181</v>
      </c>
      <c r="C188" s="60">
        <v>875.3</v>
      </c>
      <c r="D188" s="22">
        <v>134945</v>
      </c>
      <c r="E188" s="22">
        <v>35261</v>
      </c>
      <c r="F188" s="52">
        <v>535149.72</v>
      </c>
      <c r="G188" s="22">
        <v>571</v>
      </c>
      <c r="H188" s="32">
        <f t="shared" si="6"/>
        <v>937.21492119089316</v>
      </c>
      <c r="I188" s="32">
        <f t="shared" si="7"/>
        <v>611.3900605506683</v>
      </c>
      <c r="J188" s="33">
        <f t="shared" si="8"/>
        <v>3.9656876505242873</v>
      </c>
      <c r="K188" s="23">
        <v>220</v>
      </c>
      <c r="M188" s="39"/>
      <c r="N188" s="40"/>
      <c r="O188" s="50"/>
      <c r="P188" s="40"/>
      <c r="Q188" s="39"/>
      <c r="R188" s="51"/>
      <c r="S188" s="51"/>
      <c r="T188" s="44"/>
      <c r="U188" s="16"/>
      <c r="V188" s="44"/>
      <c r="W188" s="39"/>
      <c r="X188" s="39"/>
      <c r="Y188" s="39"/>
      <c r="Z188" s="39"/>
    </row>
    <row r="189" spans="1:26" ht="14.25" x14ac:dyDescent="0.2">
      <c r="A189" s="21">
        <v>4212</v>
      </c>
      <c r="B189" s="22" t="s">
        <v>182</v>
      </c>
      <c r="C189" s="60">
        <v>307.7</v>
      </c>
      <c r="D189" s="22">
        <v>23242</v>
      </c>
      <c r="E189" s="22">
        <v>20873</v>
      </c>
      <c r="F189" s="52">
        <v>109791.28</v>
      </c>
      <c r="G189" s="22">
        <v>142.01</v>
      </c>
      <c r="H189" s="32">
        <f t="shared" si="6"/>
        <v>773.12358284627851</v>
      </c>
      <c r="I189" s="32">
        <f t="shared" si="7"/>
        <v>356.81273968150799</v>
      </c>
      <c r="J189" s="33">
        <f t="shared" si="8"/>
        <v>4.7238309956113929</v>
      </c>
      <c r="K189" s="23">
        <v>80</v>
      </c>
      <c r="M189" s="39"/>
      <c r="N189" s="40"/>
      <c r="O189" s="50"/>
      <c r="P189" s="40"/>
      <c r="Q189" s="39"/>
      <c r="R189" s="51"/>
      <c r="S189" s="51"/>
      <c r="T189" s="44"/>
      <c r="U189" s="16"/>
      <c r="V189" s="44"/>
      <c r="W189" s="39"/>
      <c r="X189" s="39"/>
      <c r="Y189" s="39"/>
      <c r="Z189" s="39"/>
    </row>
    <row r="190" spans="1:26" ht="14.25" x14ac:dyDescent="0.2">
      <c r="A190" s="21">
        <v>4269</v>
      </c>
      <c r="B190" s="22" t="s">
        <v>183</v>
      </c>
      <c r="C190" s="60">
        <v>501.8</v>
      </c>
      <c r="D190" s="22">
        <v>112085</v>
      </c>
      <c r="E190" s="22">
        <v>9538</v>
      </c>
      <c r="F190" s="52">
        <v>545938.27</v>
      </c>
      <c r="G190" s="22">
        <v>410.03</v>
      </c>
      <c r="H190" s="32">
        <f t="shared" si="6"/>
        <v>1331.4593322439823</v>
      </c>
      <c r="I190" s="32">
        <f t="shared" si="7"/>
        <v>1087.9598844161021</v>
      </c>
      <c r="J190" s="33">
        <f t="shared" si="8"/>
        <v>4.8707522862113573</v>
      </c>
      <c r="K190" s="23">
        <v>215</v>
      </c>
      <c r="M190" s="39"/>
      <c r="N190" s="40"/>
      <c r="O190" s="50"/>
      <c r="P190" s="40"/>
      <c r="Q190" s="39"/>
      <c r="R190" s="51"/>
      <c r="S190" s="51"/>
      <c r="T190" s="44"/>
      <c r="U190" s="16"/>
      <c r="V190" s="44"/>
      <c r="W190" s="39"/>
      <c r="X190" s="39"/>
      <c r="Y190" s="39"/>
      <c r="Z190" s="39"/>
    </row>
    <row r="191" spans="1:26" ht="14.25" x14ac:dyDescent="0.2">
      <c r="A191" s="21">
        <v>4271</v>
      </c>
      <c r="B191" s="22" t="s">
        <v>184</v>
      </c>
      <c r="C191" s="60">
        <v>1227.3000000000002</v>
      </c>
      <c r="D191" s="22">
        <v>213840</v>
      </c>
      <c r="E191" s="22">
        <v>38841</v>
      </c>
      <c r="F191" s="52">
        <v>933256.32</v>
      </c>
      <c r="G191" s="22">
        <v>675</v>
      </c>
      <c r="H191" s="32">
        <f t="shared" si="6"/>
        <v>1382.6019555555554</v>
      </c>
      <c r="I191" s="32">
        <f t="shared" si="7"/>
        <v>760.41417746272293</v>
      </c>
      <c r="J191" s="33">
        <f t="shared" si="8"/>
        <v>4.3642738496071827</v>
      </c>
      <c r="K191" s="23">
        <v>237</v>
      </c>
      <c r="M191" s="39"/>
      <c r="N191" s="40"/>
      <c r="O191" s="50"/>
      <c r="P191" s="40"/>
      <c r="Q191" s="39"/>
      <c r="R191" s="51"/>
      <c r="S191" s="51"/>
      <c r="T191" s="44"/>
      <c r="U191" s="16"/>
      <c r="V191" s="44"/>
      <c r="W191" s="39"/>
      <c r="X191" s="39"/>
      <c r="Y191" s="39"/>
      <c r="Z191" s="39"/>
    </row>
    <row r="192" spans="1:26" ht="14.25" x14ac:dyDescent="0.2">
      <c r="A192" s="21">
        <v>4356</v>
      </c>
      <c r="B192" s="22" t="s">
        <v>185</v>
      </c>
      <c r="C192" s="60">
        <v>762.6</v>
      </c>
      <c r="D192" s="22">
        <v>61487</v>
      </c>
      <c r="E192" s="22">
        <v>17167</v>
      </c>
      <c r="F192" s="52">
        <v>289349.25</v>
      </c>
      <c r="G192" s="22">
        <v>346.98</v>
      </c>
      <c r="H192" s="32">
        <f t="shared" si="6"/>
        <v>833.90757392356909</v>
      </c>
      <c r="I192" s="32">
        <f t="shared" si="7"/>
        <v>379.42466561762393</v>
      </c>
      <c r="J192" s="33">
        <f t="shared" si="8"/>
        <v>4.7058605884170639</v>
      </c>
      <c r="K192" s="23">
        <v>149</v>
      </c>
      <c r="M192" s="39"/>
      <c r="N192" s="40"/>
      <c r="O192" s="50"/>
      <c r="P192" s="40"/>
      <c r="Q192" s="39"/>
      <c r="R192" s="51"/>
      <c r="S192" s="51"/>
      <c r="T192" s="44"/>
      <c r="U192" s="16"/>
      <c r="V192" s="44"/>
      <c r="W192" s="39"/>
      <c r="X192" s="39"/>
      <c r="Y192" s="39"/>
      <c r="Z192" s="39"/>
    </row>
    <row r="193" spans="1:26" ht="14.25" x14ac:dyDescent="0.2">
      <c r="A193" s="21">
        <v>4419</v>
      </c>
      <c r="B193" s="22" t="s">
        <v>186</v>
      </c>
      <c r="C193" s="60">
        <v>806.5</v>
      </c>
      <c r="D193" s="22">
        <v>105772</v>
      </c>
      <c r="E193" s="22">
        <v>25388</v>
      </c>
      <c r="F193" s="52">
        <v>451062.65</v>
      </c>
      <c r="G193" s="22">
        <v>273.02</v>
      </c>
      <c r="H193" s="32">
        <f t="shared" si="6"/>
        <v>1652.1231045344666</v>
      </c>
      <c r="I193" s="32">
        <f t="shared" si="7"/>
        <v>559.2841289522629</v>
      </c>
      <c r="J193" s="33">
        <f t="shared" si="8"/>
        <v>4.2644806754150437</v>
      </c>
      <c r="K193" s="23">
        <v>166</v>
      </c>
      <c r="M193" s="39"/>
      <c r="N193" s="40"/>
      <c r="O193" s="50"/>
      <c r="P193" s="40"/>
      <c r="Q193" s="39"/>
      <c r="R193" s="51"/>
      <c r="S193" s="51"/>
      <c r="T193" s="44"/>
      <c r="U193" s="16"/>
      <c r="V193" s="44"/>
      <c r="W193" s="39"/>
      <c r="X193" s="39"/>
      <c r="Y193" s="39"/>
      <c r="Z193" s="39"/>
    </row>
    <row r="194" spans="1:26" ht="14.25" x14ac:dyDescent="0.2">
      <c r="A194" s="21">
        <v>4437</v>
      </c>
      <c r="B194" s="22" t="s">
        <v>187</v>
      </c>
      <c r="C194" s="60">
        <v>469.1</v>
      </c>
      <c r="D194" s="22">
        <v>47100</v>
      </c>
      <c r="E194" s="22">
        <v>12000</v>
      </c>
      <c r="F194" s="52">
        <v>217824.04</v>
      </c>
      <c r="G194" s="22">
        <v>272</v>
      </c>
      <c r="H194" s="32">
        <f t="shared" si="6"/>
        <v>800.82367647058823</v>
      </c>
      <c r="I194" s="32">
        <f t="shared" si="7"/>
        <v>464.34457471754422</v>
      </c>
      <c r="J194" s="33">
        <f t="shared" si="8"/>
        <v>4.6247142250530784</v>
      </c>
      <c r="K194" s="23">
        <v>140</v>
      </c>
      <c r="M194" s="39"/>
      <c r="N194" s="40"/>
      <c r="O194" s="50"/>
      <c r="P194" s="40"/>
      <c r="Q194" s="39"/>
      <c r="R194" s="51"/>
      <c r="S194" s="51"/>
      <c r="T194" s="44"/>
      <c r="U194" s="16"/>
      <c r="V194" s="44"/>
      <c r="W194" s="39"/>
      <c r="X194" s="39"/>
      <c r="Y194" s="39"/>
      <c r="Z194" s="39"/>
    </row>
    <row r="195" spans="1:26" ht="14.25" x14ac:dyDescent="0.2">
      <c r="A195" s="21">
        <v>4446</v>
      </c>
      <c r="B195" s="22" t="s">
        <v>188</v>
      </c>
      <c r="C195" s="60">
        <v>967.1</v>
      </c>
      <c r="D195" s="22">
        <v>82123</v>
      </c>
      <c r="E195" s="22">
        <v>32502</v>
      </c>
      <c r="F195" s="52">
        <v>295135.64</v>
      </c>
      <c r="G195" s="22">
        <v>286.01</v>
      </c>
      <c r="H195" s="32">
        <f t="shared" si="6"/>
        <v>1031.9067165483725</v>
      </c>
      <c r="I195" s="32">
        <f t="shared" si="7"/>
        <v>305.17592803226142</v>
      </c>
      <c r="J195" s="33">
        <f t="shared" si="8"/>
        <v>3.5938243853731597</v>
      </c>
      <c r="K195" s="23">
        <v>190</v>
      </c>
      <c r="M195" s="39"/>
      <c r="N195" s="40"/>
      <c r="O195" s="50"/>
      <c r="P195" s="40"/>
      <c r="Q195" s="39"/>
      <c r="R195" s="51"/>
      <c r="S195" s="51"/>
      <c r="T195" s="44"/>
      <c r="U195" s="16"/>
      <c r="V195" s="44"/>
      <c r="W195" s="39"/>
      <c r="X195" s="39"/>
      <c r="Y195" s="39"/>
      <c r="Z195" s="39"/>
    </row>
    <row r="196" spans="1:26" ht="14.25" x14ac:dyDescent="0.2">
      <c r="A196" s="21">
        <v>4491</v>
      </c>
      <c r="B196" s="22" t="s">
        <v>189</v>
      </c>
      <c r="C196" s="60">
        <v>345.5</v>
      </c>
      <c r="D196" s="22">
        <v>41420</v>
      </c>
      <c r="E196" s="22">
        <v>4650</v>
      </c>
      <c r="F196" s="52">
        <v>196892.85</v>
      </c>
      <c r="G196" s="22">
        <v>101.84</v>
      </c>
      <c r="H196" s="32">
        <f t="shared" si="6"/>
        <v>1933.3547721916732</v>
      </c>
      <c r="I196" s="32">
        <f t="shared" si="7"/>
        <v>569.87800289435597</v>
      </c>
      <c r="J196" s="33">
        <f t="shared" si="8"/>
        <v>4.7535695316272335</v>
      </c>
      <c r="K196" s="23">
        <v>160</v>
      </c>
      <c r="M196" s="39"/>
      <c r="N196" s="40"/>
      <c r="O196" s="50"/>
      <c r="P196" s="40"/>
      <c r="Q196" s="39"/>
      <c r="R196" s="51"/>
      <c r="S196" s="51"/>
      <c r="T196" s="44"/>
      <c r="U196" s="16"/>
      <c r="V196" s="44"/>
      <c r="W196" s="39"/>
      <c r="X196" s="39"/>
      <c r="Y196" s="39"/>
      <c r="Z196" s="39"/>
    </row>
    <row r="197" spans="1:26" ht="14.25" x14ac:dyDescent="0.2">
      <c r="A197" s="21">
        <v>4505</v>
      </c>
      <c r="B197" s="22" t="s">
        <v>190</v>
      </c>
      <c r="C197" s="60">
        <v>211.6</v>
      </c>
      <c r="D197" s="22">
        <v>29921</v>
      </c>
      <c r="E197" s="22">
        <v>12967</v>
      </c>
      <c r="F197" s="52">
        <v>93801.69</v>
      </c>
      <c r="G197" s="22">
        <v>84.97</v>
      </c>
      <c r="H197" s="32">
        <f t="shared" si="6"/>
        <v>1103.9389196186889</v>
      </c>
      <c r="I197" s="32">
        <f t="shared" si="7"/>
        <v>443.29721172022687</v>
      </c>
      <c r="J197" s="33">
        <f t="shared" si="8"/>
        <v>3.134978443233849</v>
      </c>
      <c r="K197" s="23">
        <v>204</v>
      </c>
      <c r="M197" s="39"/>
      <c r="N197" s="40"/>
      <c r="O197" s="50"/>
      <c r="P197" s="40"/>
      <c r="Q197" s="39"/>
      <c r="R197" s="51"/>
      <c r="S197" s="51"/>
      <c r="T197" s="44"/>
      <c r="U197" s="16"/>
      <c r="V197" s="44"/>
      <c r="W197" s="39"/>
      <c r="X197" s="39"/>
      <c r="Y197" s="39"/>
      <c r="Z197" s="39"/>
    </row>
    <row r="198" spans="1:26" ht="14.25" x14ac:dyDescent="0.2">
      <c r="A198" s="21">
        <v>4509</v>
      </c>
      <c r="B198" s="22" t="s">
        <v>191</v>
      </c>
      <c r="C198" s="60">
        <v>194</v>
      </c>
      <c r="D198" s="22">
        <v>14637</v>
      </c>
      <c r="E198" s="22">
        <v>0</v>
      </c>
      <c r="F198" s="52">
        <v>49815.67</v>
      </c>
      <c r="G198" s="22">
        <v>22.33</v>
      </c>
      <c r="H198" s="32">
        <f t="shared" ref="H198:H261" si="9">SUM(F198/G198)</f>
        <v>2230.8853560232869</v>
      </c>
      <c r="I198" s="32">
        <f t="shared" ref="I198:I261" si="10">SUM(F198/C198)</f>
        <v>256.78180412371131</v>
      </c>
      <c r="J198" s="33">
        <f t="shared" ref="J198:J261" si="11">SUM(F198/D198)</f>
        <v>3.4034071189451387</v>
      </c>
      <c r="K198" s="23">
        <v>50</v>
      </c>
      <c r="M198" s="39"/>
      <c r="N198" s="40"/>
      <c r="O198" s="50"/>
      <c r="P198" s="40"/>
      <c r="Q198" s="39"/>
      <c r="R198" s="51"/>
      <c r="S198" s="51"/>
      <c r="T198" s="44"/>
      <c r="U198" s="16"/>
      <c r="V198" s="44"/>
      <c r="W198" s="39"/>
      <c r="X198" s="39"/>
      <c r="Y198" s="39"/>
      <c r="Z198" s="39"/>
    </row>
    <row r="199" spans="1:26" ht="14.25" x14ac:dyDescent="0.2">
      <c r="A199" s="21">
        <v>4518</v>
      </c>
      <c r="B199" s="22" t="s">
        <v>192</v>
      </c>
      <c r="C199" s="60">
        <v>184.9</v>
      </c>
      <c r="D199" s="22">
        <v>32869</v>
      </c>
      <c r="E199" s="22">
        <v>2042</v>
      </c>
      <c r="F199" s="52">
        <v>123921.12</v>
      </c>
      <c r="G199" s="22">
        <v>68.989999999999995</v>
      </c>
      <c r="H199" s="32">
        <f t="shared" si="9"/>
        <v>1796.218582403247</v>
      </c>
      <c r="I199" s="32">
        <f t="shared" si="10"/>
        <v>670.20616549486203</v>
      </c>
      <c r="J199" s="33">
        <f t="shared" si="11"/>
        <v>3.7701518147798838</v>
      </c>
      <c r="K199" s="23">
        <v>178</v>
      </c>
      <c r="M199" s="39"/>
      <c r="N199" s="40"/>
      <c r="O199" s="50"/>
      <c r="P199" s="40"/>
      <c r="Q199" s="39"/>
      <c r="R199" s="51"/>
      <c r="S199" s="51"/>
      <c r="T199" s="44"/>
      <c r="U199" s="16"/>
      <c r="V199" s="44"/>
      <c r="W199" s="39"/>
      <c r="X199" s="39"/>
      <c r="Y199" s="39"/>
      <c r="Z199" s="39"/>
    </row>
    <row r="200" spans="1:26" ht="14.25" x14ac:dyDescent="0.2">
      <c r="A200" s="21">
        <v>4527</v>
      </c>
      <c r="B200" s="22" t="s">
        <v>193</v>
      </c>
      <c r="C200" s="60">
        <v>598.29999999999995</v>
      </c>
      <c r="D200" s="22">
        <v>107107</v>
      </c>
      <c r="E200" s="22">
        <v>19095</v>
      </c>
      <c r="F200" s="52">
        <v>399007.34</v>
      </c>
      <c r="G200" s="22">
        <v>263</v>
      </c>
      <c r="H200" s="32">
        <f t="shared" si="9"/>
        <v>1517.1381749049431</v>
      </c>
      <c r="I200" s="32">
        <f t="shared" si="10"/>
        <v>666.90178840046804</v>
      </c>
      <c r="J200" s="33">
        <f t="shared" si="11"/>
        <v>3.7253152455021614</v>
      </c>
      <c r="K200" s="23">
        <v>420</v>
      </c>
      <c r="M200" s="39"/>
      <c r="N200" s="40"/>
      <c r="O200" s="50"/>
      <c r="P200" s="40"/>
      <c r="Q200" s="39"/>
      <c r="R200" s="51"/>
      <c r="S200" s="51"/>
      <c r="T200" s="44"/>
      <c r="U200" s="16"/>
      <c r="V200" s="44"/>
      <c r="W200" s="39"/>
      <c r="X200" s="39"/>
      <c r="Y200" s="39"/>
      <c r="Z200" s="39"/>
    </row>
    <row r="201" spans="1:26" ht="14.25" x14ac:dyDescent="0.2">
      <c r="A201" s="21">
        <v>4536</v>
      </c>
      <c r="B201" s="22" t="s">
        <v>194</v>
      </c>
      <c r="C201" s="60">
        <v>1791.9</v>
      </c>
      <c r="D201" s="22">
        <v>178300</v>
      </c>
      <c r="E201" s="22">
        <v>58020</v>
      </c>
      <c r="F201" s="52">
        <v>751686.84</v>
      </c>
      <c r="G201" s="22">
        <v>807.86</v>
      </c>
      <c r="H201" s="32">
        <f t="shared" si="9"/>
        <v>930.46671452974522</v>
      </c>
      <c r="I201" s="32">
        <f t="shared" si="10"/>
        <v>419.49151180311395</v>
      </c>
      <c r="J201" s="33">
        <f t="shared" si="11"/>
        <v>4.2158544026920914</v>
      </c>
      <c r="K201" s="23">
        <v>303</v>
      </c>
      <c r="M201" s="39"/>
      <c r="N201" s="40"/>
      <c r="O201" s="50"/>
      <c r="P201" s="40"/>
      <c r="Q201" s="39"/>
      <c r="R201" s="51"/>
      <c r="S201" s="51"/>
      <c r="T201" s="44"/>
      <c r="U201" s="16"/>
      <c r="V201" s="44"/>
      <c r="W201" s="39"/>
      <c r="X201" s="39"/>
      <c r="Y201" s="39"/>
      <c r="Z201" s="39"/>
    </row>
    <row r="202" spans="1:26" ht="14.25" x14ac:dyDescent="0.2">
      <c r="A202" s="21">
        <v>4554</v>
      </c>
      <c r="B202" s="22" t="s">
        <v>195</v>
      </c>
      <c r="C202" s="60">
        <v>1111.2</v>
      </c>
      <c r="D202" s="22">
        <v>80736</v>
      </c>
      <c r="E202" s="22">
        <v>40223</v>
      </c>
      <c r="F202" s="52">
        <v>294486.38</v>
      </c>
      <c r="G202" s="22">
        <v>347.94</v>
      </c>
      <c r="H202" s="32">
        <f t="shared" si="9"/>
        <v>846.37115594642762</v>
      </c>
      <c r="I202" s="32">
        <f t="shared" si="10"/>
        <v>265.01654067674588</v>
      </c>
      <c r="J202" s="33">
        <f t="shared" si="11"/>
        <v>3.6475225426080065</v>
      </c>
      <c r="K202" s="23">
        <v>76</v>
      </c>
      <c r="M202" s="39"/>
      <c r="N202" s="40"/>
      <c r="O202" s="50"/>
      <c r="P202" s="40"/>
      <c r="Q202" s="39"/>
      <c r="R202" s="51"/>
      <c r="S202" s="51"/>
      <c r="T202" s="44"/>
      <c r="U202" s="16"/>
      <c r="V202" s="44"/>
      <c r="W202" s="39"/>
      <c r="X202" s="39"/>
      <c r="Y202" s="39"/>
      <c r="Z202" s="39"/>
    </row>
    <row r="203" spans="1:26" ht="14.25" x14ac:dyDescent="0.2">
      <c r="A203" s="21">
        <v>4572</v>
      </c>
      <c r="B203" s="22" t="s">
        <v>196</v>
      </c>
      <c r="C203" s="60">
        <v>221.8</v>
      </c>
      <c r="D203" s="22">
        <v>37252</v>
      </c>
      <c r="E203" s="22">
        <v>6579</v>
      </c>
      <c r="F203" s="52">
        <v>110757.85</v>
      </c>
      <c r="G203" s="22">
        <v>80.03</v>
      </c>
      <c r="H203" s="32">
        <f t="shared" si="9"/>
        <v>1383.9541421966762</v>
      </c>
      <c r="I203" s="32">
        <f t="shared" si="10"/>
        <v>499.35910730387735</v>
      </c>
      <c r="J203" s="33">
        <f t="shared" si="11"/>
        <v>2.973205465478364</v>
      </c>
      <c r="K203" s="23">
        <v>134</v>
      </c>
      <c r="M203" s="39"/>
      <c r="N203" s="40"/>
      <c r="O203" s="50"/>
      <c r="P203" s="40"/>
      <c r="Q203" s="39"/>
      <c r="R203" s="51"/>
      <c r="S203" s="51"/>
      <c r="T203" s="44"/>
      <c r="U203" s="16"/>
      <c r="V203" s="44"/>
      <c r="W203" s="39"/>
      <c r="X203" s="39"/>
      <c r="Y203" s="39"/>
      <c r="Z203" s="39"/>
    </row>
    <row r="204" spans="1:26" ht="14.25" x14ac:dyDescent="0.2">
      <c r="A204" s="21">
        <v>4581</v>
      </c>
      <c r="B204" s="22" t="s">
        <v>197</v>
      </c>
      <c r="C204" s="60">
        <v>4574.8</v>
      </c>
      <c r="D204" s="22">
        <v>180558</v>
      </c>
      <c r="E204" s="22">
        <v>170477</v>
      </c>
      <c r="F204" s="52">
        <v>1038352.72</v>
      </c>
      <c r="G204" s="22">
        <v>1417.95</v>
      </c>
      <c r="H204" s="32">
        <f t="shared" si="9"/>
        <v>732.29149123734965</v>
      </c>
      <c r="I204" s="32">
        <f t="shared" si="10"/>
        <v>226.97226545422748</v>
      </c>
      <c r="J204" s="33">
        <f t="shared" si="11"/>
        <v>5.7507987461092833</v>
      </c>
      <c r="K204" s="23">
        <v>229</v>
      </c>
      <c r="M204" s="39"/>
      <c r="N204" s="40"/>
      <c r="O204" s="50"/>
      <c r="P204" s="40"/>
      <c r="Q204" s="39"/>
      <c r="R204" s="51"/>
      <c r="S204" s="51"/>
      <c r="T204" s="44"/>
      <c r="U204" s="16"/>
      <c r="V204" s="44"/>
      <c r="W204" s="39"/>
      <c r="X204" s="39"/>
      <c r="Y204" s="39"/>
      <c r="Z204" s="39"/>
    </row>
    <row r="205" spans="1:26" ht="14.25" x14ac:dyDescent="0.2">
      <c r="A205" s="21">
        <v>4599</v>
      </c>
      <c r="B205" s="22" t="s">
        <v>198</v>
      </c>
      <c r="C205" s="60">
        <v>592.6</v>
      </c>
      <c r="D205" s="22">
        <v>74953</v>
      </c>
      <c r="E205" s="22">
        <v>17662</v>
      </c>
      <c r="F205" s="52">
        <v>290436.45</v>
      </c>
      <c r="G205" s="22">
        <v>250.03</v>
      </c>
      <c r="H205" s="32">
        <f t="shared" si="9"/>
        <v>1161.6064072311324</v>
      </c>
      <c r="I205" s="32">
        <f t="shared" si="10"/>
        <v>490.10538305771178</v>
      </c>
      <c r="J205" s="33">
        <f t="shared" si="11"/>
        <v>3.8749142796152256</v>
      </c>
      <c r="K205" s="23">
        <v>180</v>
      </c>
      <c r="M205" s="39"/>
      <c r="N205" s="40"/>
      <c r="O205" s="50"/>
      <c r="P205" s="40"/>
      <c r="Q205" s="39"/>
      <c r="R205" s="51"/>
      <c r="S205" s="51"/>
      <c r="T205" s="44"/>
      <c r="U205" s="16"/>
      <c r="V205" s="44"/>
      <c r="W205" s="39"/>
      <c r="X205" s="39"/>
      <c r="Y205" s="39"/>
      <c r="Z205" s="39"/>
    </row>
    <row r="206" spans="1:26" ht="14.25" x14ac:dyDescent="0.2">
      <c r="A206" s="21">
        <v>4617</v>
      </c>
      <c r="B206" s="22" t="s">
        <v>199</v>
      </c>
      <c r="C206" s="60">
        <v>1399.4</v>
      </c>
      <c r="D206" s="22">
        <v>78399</v>
      </c>
      <c r="E206" s="22">
        <v>36092</v>
      </c>
      <c r="F206" s="52">
        <v>423940.87</v>
      </c>
      <c r="G206" s="22">
        <v>1186</v>
      </c>
      <c r="H206" s="32">
        <f t="shared" si="9"/>
        <v>357.45435919055649</v>
      </c>
      <c r="I206" s="32">
        <f t="shared" si="10"/>
        <v>302.94474060311558</v>
      </c>
      <c r="J206" s="33">
        <f t="shared" si="11"/>
        <v>5.4074780290564934</v>
      </c>
      <c r="K206" s="23">
        <v>118</v>
      </c>
      <c r="M206" s="39"/>
      <c r="N206" s="40"/>
      <c r="O206" s="50"/>
      <c r="P206" s="40"/>
      <c r="Q206" s="39"/>
      <c r="R206" s="51"/>
      <c r="S206" s="51"/>
      <c r="T206" s="44"/>
      <c r="U206" s="16"/>
      <c r="V206" s="44"/>
      <c r="W206" s="39"/>
      <c r="X206" s="39"/>
      <c r="Y206" s="39"/>
      <c r="Z206" s="39"/>
    </row>
    <row r="207" spans="1:26" ht="14.25" x14ac:dyDescent="0.2">
      <c r="A207" s="21">
        <v>4644</v>
      </c>
      <c r="B207" s="22" t="s">
        <v>200</v>
      </c>
      <c r="C207" s="60">
        <v>495.9</v>
      </c>
      <c r="D207" s="22">
        <v>66945</v>
      </c>
      <c r="E207" s="22">
        <v>15420</v>
      </c>
      <c r="F207" s="52">
        <v>285077.93</v>
      </c>
      <c r="G207" s="22">
        <v>165</v>
      </c>
      <c r="H207" s="32">
        <f t="shared" si="9"/>
        <v>1727.7450303030303</v>
      </c>
      <c r="I207" s="32">
        <f t="shared" si="10"/>
        <v>574.86979229683402</v>
      </c>
      <c r="J207" s="33">
        <f t="shared" si="11"/>
        <v>4.2583901710359253</v>
      </c>
      <c r="K207" s="23">
        <v>186</v>
      </c>
      <c r="M207" s="39"/>
      <c r="N207" s="40"/>
      <c r="O207" s="50"/>
      <c r="P207" s="40"/>
      <c r="Q207" s="39"/>
      <c r="R207" s="51"/>
      <c r="S207" s="51"/>
      <c r="T207" s="44"/>
      <c r="U207" s="16"/>
      <c r="V207" s="44"/>
      <c r="W207" s="39"/>
      <c r="X207" s="39"/>
      <c r="Y207" s="39"/>
      <c r="Z207" s="39"/>
    </row>
    <row r="208" spans="1:26" ht="14.25" x14ac:dyDescent="0.2">
      <c r="A208" s="21">
        <v>4662</v>
      </c>
      <c r="B208" s="22" t="s">
        <v>201</v>
      </c>
      <c r="C208" s="60">
        <v>929.7</v>
      </c>
      <c r="D208" s="22">
        <v>171113</v>
      </c>
      <c r="E208" s="22">
        <v>29962</v>
      </c>
      <c r="F208" s="52">
        <v>490316.14</v>
      </c>
      <c r="G208" s="22">
        <v>596</v>
      </c>
      <c r="H208" s="32">
        <f t="shared" si="9"/>
        <v>822.67808724832219</v>
      </c>
      <c r="I208" s="32">
        <f t="shared" si="10"/>
        <v>527.39178229536412</v>
      </c>
      <c r="J208" s="33">
        <f t="shared" si="11"/>
        <v>2.8654523034485986</v>
      </c>
      <c r="K208" s="23">
        <v>248</v>
      </c>
      <c r="M208" s="39"/>
      <c r="N208" s="40"/>
      <c r="O208" s="50"/>
      <c r="P208" s="40"/>
      <c r="Q208" s="39"/>
      <c r="R208" s="51"/>
      <c r="S208" s="51"/>
      <c r="T208" s="44"/>
      <c r="U208" s="16"/>
      <c r="V208" s="44"/>
      <c r="W208" s="39"/>
      <c r="X208" s="39"/>
      <c r="Y208" s="39"/>
      <c r="Z208" s="39"/>
    </row>
    <row r="209" spans="1:26" ht="14.25" x14ac:dyDescent="0.2">
      <c r="A209" s="21">
        <v>4689</v>
      </c>
      <c r="B209" s="22" t="s">
        <v>202</v>
      </c>
      <c r="C209" s="60">
        <v>542</v>
      </c>
      <c r="D209" s="22">
        <v>43791</v>
      </c>
      <c r="E209" s="22">
        <v>6002</v>
      </c>
      <c r="F209" s="52">
        <v>172756.13</v>
      </c>
      <c r="G209" s="22">
        <v>96</v>
      </c>
      <c r="H209" s="32">
        <f t="shared" si="9"/>
        <v>1799.5430208333335</v>
      </c>
      <c r="I209" s="32">
        <f t="shared" si="10"/>
        <v>318.73824723247236</v>
      </c>
      <c r="J209" s="33">
        <f t="shared" si="11"/>
        <v>3.9450145006964901</v>
      </c>
      <c r="K209" s="23">
        <v>67</v>
      </c>
      <c r="M209" s="39"/>
      <c r="N209" s="40"/>
      <c r="O209" s="50"/>
      <c r="P209" s="40"/>
      <c r="Q209" s="39"/>
      <c r="R209" s="51"/>
      <c r="S209" s="51"/>
      <c r="T209" s="44"/>
      <c r="U209" s="16"/>
      <c r="V209" s="44"/>
      <c r="W209" s="39"/>
      <c r="X209" s="39"/>
      <c r="Y209" s="39"/>
      <c r="Z209" s="39"/>
    </row>
    <row r="210" spans="1:26" ht="14.25" x14ac:dyDescent="0.2">
      <c r="A210" s="21">
        <v>4725</v>
      </c>
      <c r="B210" s="22" t="s">
        <v>203</v>
      </c>
      <c r="C210" s="60">
        <v>2957.4</v>
      </c>
      <c r="D210" s="22">
        <v>188961</v>
      </c>
      <c r="E210" s="22">
        <v>48058</v>
      </c>
      <c r="F210" s="52">
        <v>1264839.75</v>
      </c>
      <c r="G210" s="22">
        <v>800.98</v>
      </c>
      <c r="H210" s="32">
        <f t="shared" si="9"/>
        <v>1579.1152712926664</v>
      </c>
      <c r="I210" s="32">
        <f t="shared" si="10"/>
        <v>427.68639683505779</v>
      </c>
      <c r="J210" s="33">
        <f t="shared" si="11"/>
        <v>6.6936550399288741</v>
      </c>
      <c r="K210" s="23">
        <v>195</v>
      </c>
      <c r="M210" s="39"/>
      <c r="N210" s="40"/>
      <c r="O210" s="50"/>
      <c r="P210" s="40"/>
      <c r="Q210" s="39"/>
      <c r="R210" s="51"/>
      <c r="S210" s="51"/>
      <c r="T210" s="44"/>
      <c r="U210" s="16"/>
      <c r="V210" s="44"/>
      <c r="W210" s="39"/>
      <c r="X210" s="39"/>
      <c r="Y210" s="39"/>
      <c r="Z210" s="39"/>
    </row>
    <row r="211" spans="1:26" ht="14.25" x14ac:dyDescent="0.2">
      <c r="A211" s="21">
        <v>4772</v>
      </c>
      <c r="B211" s="22" t="s">
        <v>204</v>
      </c>
      <c r="C211" s="60">
        <v>805.3</v>
      </c>
      <c r="D211" s="22">
        <v>123582</v>
      </c>
      <c r="E211" s="22">
        <v>15820</v>
      </c>
      <c r="F211" s="52">
        <v>539194.97</v>
      </c>
      <c r="G211" s="22">
        <v>290.56</v>
      </c>
      <c r="H211" s="32">
        <f t="shared" si="9"/>
        <v>1855.7095608480174</v>
      </c>
      <c r="I211" s="32">
        <f t="shared" si="10"/>
        <v>669.5578914690177</v>
      </c>
      <c r="J211" s="33">
        <f t="shared" si="11"/>
        <v>4.3630542473823049</v>
      </c>
      <c r="K211" s="23">
        <v>213</v>
      </c>
      <c r="M211" s="39"/>
      <c r="N211" s="40"/>
      <c r="O211" s="50"/>
      <c r="P211" s="40"/>
      <c r="Q211" s="39"/>
      <c r="R211" s="51"/>
      <c r="S211" s="51"/>
      <c r="T211" s="44"/>
      <c r="U211" s="16"/>
      <c r="V211" s="44"/>
      <c r="W211" s="39"/>
      <c r="X211" s="39"/>
      <c r="Y211" s="39"/>
      <c r="Z211" s="39"/>
    </row>
    <row r="212" spans="1:26" ht="14.25" x14ac:dyDescent="0.2">
      <c r="A212" s="21">
        <v>4773</v>
      </c>
      <c r="B212" s="22" t="s">
        <v>205</v>
      </c>
      <c r="C212" s="60">
        <v>527</v>
      </c>
      <c r="D212" s="22">
        <v>107795</v>
      </c>
      <c r="E212" s="22">
        <v>11263</v>
      </c>
      <c r="F212" s="52">
        <v>433828.62</v>
      </c>
      <c r="G212" s="22">
        <v>856</v>
      </c>
      <c r="H212" s="32">
        <f t="shared" si="9"/>
        <v>506.80913551401869</v>
      </c>
      <c r="I212" s="32">
        <f t="shared" si="10"/>
        <v>823.20421252371921</v>
      </c>
      <c r="J212" s="33">
        <f t="shared" si="11"/>
        <v>4.0245708984646784</v>
      </c>
      <c r="K212" s="23">
        <v>178</v>
      </c>
      <c r="M212" s="39"/>
      <c r="N212" s="40"/>
      <c r="O212" s="50"/>
      <c r="P212" s="40"/>
      <c r="Q212" s="39"/>
      <c r="R212" s="51"/>
      <c r="S212" s="51"/>
      <c r="T212" s="44"/>
      <c r="U212" s="16"/>
      <c r="V212" s="44"/>
      <c r="W212" s="39"/>
      <c r="X212" s="39"/>
      <c r="Y212" s="39"/>
      <c r="Z212" s="39"/>
    </row>
    <row r="213" spans="1:26" ht="14.25" x14ac:dyDescent="0.2">
      <c r="A213" s="21">
        <v>4774</v>
      </c>
      <c r="B213" s="22" t="s">
        <v>206</v>
      </c>
      <c r="C213" s="60">
        <v>1138</v>
      </c>
      <c r="D213" s="22">
        <v>179219</v>
      </c>
      <c r="E213" s="22">
        <v>23858</v>
      </c>
      <c r="F213" s="52">
        <v>673736.07</v>
      </c>
      <c r="G213" s="22">
        <v>612.98</v>
      </c>
      <c r="H213" s="32">
        <f t="shared" si="9"/>
        <v>1099.1159091650625</v>
      </c>
      <c r="I213" s="32">
        <f t="shared" si="10"/>
        <v>592.03521089630931</v>
      </c>
      <c r="J213" s="33">
        <f t="shared" si="11"/>
        <v>3.7592893052633927</v>
      </c>
      <c r="K213" s="23">
        <v>356</v>
      </c>
      <c r="M213" s="39"/>
      <c r="N213" s="40"/>
      <c r="O213" s="50"/>
      <c r="P213" s="40"/>
      <c r="Q213" s="39"/>
      <c r="R213" s="51"/>
      <c r="S213" s="51"/>
      <c r="T213" s="44"/>
      <c r="U213" s="16"/>
      <c r="V213" s="44"/>
      <c r="W213" s="39"/>
      <c r="X213" s="39"/>
      <c r="Y213" s="39"/>
      <c r="Z213" s="39"/>
    </row>
    <row r="214" spans="1:26" ht="14.25" x14ac:dyDescent="0.2">
      <c r="A214" s="21">
        <v>4776</v>
      </c>
      <c r="B214" s="22" t="s">
        <v>207</v>
      </c>
      <c r="C214" s="60">
        <v>488.5</v>
      </c>
      <c r="D214" s="22">
        <v>48730</v>
      </c>
      <c r="E214" s="22">
        <v>20396</v>
      </c>
      <c r="F214" s="52">
        <v>214224.68</v>
      </c>
      <c r="G214" s="22">
        <v>197.99</v>
      </c>
      <c r="H214" s="32">
        <f t="shared" si="9"/>
        <v>1081.9974746199302</v>
      </c>
      <c r="I214" s="32">
        <f t="shared" si="10"/>
        <v>438.53568065506653</v>
      </c>
      <c r="J214" s="33">
        <f t="shared" si="11"/>
        <v>4.39615596142007</v>
      </c>
      <c r="K214" s="23">
        <v>186</v>
      </c>
      <c r="M214" s="39"/>
      <c r="N214" s="40"/>
      <c r="O214" s="50"/>
      <c r="P214" s="40"/>
      <c r="Q214" s="39"/>
      <c r="R214" s="51"/>
      <c r="S214" s="51"/>
      <c r="T214" s="44"/>
      <c r="U214" s="16"/>
      <c r="V214" s="44"/>
      <c r="W214" s="39"/>
      <c r="X214" s="39"/>
      <c r="Y214" s="39"/>
      <c r="Z214" s="39"/>
    </row>
    <row r="215" spans="1:26" ht="14.25" x14ac:dyDescent="0.2">
      <c r="A215" s="21">
        <v>4777</v>
      </c>
      <c r="B215" s="22" t="s">
        <v>208</v>
      </c>
      <c r="C215" s="60">
        <v>556.9</v>
      </c>
      <c r="D215" s="22">
        <v>79437</v>
      </c>
      <c r="E215" s="22">
        <v>20533</v>
      </c>
      <c r="F215" s="52">
        <v>314947.95</v>
      </c>
      <c r="G215" s="22">
        <v>276.01</v>
      </c>
      <c r="H215" s="32">
        <f t="shared" si="9"/>
        <v>1141.0744175935656</v>
      </c>
      <c r="I215" s="32">
        <f t="shared" si="10"/>
        <v>565.53770874483757</v>
      </c>
      <c r="J215" s="33">
        <f t="shared" si="11"/>
        <v>3.9647513123607387</v>
      </c>
      <c r="K215" s="23">
        <v>151</v>
      </c>
      <c r="M215" s="39"/>
      <c r="N215" s="40"/>
      <c r="O215" s="50"/>
      <c r="P215" s="40"/>
      <c r="Q215" s="39"/>
      <c r="R215" s="51"/>
      <c r="S215" s="51"/>
      <c r="T215" s="44"/>
      <c r="U215" s="16"/>
      <c r="V215" s="44"/>
      <c r="W215" s="39"/>
      <c r="X215" s="39"/>
      <c r="Y215" s="39"/>
      <c r="Z215" s="39"/>
    </row>
    <row r="216" spans="1:26" ht="14.25" x14ac:dyDescent="0.2">
      <c r="A216" s="21">
        <v>4778</v>
      </c>
      <c r="B216" s="22" t="s">
        <v>209</v>
      </c>
      <c r="C216" s="60">
        <v>236.4</v>
      </c>
      <c r="D216" s="22">
        <v>53139</v>
      </c>
      <c r="E216" s="22">
        <v>8877</v>
      </c>
      <c r="F216" s="52">
        <v>163401.99</v>
      </c>
      <c r="G216" s="22">
        <v>138.96</v>
      </c>
      <c r="H216" s="32">
        <f t="shared" si="9"/>
        <v>1175.8922711571674</v>
      </c>
      <c r="I216" s="32">
        <f t="shared" si="10"/>
        <v>691.20977157360403</v>
      </c>
      <c r="J216" s="33">
        <f t="shared" si="11"/>
        <v>3.0749918139219781</v>
      </c>
      <c r="K216" s="23">
        <v>225</v>
      </c>
      <c r="M216" s="39"/>
      <c r="N216" s="40"/>
      <c r="O216" s="50"/>
      <c r="P216" s="40"/>
      <c r="Q216" s="39"/>
      <c r="R216" s="51"/>
      <c r="S216" s="51"/>
      <c r="T216" s="44"/>
      <c r="U216" s="16"/>
      <c r="V216" s="44"/>
      <c r="W216" s="39"/>
      <c r="X216" s="39"/>
      <c r="Y216" s="39"/>
      <c r="Z216" s="39"/>
    </row>
    <row r="217" spans="1:26" ht="14.25" x14ac:dyDescent="0.2">
      <c r="A217" s="21">
        <v>4779</v>
      </c>
      <c r="B217" s="22" t="s">
        <v>210</v>
      </c>
      <c r="C217" s="60">
        <v>2093.1</v>
      </c>
      <c r="D217" s="22">
        <v>159769</v>
      </c>
      <c r="E217" s="22">
        <v>59835</v>
      </c>
      <c r="F217" s="52">
        <v>864161.45</v>
      </c>
      <c r="G217" s="22">
        <v>825.62</v>
      </c>
      <c r="H217" s="32">
        <f t="shared" si="9"/>
        <v>1046.6818269906253</v>
      </c>
      <c r="I217" s="32">
        <f t="shared" si="10"/>
        <v>412.86199894892741</v>
      </c>
      <c r="J217" s="33">
        <f t="shared" si="11"/>
        <v>5.4088180435503759</v>
      </c>
      <c r="K217" s="23">
        <v>98</v>
      </c>
      <c r="M217" s="39"/>
      <c r="N217" s="40"/>
      <c r="O217" s="50"/>
      <c r="P217" s="40"/>
      <c r="Q217" s="39"/>
      <c r="R217" s="51"/>
      <c r="S217" s="51"/>
      <c r="T217" s="44"/>
      <c r="U217" s="16"/>
      <c r="V217" s="44"/>
      <c r="W217" s="39"/>
      <c r="X217" s="39"/>
      <c r="Y217" s="39"/>
      <c r="Z217" s="39"/>
    </row>
    <row r="218" spans="1:26" ht="14.25" x14ac:dyDescent="0.2">
      <c r="A218" s="21">
        <v>4784</v>
      </c>
      <c r="B218" s="22" t="s">
        <v>211</v>
      </c>
      <c r="C218" s="60">
        <v>3097.6</v>
      </c>
      <c r="D218" s="22">
        <v>273278</v>
      </c>
      <c r="E218" s="22">
        <v>117991</v>
      </c>
      <c r="F218" s="52">
        <v>1041726.53</v>
      </c>
      <c r="G218" s="22">
        <v>1336.31</v>
      </c>
      <c r="H218" s="32">
        <f t="shared" si="9"/>
        <v>779.55454198501855</v>
      </c>
      <c r="I218" s="32">
        <f t="shared" si="10"/>
        <v>336.3011783316116</v>
      </c>
      <c r="J218" s="33">
        <f t="shared" si="11"/>
        <v>3.8119663126925696</v>
      </c>
      <c r="K218" s="23">
        <v>220</v>
      </c>
      <c r="M218" s="39"/>
      <c r="N218" s="40"/>
      <c r="O218" s="50"/>
      <c r="P218" s="40"/>
      <c r="Q218" s="39"/>
      <c r="R218" s="51"/>
      <c r="S218" s="51"/>
      <c r="T218" s="44"/>
      <c r="U218" s="16"/>
      <c r="V218" s="44"/>
      <c r="W218" s="39"/>
      <c r="X218" s="39"/>
      <c r="Y218" s="39"/>
      <c r="Z218" s="39"/>
    </row>
    <row r="219" spans="1:26" ht="14.25" x14ac:dyDescent="0.2">
      <c r="A219" s="21">
        <v>4785</v>
      </c>
      <c r="B219" s="22" t="s">
        <v>212</v>
      </c>
      <c r="C219" s="60">
        <v>453</v>
      </c>
      <c r="D219" s="22">
        <v>42918</v>
      </c>
      <c r="E219" s="22">
        <v>13550</v>
      </c>
      <c r="F219" s="52">
        <v>238639.39</v>
      </c>
      <c r="G219" s="22">
        <v>212</v>
      </c>
      <c r="H219" s="32">
        <f t="shared" si="9"/>
        <v>1125.6575</v>
      </c>
      <c r="I219" s="32">
        <f t="shared" si="10"/>
        <v>526.79777041942612</v>
      </c>
      <c r="J219" s="33">
        <f t="shared" si="11"/>
        <v>5.5603567267813041</v>
      </c>
      <c r="K219" s="23">
        <v>155</v>
      </c>
      <c r="M219" s="39"/>
      <c r="N219" s="40"/>
      <c r="O219" s="50"/>
      <c r="P219" s="40"/>
      <c r="Q219" s="39"/>
      <c r="R219" s="51"/>
      <c r="S219" s="51"/>
      <c r="T219" s="44"/>
      <c r="U219" s="16"/>
      <c r="V219" s="44"/>
      <c r="W219" s="39"/>
      <c r="X219" s="39"/>
      <c r="Y219" s="39"/>
      <c r="Z219" s="39"/>
    </row>
    <row r="220" spans="1:26" ht="14.25" x14ac:dyDescent="0.2">
      <c r="A220" s="21">
        <v>4788</v>
      </c>
      <c r="B220" s="22" t="s">
        <v>213</v>
      </c>
      <c r="C220" s="60">
        <v>511</v>
      </c>
      <c r="D220" s="22">
        <v>59271</v>
      </c>
      <c r="E220" s="22">
        <v>17077</v>
      </c>
      <c r="F220" s="52">
        <v>256070.22</v>
      </c>
      <c r="G220" s="22">
        <v>131.51</v>
      </c>
      <c r="H220" s="32">
        <f t="shared" si="9"/>
        <v>1947.1539806858796</v>
      </c>
      <c r="I220" s="32">
        <f t="shared" si="10"/>
        <v>501.11589041095891</v>
      </c>
      <c r="J220" s="33">
        <f t="shared" si="11"/>
        <v>4.3203289973174064</v>
      </c>
      <c r="K220" s="23">
        <v>166</v>
      </c>
      <c r="M220" s="39"/>
      <c r="N220" s="40"/>
      <c r="O220" s="50"/>
      <c r="P220" s="40"/>
      <c r="Q220" s="39"/>
      <c r="R220" s="51"/>
      <c r="S220" s="51"/>
      <c r="T220" s="44"/>
      <c r="U220" s="16"/>
      <c r="V220" s="44"/>
      <c r="W220" s="39"/>
      <c r="X220" s="39"/>
      <c r="Y220" s="39"/>
      <c r="Z220" s="39"/>
    </row>
    <row r="221" spans="1:26" ht="14.25" x14ac:dyDescent="0.2">
      <c r="A221" s="21">
        <v>4797</v>
      </c>
      <c r="B221" s="22" t="s">
        <v>214</v>
      </c>
      <c r="C221" s="60">
        <v>3425.3</v>
      </c>
      <c r="D221" s="22">
        <v>105070</v>
      </c>
      <c r="E221" s="22">
        <v>47693</v>
      </c>
      <c r="F221" s="52">
        <v>844341.34</v>
      </c>
      <c r="G221" s="22">
        <v>1543</v>
      </c>
      <c r="H221" s="32">
        <f t="shared" si="9"/>
        <v>547.2076085547634</v>
      </c>
      <c r="I221" s="32">
        <f t="shared" si="10"/>
        <v>246.50142761217992</v>
      </c>
      <c r="J221" s="33">
        <f t="shared" si="11"/>
        <v>8.0359887693918335</v>
      </c>
      <c r="K221" s="23">
        <v>50</v>
      </c>
      <c r="M221" s="39"/>
      <c r="N221" s="40"/>
      <c r="O221" s="50"/>
      <c r="P221" s="40"/>
      <c r="Q221" s="39"/>
      <c r="R221" s="51"/>
      <c r="S221" s="51"/>
      <c r="T221" s="44"/>
      <c r="U221" s="16"/>
      <c r="V221" s="44"/>
      <c r="W221" s="39"/>
      <c r="X221" s="39"/>
      <c r="Y221" s="39"/>
      <c r="Z221" s="39"/>
    </row>
    <row r="222" spans="1:26" ht="14.25" x14ac:dyDescent="0.2">
      <c r="A222" s="21">
        <v>4860</v>
      </c>
      <c r="B222" s="22" t="s">
        <v>215</v>
      </c>
      <c r="C222" s="60">
        <v>925.2</v>
      </c>
      <c r="D222" s="22">
        <v>159242</v>
      </c>
      <c r="E222" s="22">
        <v>25124</v>
      </c>
      <c r="F222" s="52">
        <v>616991.92000000004</v>
      </c>
      <c r="G222" s="22">
        <v>472</v>
      </c>
      <c r="H222" s="32">
        <f t="shared" si="9"/>
        <v>1307.1862711864408</v>
      </c>
      <c r="I222" s="32">
        <f t="shared" si="10"/>
        <v>666.87410289667105</v>
      </c>
      <c r="J222" s="33">
        <f t="shared" si="11"/>
        <v>3.8745552052850383</v>
      </c>
      <c r="K222" s="23">
        <v>357</v>
      </c>
      <c r="M222" s="39"/>
      <c r="N222" s="40"/>
      <c r="O222" s="50"/>
      <c r="P222" s="40"/>
      <c r="Q222" s="39"/>
      <c r="R222" s="51"/>
      <c r="S222" s="51"/>
      <c r="T222" s="44"/>
      <c r="U222" s="16"/>
      <c r="V222" s="44"/>
      <c r="W222" s="39"/>
      <c r="X222" s="39"/>
      <c r="Y222" s="39"/>
      <c r="Z222" s="39"/>
    </row>
    <row r="223" spans="1:26" ht="14.25" x14ac:dyDescent="0.2">
      <c r="A223" s="21">
        <v>4869</v>
      </c>
      <c r="B223" s="22" t="s">
        <v>216</v>
      </c>
      <c r="C223" s="60">
        <v>1326</v>
      </c>
      <c r="D223" s="22">
        <v>50017</v>
      </c>
      <c r="E223" s="22">
        <v>17847</v>
      </c>
      <c r="F223" s="52">
        <v>286481.48</v>
      </c>
      <c r="G223" s="22">
        <v>490</v>
      </c>
      <c r="H223" s="32">
        <f t="shared" si="9"/>
        <v>584.65608163265301</v>
      </c>
      <c r="I223" s="32">
        <f t="shared" si="10"/>
        <v>216.04938159879336</v>
      </c>
      <c r="J223" s="33">
        <f t="shared" si="11"/>
        <v>5.7276821880560602</v>
      </c>
      <c r="K223" s="23">
        <v>143</v>
      </c>
      <c r="M223" s="39"/>
      <c r="N223" s="40"/>
      <c r="O223" s="50"/>
      <c r="P223" s="40"/>
      <c r="Q223" s="39"/>
      <c r="R223" s="51"/>
      <c r="S223" s="51"/>
      <c r="T223" s="44"/>
      <c r="U223" s="16"/>
      <c r="V223" s="44"/>
      <c r="W223" s="39"/>
      <c r="X223" s="39"/>
      <c r="Y223" s="39"/>
      <c r="Z223" s="39"/>
    </row>
    <row r="224" spans="1:26" ht="14.25" x14ac:dyDescent="0.2">
      <c r="A224" s="21">
        <v>4878</v>
      </c>
      <c r="B224" s="22" t="s">
        <v>217</v>
      </c>
      <c r="C224" s="60">
        <v>589.79999999999995</v>
      </c>
      <c r="D224" s="22">
        <v>49711</v>
      </c>
      <c r="E224" s="22">
        <v>19967</v>
      </c>
      <c r="F224" s="52">
        <v>261695.12</v>
      </c>
      <c r="G224" s="22">
        <v>159.62</v>
      </c>
      <c r="H224" s="32">
        <f t="shared" si="9"/>
        <v>1639.4882846761056</v>
      </c>
      <c r="I224" s="32">
        <f t="shared" si="10"/>
        <v>443.70145812139714</v>
      </c>
      <c r="J224" s="33">
        <f t="shared" si="11"/>
        <v>5.2643302287220131</v>
      </c>
      <c r="K224" s="23">
        <v>143</v>
      </c>
      <c r="M224" s="39"/>
      <c r="N224" s="40"/>
      <c r="O224" s="50"/>
      <c r="P224" s="40"/>
      <c r="Q224" s="39"/>
      <c r="R224" s="51"/>
      <c r="S224" s="51"/>
      <c r="T224" s="44"/>
      <c r="U224" s="16"/>
      <c r="V224" s="44"/>
      <c r="W224" s="39"/>
      <c r="X224" s="39"/>
      <c r="Y224" s="39"/>
      <c r="Z224" s="39"/>
    </row>
    <row r="225" spans="1:26" ht="14.25" x14ac:dyDescent="0.2">
      <c r="A225" s="21">
        <v>4890</v>
      </c>
      <c r="B225" s="22" t="s">
        <v>218</v>
      </c>
      <c r="C225" s="60">
        <v>1065.8</v>
      </c>
      <c r="D225" s="22">
        <v>56423</v>
      </c>
      <c r="E225" s="22">
        <v>35086</v>
      </c>
      <c r="F225" s="52">
        <v>392319.24</v>
      </c>
      <c r="G225" s="22">
        <v>561.95000000000005</v>
      </c>
      <c r="H225" s="32">
        <f t="shared" si="9"/>
        <v>698.13905151703887</v>
      </c>
      <c r="I225" s="32">
        <f t="shared" si="10"/>
        <v>368.09836742353161</v>
      </c>
      <c r="J225" s="33">
        <f t="shared" si="11"/>
        <v>6.9531793772043313</v>
      </c>
      <c r="K225" s="23">
        <v>123</v>
      </c>
      <c r="M225" s="39"/>
      <c r="N225" s="40"/>
      <c r="O225" s="50"/>
      <c r="P225" s="40"/>
      <c r="Q225" s="39"/>
      <c r="R225" s="51"/>
      <c r="S225" s="51"/>
      <c r="T225" s="44"/>
      <c r="U225" s="16"/>
      <c r="V225" s="44"/>
      <c r="W225" s="39"/>
      <c r="X225" s="39"/>
      <c r="Y225" s="39"/>
      <c r="Z225" s="39"/>
    </row>
    <row r="226" spans="1:26" ht="14.25" x14ac:dyDescent="0.2">
      <c r="A226" s="21">
        <v>4905</v>
      </c>
      <c r="B226" s="22" t="s">
        <v>219</v>
      </c>
      <c r="C226" s="60">
        <v>215.5</v>
      </c>
      <c r="D226" s="22">
        <v>40495</v>
      </c>
      <c r="E226" s="22">
        <v>1435</v>
      </c>
      <c r="F226" s="52">
        <v>164139.16</v>
      </c>
      <c r="G226" s="22">
        <v>93</v>
      </c>
      <c r="H226" s="32">
        <f t="shared" si="9"/>
        <v>1764.9372043010753</v>
      </c>
      <c r="I226" s="32">
        <f t="shared" si="10"/>
        <v>761.6666357308585</v>
      </c>
      <c r="J226" s="33">
        <f t="shared" si="11"/>
        <v>4.0533191752068154</v>
      </c>
      <c r="K226" s="23">
        <v>84</v>
      </c>
      <c r="M226" s="39"/>
      <c r="N226" s="40"/>
      <c r="O226" s="50"/>
      <c r="P226" s="40"/>
      <c r="Q226" s="39"/>
      <c r="R226" s="51"/>
      <c r="S226" s="51"/>
      <c r="T226" s="44"/>
      <c r="U226" s="16"/>
      <c r="V226" s="44"/>
      <c r="W226" s="39"/>
      <c r="X226" s="39"/>
      <c r="Y226" s="39"/>
      <c r="Z226" s="39"/>
    </row>
    <row r="227" spans="1:26" ht="14.25" x14ac:dyDescent="0.2">
      <c r="A227" s="21">
        <v>4978</v>
      </c>
      <c r="B227" s="22" t="s">
        <v>220</v>
      </c>
      <c r="C227" s="60">
        <v>178.1</v>
      </c>
      <c r="D227" s="22">
        <v>47973</v>
      </c>
      <c r="E227" s="22">
        <v>4965</v>
      </c>
      <c r="F227" s="52">
        <v>174949.81</v>
      </c>
      <c r="G227" s="22">
        <v>66.64</v>
      </c>
      <c r="H227" s="32">
        <f t="shared" si="9"/>
        <v>2625.2972689075632</v>
      </c>
      <c r="I227" s="32">
        <f t="shared" si="10"/>
        <v>982.31224031443014</v>
      </c>
      <c r="J227" s="33">
        <f t="shared" si="11"/>
        <v>3.6468390553019407</v>
      </c>
      <c r="K227" s="23">
        <v>184</v>
      </c>
      <c r="M227" s="39"/>
      <c r="N227" s="40"/>
      <c r="O227" s="50"/>
      <c r="P227" s="40"/>
      <c r="Q227" s="39"/>
      <c r="R227" s="51"/>
      <c r="S227" s="51"/>
      <c r="T227" s="44"/>
      <c r="U227" s="16"/>
      <c r="V227" s="44"/>
      <c r="W227" s="39"/>
      <c r="X227" s="39"/>
      <c r="Y227" s="39"/>
      <c r="Z227" s="39"/>
    </row>
    <row r="228" spans="1:26" ht="14.25" x14ac:dyDescent="0.2">
      <c r="A228" s="21">
        <v>4995</v>
      </c>
      <c r="B228" s="22" t="s">
        <v>221</v>
      </c>
      <c r="C228" s="60">
        <v>892.7</v>
      </c>
      <c r="D228" s="22">
        <v>79998</v>
      </c>
      <c r="E228" s="22">
        <v>31167</v>
      </c>
      <c r="F228" s="52">
        <v>453367.27</v>
      </c>
      <c r="G228" s="22">
        <v>497.95</v>
      </c>
      <c r="H228" s="32">
        <f t="shared" si="9"/>
        <v>910.46745657194504</v>
      </c>
      <c r="I228" s="32">
        <f t="shared" si="10"/>
        <v>507.86072588775625</v>
      </c>
      <c r="J228" s="33">
        <f t="shared" si="11"/>
        <v>5.6672325558138956</v>
      </c>
      <c r="K228" s="23">
        <v>227</v>
      </c>
      <c r="M228" s="39"/>
      <c r="N228" s="40"/>
      <c r="O228" s="50"/>
      <c r="P228" s="40"/>
      <c r="Q228" s="39"/>
      <c r="R228" s="51"/>
      <c r="S228" s="51"/>
      <c r="T228" s="44"/>
      <c r="U228" s="16"/>
      <c r="V228" s="44"/>
      <c r="W228" s="39"/>
      <c r="X228" s="39"/>
      <c r="Y228" s="39"/>
      <c r="Z228" s="39"/>
    </row>
    <row r="229" spans="1:26" ht="14.25" x14ac:dyDescent="0.2">
      <c r="A229" s="21">
        <v>5013</v>
      </c>
      <c r="B229" s="22" t="s">
        <v>222</v>
      </c>
      <c r="C229" s="60">
        <v>2254.6</v>
      </c>
      <c r="D229" s="22">
        <v>187546</v>
      </c>
      <c r="E229" s="22">
        <v>48944</v>
      </c>
      <c r="F229" s="52">
        <v>992013.39</v>
      </c>
      <c r="G229" s="22">
        <v>992.6</v>
      </c>
      <c r="H229" s="32">
        <f t="shared" si="9"/>
        <v>999.40901672375583</v>
      </c>
      <c r="I229" s="32">
        <f t="shared" si="10"/>
        <v>439.99529406546617</v>
      </c>
      <c r="J229" s="33">
        <f t="shared" si="11"/>
        <v>5.28944040395423</v>
      </c>
      <c r="K229" s="23">
        <v>182</v>
      </c>
      <c r="M229" s="39"/>
      <c r="N229" s="40"/>
      <c r="O229" s="50"/>
      <c r="P229" s="40"/>
      <c r="Q229" s="39"/>
      <c r="R229" s="51"/>
      <c r="S229" s="51"/>
      <c r="T229" s="44"/>
      <c r="U229" s="16"/>
      <c r="V229" s="44"/>
      <c r="W229" s="39"/>
      <c r="X229" s="39"/>
      <c r="Y229" s="39"/>
      <c r="Z229" s="39"/>
    </row>
    <row r="230" spans="1:26" ht="14.25" x14ac:dyDescent="0.2">
      <c r="A230" s="21">
        <v>5049</v>
      </c>
      <c r="B230" s="22" t="s">
        <v>223</v>
      </c>
      <c r="C230" s="60">
        <v>5064.1000000000004</v>
      </c>
      <c r="D230" s="22">
        <v>138870</v>
      </c>
      <c r="E230" s="22">
        <v>36952</v>
      </c>
      <c r="F230" s="52">
        <v>1912923.62</v>
      </c>
      <c r="G230" s="22">
        <v>2035</v>
      </c>
      <c r="H230" s="32">
        <f t="shared" si="9"/>
        <v>940.01160687960692</v>
      </c>
      <c r="I230" s="32">
        <f t="shared" si="10"/>
        <v>377.74207065421297</v>
      </c>
      <c r="J230" s="33">
        <f t="shared" si="11"/>
        <v>13.77492345358969</v>
      </c>
      <c r="K230" s="23">
        <v>130</v>
      </c>
      <c r="M230" s="39"/>
      <c r="N230" s="40"/>
      <c r="O230" s="50"/>
      <c r="P230" s="40"/>
      <c r="Q230" s="39"/>
      <c r="R230" s="51"/>
      <c r="S230" s="51"/>
      <c r="T230" s="44"/>
      <c r="U230" s="16"/>
      <c r="V230" s="44"/>
      <c r="W230" s="39"/>
      <c r="X230" s="39"/>
      <c r="Y230" s="39"/>
      <c r="Z230" s="39"/>
    </row>
    <row r="231" spans="1:26" ht="14.25" x14ac:dyDescent="0.2">
      <c r="A231" s="21">
        <v>5121</v>
      </c>
      <c r="B231" s="22" t="s">
        <v>224</v>
      </c>
      <c r="C231" s="60">
        <v>642.9</v>
      </c>
      <c r="D231" s="22">
        <v>84401</v>
      </c>
      <c r="E231" s="22">
        <v>32061</v>
      </c>
      <c r="F231" s="52">
        <v>438839.45</v>
      </c>
      <c r="G231" s="22">
        <v>301.01</v>
      </c>
      <c r="H231" s="32">
        <f t="shared" si="9"/>
        <v>1457.8899372113883</v>
      </c>
      <c r="I231" s="32">
        <f t="shared" si="10"/>
        <v>682.59363820189765</v>
      </c>
      <c r="J231" s="33">
        <f t="shared" si="11"/>
        <v>5.1994579448110807</v>
      </c>
      <c r="K231" s="23">
        <v>197</v>
      </c>
      <c r="M231" s="39"/>
      <c r="N231" s="40"/>
      <c r="O231" s="50"/>
      <c r="P231" s="40"/>
      <c r="Q231" s="39"/>
      <c r="R231" s="51"/>
      <c r="S231" s="51"/>
      <c r="T231" s="44"/>
      <c r="U231" s="16"/>
      <c r="V231" s="44"/>
      <c r="W231" s="39"/>
      <c r="X231" s="39"/>
      <c r="Y231" s="39"/>
      <c r="Z231" s="39"/>
    </row>
    <row r="232" spans="1:26" ht="14.25" x14ac:dyDescent="0.2">
      <c r="A232" s="21">
        <v>5139</v>
      </c>
      <c r="B232" s="22" t="s">
        <v>225</v>
      </c>
      <c r="C232" s="60">
        <v>186.7</v>
      </c>
      <c r="D232" s="22">
        <v>51066</v>
      </c>
      <c r="E232" s="22">
        <v>9928</v>
      </c>
      <c r="F232" s="52">
        <v>162479.23000000001</v>
      </c>
      <c r="G232" s="22">
        <v>138.01</v>
      </c>
      <c r="H232" s="32">
        <f t="shared" si="9"/>
        <v>1177.3004130135498</v>
      </c>
      <c r="I232" s="32">
        <f t="shared" si="10"/>
        <v>870.26904124263535</v>
      </c>
      <c r="J232" s="33">
        <f t="shared" si="11"/>
        <v>3.1817496964712335</v>
      </c>
      <c r="K232" s="23">
        <v>125</v>
      </c>
      <c r="M232" s="39"/>
      <c r="N232" s="40"/>
      <c r="O232" s="50"/>
      <c r="P232" s="40"/>
      <c r="Q232" s="39"/>
      <c r="R232" s="51"/>
      <c r="S232" s="51"/>
      <c r="T232" s="44"/>
      <c r="U232" s="16"/>
      <c r="V232" s="44"/>
      <c r="W232" s="39"/>
      <c r="X232" s="39"/>
      <c r="Y232" s="39"/>
      <c r="Z232" s="39"/>
    </row>
    <row r="233" spans="1:26" ht="14.25" x14ac:dyDescent="0.2">
      <c r="A233" s="21">
        <v>5160</v>
      </c>
      <c r="B233" s="22" t="s">
        <v>226</v>
      </c>
      <c r="C233" s="60">
        <v>1032.0999999999999</v>
      </c>
      <c r="D233" s="22">
        <v>108753</v>
      </c>
      <c r="E233" s="22">
        <v>27776</v>
      </c>
      <c r="F233" s="52">
        <v>468921.54</v>
      </c>
      <c r="G233" s="22">
        <v>340</v>
      </c>
      <c r="H233" s="32">
        <f t="shared" si="9"/>
        <v>1379.181</v>
      </c>
      <c r="I233" s="32">
        <f t="shared" si="10"/>
        <v>454.33731227594228</v>
      </c>
      <c r="J233" s="33">
        <f t="shared" si="11"/>
        <v>4.3118032605997074</v>
      </c>
      <c r="K233" s="23">
        <v>192</v>
      </c>
      <c r="M233" s="39"/>
      <c r="N233" s="40"/>
      <c r="O233" s="50"/>
      <c r="P233" s="40"/>
      <c r="Q233" s="39"/>
      <c r="R233" s="51"/>
      <c r="S233" s="51"/>
      <c r="T233" s="44"/>
      <c r="U233" s="16"/>
      <c r="V233" s="44"/>
      <c r="W233" s="39"/>
      <c r="X233" s="39"/>
      <c r="Y233" s="39"/>
      <c r="Z233" s="39"/>
    </row>
    <row r="234" spans="1:26" ht="14.25" x14ac:dyDescent="0.2">
      <c r="A234" s="21">
        <v>5163</v>
      </c>
      <c r="B234" s="22" t="s">
        <v>227</v>
      </c>
      <c r="C234" s="60">
        <v>549.1</v>
      </c>
      <c r="D234" s="22">
        <v>134458</v>
      </c>
      <c r="E234" s="22">
        <v>9064</v>
      </c>
      <c r="F234" s="52">
        <v>702547.2</v>
      </c>
      <c r="G234" s="22">
        <v>416.96</v>
      </c>
      <c r="H234" s="32">
        <f t="shared" si="9"/>
        <v>1684.9270913277053</v>
      </c>
      <c r="I234" s="32">
        <f t="shared" si="10"/>
        <v>1279.4521945000909</v>
      </c>
      <c r="J234" s="33">
        <f t="shared" si="11"/>
        <v>5.2250308646566213</v>
      </c>
      <c r="K234" s="23">
        <v>280</v>
      </c>
      <c r="M234" s="39"/>
      <c r="N234" s="40"/>
      <c r="O234" s="50"/>
      <c r="P234" s="40"/>
      <c r="Q234" s="39"/>
      <c r="R234" s="51"/>
      <c r="S234" s="51"/>
      <c r="T234" s="44"/>
      <c r="U234" s="16"/>
      <c r="V234" s="44"/>
      <c r="W234" s="39"/>
      <c r="X234" s="39"/>
      <c r="Y234" s="39"/>
      <c r="Z234" s="39"/>
    </row>
    <row r="235" spans="1:26" ht="14.25" x14ac:dyDescent="0.2">
      <c r="A235" s="21">
        <v>5166</v>
      </c>
      <c r="B235" s="22" t="s">
        <v>228</v>
      </c>
      <c r="C235" s="60">
        <v>2177.7999999999997</v>
      </c>
      <c r="D235" s="22">
        <v>172093</v>
      </c>
      <c r="E235" s="22">
        <v>39732</v>
      </c>
      <c r="F235" s="52">
        <v>845776.13</v>
      </c>
      <c r="G235" s="22">
        <v>1985.03</v>
      </c>
      <c r="H235" s="32">
        <f t="shared" si="9"/>
        <v>426.07725324050517</v>
      </c>
      <c r="I235" s="32">
        <f t="shared" si="10"/>
        <v>388.36262742216923</v>
      </c>
      <c r="J235" s="33">
        <f t="shared" si="11"/>
        <v>4.9146457438710467</v>
      </c>
      <c r="K235" s="23">
        <v>193</v>
      </c>
      <c r="M235" s="39"/>
      <c r="N235" s="40"/>
      <c r="O235" s="50"/>
      <c r="P235" s="40"/>
      <c r="Q235" s="39"/>
      <c r="R235" s="51"/>
      <c r="S235" s="51"/>
      <c r="T235" s="44"/>
      <c r="U235" s="16"/>
      <c r="V235" s="44"/>
      <c r="W235" s="39"/>
      <c r="X235" s="39"/>
      <c r="Y235" s="39"/>
      <c r="Z235" s="39"/>
    </row>
    <row r="236" spans="1:26" ht="14.25" x14ac:dyDescent="0.2">
      <c r="A236" s="21">
        <v>5184</v>
      </c>
      <c r="B236" s="22" t="s">
        <v>229</v>
      </c>
      <c r="C236" s="60">
        <v>1846.8999999999999</v>
      </c>
      <c r="D236" s="22">
        <v>99428</v>
      </c>
      <c r="E236" s="22">
        <v>20887</v>
      </c>
      <c r="F236" s="52">
        <v>744116.48</v>
      </c>
      <c r="G236" s="22">
        <v>861.39</v>
      </c>
      <c r="H236" s="32">
        <f t="shared" si="9"/>
        <v>863.85548938343834</v>
      </c>
      <c r="I236" s="32">
        <f t="shared" si="10"/>
        <v>402.90025448048084</v>
      </c>
      <c r="J236" s="33">
        <f t="shared" si="11"/>
        <v>7.4839731262823346</v>
      </c>
      <c r="K236" s="23">
        <v>123</v>
      </c>
      <c r="M236" s="39"/>
      <c r="N236" s="40"/>
      <c r="O236" s="50"/>
      <c r="P236" s="40"/>
      <c r="Q236" s="39"/>
      <c r="R236" s="51"/>
      <c r="S236" s="51"/>
      <c r="T236" s="44"/>
      <c r="U236" s="16"/>
      <c r="V236" s="44"/>
      <c r="W236" s="39"/>
      <c r="X236" s="39"/>
      <c r="Y236" s="39"/>
      <c r="Z236" s="39"/>
    </row>
    <row r="237" spans="1:26" ht="14.25" x14ac:dyDescent="0.2">
      <c r="A237" s="21">
        <v>5250</v>
      </c>
      <c r="B237" s="22" t="s">
        <v>230</v>
      </c>
      <c r="C237" s="60">
        <v>5556.8</v>
      </c>
      <c r="D237" s="22">
        <v>276637</v>
      </c>
      <c r="E237" s="22">
        <v>134954</v>
      </c>
      <c r="F237" s="52">
        <v>1489617.05</v>
      </c>
      <c r="G237" s="22">
        <v>4703.5</v>
      </c>
      <c r="H237" s="32">
        <f t="shared" si="9"/>
        <v>316.70395450196662</v>
      </c>
      <c r="I237" s="32">
        <f t="shared" si="10"/>
        <v>268.07102109127555</v>
      </c>
      <c r="J237" s="33">
        <f t="shared" si="11"/>
        <v>5.3847354113874859</v>
      </c>
      <c r="K237" s="23">
        <v>42</v>
      </c>
      <c r="M237" s="39"/>
      <c r="N237" s="40"/>
      <c r="O237" s="50"/>
      <c r="P237" s="40"/>
      <c r="Q237" s="39"/>
      <c r="R237" s="51"/>
      <c r="S237" s="51"/>
      <c r="T237" s="44"/>
      <c r="U237" s="16"/>
      <c r="V237" s="44"/>
      <c r="W237" s="39"/>
      <c r="X237" s="39"/>
      <c r="Y237" s="39"/>
      <c r="Z237" s="39"/>
    </row>
    <row r="238" spans="1:26" ht="14.25" x14ac:dyDescent="0.2">
      <c r="A238" s="21">
        <v>5256</v>
      </c>
      <c r="B238" s="22" t="s">
        <v>231</v>
      </c>
      <c r="C238" s="60">
        <v>711.8</v>
      </c>
      <c r="D238" s="22">
        <v>50150</v>
      </c>
      <c r="E238" s="22">
        <v>15195</v>
      </c>
      <c r="F238" s="52">
        <v>251374.74</v>
      </c>
      <c r="G238" s="22">
        <v>328</v>
      </c>
      <c r="H238" s="32">
        <f t="shared" si="9"/>
        <v>766.38640243902432</v>
      </c>
      <c r="I238" s="32">
        <f t="shared" si="10"/>
        <v>353.15361056476542</v>
      </c>
      <c r="J238" s="33">
        <f t="shared" si="11"/>
        <v>5.012457427716849</v>
      </c>
      <c r="K238" s="23">
        <v>117</v>
      </c>
      <c r="M238" s="39"/>
      <c r="N238" s="40"/>
      <c r="O238" s="50"/>
      <c r="P238" s="40"/>
      <c r="Q238" s="39"/>
      <c r="R238" s="51"/>
      <c r="S238" s="51"/>
      <c r="T238" s="44"/>
      <c r="U238" s="16"/>
      <c r="V238" s="44"/>
      <c r="W238" s="39"/>
      <c r="X238" s="39"/>
      <c r="Y238" s="39"/>
      <c r="Z238" s="39"/>
    </row>
    <row r="239" spans="1:26" ht="14.25" x14ac:dyDescent="0.2">
      <c r="A239" s="21">
        <v>5283</v>
      </c>
      <c r="B239" s="22" t="s">
        <v>232</v>
      </c>
      <c r="C239" s="60">
        <v>663.19999999999993</v>
      </c>
      <c r="D239" s="22">
        <v>146275</v>
      </c>
      <c r="E239" s="22">
        <v>44760</v>
      </c>
      <c r="F239" s="52">
        <v>469136.19</v>
      </c>
      <c r="G239" s="22">
        <v>314.32</v>
      </c>
      <c r="H239" s="32">
        <f t="shared" si="9"/>
        <v>1492.5432361924154</v>
      </c>
      <c r="I239" s="32">
        <f t="shared" si="10"/>
        <v>707.38267490952967</v>
      </c>
      <c r="J239" s="33">
        <f t="shared" si="11"/>
        <v>3.2072205776790295</v>
      </c>
      <c r="K239" s="23">
        <v>387</v>
      </c>
      <c r="M239" s="39"/>
      <c r="N239" s="40"/>
      <c r="O239" s="50"/>
      <c r="P239" s="40"/>
      <c r="Q239" s="39"/>
      <c r="R239" s="51"/>
      <c r="S239" s="51"/>
      <c r="T239" s="44"/>
      <c r="U239" s="16"/>
      <c r="V239" s="44"/>
      <c r="W239" s="39"/>
      <c r="X239" s="39"/>
      <c r="Y239" s="39"/>
      <c r="Z239" s="39"/>
    </row>
    <row r="240" spans="1:26" ht="14.25" x14ac:dyDescent="0.2">
      <c r="A240" s="21">
        <v>5310</v>
      </c>
      <c r="B240" s="22" t="s">
        <v>233</v>
      </c>
      <c r="C240" s="60">
        <v>693.1</v>
      </c>
      <c r="D240" s="22">
        <v>39993</v>
      </c>
      <c r="E240" s="22">
        <v>14065</v>
      </c>
      <c r="F240" s="52">
        <v>235633.44</v>
      </c>
      <c r="G240" s="22">
        <v>227.99</v>
      </c>
      <c r="H240" s="32">
        <f t="shared" si="9"/>
        <v>1033.5253300583358</v>
      </c>
      <c r="I240" s="32">
        <f t="shared" si="10"/>
        <v>339.97033617082673</v>
      </c>
      <c r="J240" s="33">
        <f t="shared" si="11"/>
        <v>5.8918670767384294</v>
      </c>
      <c r="K240" s="23">
        <v>119</v>
      </c>
      <c r="M240" s="39"/>
      <c r="N240" s="40"/>
      <c r="O240" s="50"/>
      <c r="P240" s="40"/>
      <c r="Q240" s="39"/>
      <c r="R240" s="51"/>
      <c r="S240" s="51"/>
      <c r="T240" s="44"/>
      <c r="U240" s="16"/>
      <c r="V240" s="44"/>
      <c r="W240" s="39"/>
      <c r="X240" s="39"/>
      <c r="Y240" s="39"/>
      <c r="Z240" s="39"/>
    </row>
    <row r="241" spans="1:26" ht="14.25" x14ac:dyDescent="0.2">
      <c r="A241" s="21">
        <v>5325</v>
      </c>
      <c r="B241" s="22" t="s">
        <v>234</v>
      </c>
      <c r="C241" s="60">
        <v>569.4</v>
      </c>
      <c r="D241" s="22">
        <v>165414</v>
      </c>
      <c r="E241" s="22">
        <v>36828</v>
      </c>
      <c r="F241" s="52">
        <v>411223.21</v>
      </c>
      <c r="G241" s="22">
        <v>506.01</v>
      </c>
      <c r="H241" s="32">
        <f t="shared" si="9"/>
        <v>812.67803007845703</v>
      </c>
      <c r="I241" s="32">
        <f t="shared" si="10"/>
        <v>722.20444327362145</v>
      </c>
      <c r="J241" s="33">
        <f t="shared" si="11"/>
        <v>2.4860242180226586</v>
      </c>
      <c r="K241" s="23">
        <v>283</v>
      </c>
      <c r="M241" s="39"/>
      <c r="N241" s="40"/>
      <c r="O241" s="50"/>
      <c r="P241" s="40"/>
      <c r="Q241" s="39"/>
      <c r="R241" s="51"/>
      <c r="S241" s="51"/>
      <c r="T241" s="44"/>
      <c r="U241" s="16"/>
      <c r="V241" s="44"/>
      <c r="W241" s="39"/>
      <c r="X241" s="39"/>
      <c r="Y241" s="39"/>
      <c r="Z241" s="39"/>
    </row>
    <row r="242" spans="1:26" ht="14.25" x14ac:dyDescent="0.2">
      <c r="A242" s="21">
        <v>5463</v>
      </c>
      <c r="B242" s="22" t="s">
        <v>235</v>
      </c>
      <c r="C242" s="60">
        <v>1034.9000000000001</v>
      </c>
      <c r="D242" s="22">
        <v>33554</v>
      </c>
      <c r="E242" s="22">
        <v>19456</v>
      </c>
      <c r="F242" s="52">
        <v>210930.92</v>
      </c>
      <c r="G242" s="22">
        <v>129.97</v>
      </c>
      <c r="H242" s="32">
        <f t="shared" si="9"/>
        <v>1622.9200584750329</v>
      </c>
      <c r="I242" s="32">
        <f t="shared" si="10"/>
        <v>203.81768286790995</v>
      </c>
      <c r="J242" s="33">
        <f t="shared" si="11"/>
        <v>6.2863122131489542</v>
      </c>
      <c r="K242" s="23">
        <v>203</v>
      </c>
      <c r="M242" s="39"/>
      <c r="N242" s="40"/>
      <c r="O242" s="50"/>
      <c r="P242" s="40"/>
      <c r="Q242" s="39"/>
      <c r="R242" s="51"/>
      <c r="S242" s="51"/>
      <c r="T242" s="44"/>
      <c r="U242" s="16"/>
      <c r="V242" s="44"/>
      <c r="W242" s="39"/>
      <c r="X242" s="39"/>
      <c r="Y242" s="39"/>
      <c r="Z242" s="39"/>
    </row>
    <row r="243" spans="1:26" ht="14.25" x14ac:dyDescent="0.2">
      <c r="A243" s="21">
        <v>5486</v>
      </c>
      <c r="B243" s="22" t="s">
        <v>236</v>
      </c>
      <c r="C243" s="60">
        <v>331</v>
      </c>
      <c r="D243" s="22">
        <v>55559</v>
      </c>
      <c r="E243" s="22">
        <v>16623</v>
      </c>
      <c r="F243" s="52">
        <v>170126.12</v>
      </c>
      <c r="G243" s="22">
        <v>185</v>
      </c>
      <c r="H243" s="32">
        <f t="shared" si="9"/>
        <v>919.60064864864864</v>
      </c>
      <c r="I243" s="32">
        <f t="shared" si="10"/>
        <v>513.97619335347429</v>
      </c>
      <c r="J243" s="33">
        <f t="shared" si="11"/>
        <v>3.0620803110207166</v>
      </c>
      <c r="K243" s="23">
        <v>178</v>
      </c>
      <c r="M243" s="39"/>
      <c r="N243" s="40"/>
      <c r="O243" s="50"/>
      <c r="P243" s="40"/>
      <c r="Q243" s="39"/>
      <c r="R243" s="51"/>
      <c r="S243" s="51"/>
      <c r="T243" s="44"/>
      <c r="U243" s="16"/>
      <c r="V243" s="44"/>
      <c r="W243" s="39"/>
      <c r="X243" s="39"/>
      <c r="Y243" s="39"/>
      <c r="Z243" s="39"/>
    </row>
    <row r="244" spans="1:26" ht="14.25" x14ac:dyDescent="0.2">
      <c r="A244" s="21">
        <v>5508</v>
      </c>
      <c r="B244" s="22" t="s">
        <v>237</v>
      </c>
      <c r="C244" s="60">
        <v>331.5</v>
      </c>
      <c r="D244" s="22">
        <v>50621</v>
      </c>
      <c r="E244" s="22">
        <v>15883</v>
      </c>
      <c r="F244" s="52">
        <v>197034.77</v>
      </c>
      <c r="G244" s="22">
        <v>195.03</v>
      </c>
      <c r="H244" s="32">
        <f t="shared" si="9"/>
        <v>1010.2792903655848</v>
      </c>
      <c r="I244" s="32">
        <f t="shared" si="10"/>
        <v>594.37336349924578</v>
      </c>
      <c r="J244" s="33">
        <f t="shared" si="11"/>
        <v>3.8923523833981943</v>
      </c>
      <c r="K244" s="23">
        <v>224</v>
      </c>
      <c r="M244" s="39"/>
      <c r="N244" s="40"/>
      <c r="O244" s="50"/>
      <c r="P244" s="40"/>
      <c r="Q244" s="39"/>
      <c r="R244" s="51"/>
      <c r="S244" s="51"/>
      <c r="T244" s="44"/>
      <c r="U244" s="16"/>
      <c r="V244" s="44"/>
      <c r="W244" s="39"/>
      <c r="X244" s="39"/>
      <c r="Y244" s="39"/>
      <c r="Z244" s="39"/>
    </row>
    <row r="245" spans="1:26" ht="14.25" x14ac:dyDescent="0.2">
      <c r="A245" s="21">
        <v>5510</v>
      </c>
      <c r="B245" s="22" t="s">
        <v>238</v>
      </c>
      <c r="C245" s="60">
        <v>716.2</v>
      </c>
      <c r="D245" s="22">
        <v>110153</v>
      </c>
      <c r="E245" s="22">
        <v>33414</v>
      </c>
      <c r="F245" s="52">
        <v>465616.99</v>
      </c>
      <c r="G245" s="22">
        <v>520.77</v>
      </c>
      <c r="H245" s="32">
        <f t="shared" si="9"/>
        <v>894.09334255045417</v>
      </c>
      <c r="I245" s="32">
        <f t="shared" si="10"/>
        <v>650.12146048589773</v>
      </c>
      <c r="J245" s="33">
        <f t="shared" si="11"/>
        <v>4.2270023512750443</v>
      </c>
      <c r="K245" s="23">
        <v>227</v>
      </c>
      <c r="M245" s="39"/>
      <c r="N245" s="40"/>
      <c r="O245" s="50"/>
      <c r="P245" s="40"/>
      <c r="Q245" s="39"/>
      <c r="R245" s="51"/>
      <c r="S245" s="51"/>
      <c r="T245" s="44"/>
      <c r="U245" s="16"/>
      <c r="V245" s="44"/>
      <c r="W245" s="39"/>
      <c r="X245" s="39"/>
      <c r="Y245" s="39"/>
      <c r="Z245" s="39"/>
    </row>
    <row r="246" spans="1:26" ht="14.25" x14ac:dyDescent="0.2">
      <c r="A246" s="21">
        <v>5607</v>
      </c>
      <c r="B246" s="22" t="s">
        <v>239</v>
      </c>
      <c r="C246" s="60">
        <v>849.2</v>
      </c>
      <c r="D246" s="22">
        <v>50578</v>
      </c>
      <c r="E246" s="22">
        <v>10364</v>
      </c>
      <c r="F246" s="52">
        <v>176562.87</v>
      </c>
      <c r="G246" s="22">
        <v>130</v>
      </c>
      <c r="H246" s="32">
        <f t="shared" si="9"/>
        <v>1358.175923076923</v>
      </c>
      <c r="I246" s="32">
        <f t="shared" si="10"/>
        <v>207.91670984455956</v>
      </c>
      <c r="J246" s="33">
        <f t="shared" si="11"/>
        <v>3.4909025663331881</v>
      </c>
      <c r="K246" s="23">
        <v>125</v>
      </c>
      <c r="M246" s="39"/>
      <c r="N246" s="40"/>
      <c r="O246" s="50"/>
      <c r="P246" s="40"/>
      <c r="Q246" s="39"/>
      <c r="R246" s="51"/>
      <c r="S246" s="51"/>
      <c r="T246" s="44"/>
      <c r="U246" s="16"/>
      <c r="V246" s="44"/>
      <c r="W246" s="39"/>
      <c r="X246" s="39"/>
      <c r="Y246" s="39"/>
      <c r="Z246" s="39"/>
    </row>
    <row r="247" spans="1:26" ht="14.25" x14ac:dyDescent="0.2">
      <c r="A247" s="21">
        <v>5643</v>
      </c>
      <c r="B247" s="22" t="s">
        <v>240</v>
      </c>
      <c r="C247" s="60">
        <v>1004.2</v>
      </c>
      <c r="D247" s="22">
        <v>82488</v>
      </c>
      <c r="E247" s="22">
        <v>19412</v>
      </c>
      <c r="F247" s="52">
        <v>328790.95</v>
      </c>
      <c r="G247" s="22">
        <v>313</v>
      </c>
      <c r="H247" s="32">
        <f t="shared" si="9"/>
        <v>1050.450319488818</v>
      </c>
      <c r="I247" s="32">
        <f t="shared" si="10"/>
        <v>327.41580362477595</v>
      </c>
      <c r="J247" s="33">
        <f t="shared" si="11"/>
        <v>3.9859246193385705</v>
      </c>
      <c r="K247" s="23">
        <v>93</v>
      </c>
      <c r="M247" s="39"/>
      <c r="N247" s="40"/>
      <c r="O247" s="50"/>
      <c r="P247" s="40"/>
      <c r="Q247" s="39"/>
      <c r="R247" s="51"/>
      <c r="S247" s="51"/>
      <c r="T247" s="44"/>
      <c r="U247" s="16"/>
      <c r="V247" s="44"/>
      <c r="W247" s="39"/>
      <c r="X247" s="39"/>
      <c r="Y247" s="39"/>
      <c r="Z247" s="39"/>
    </row>
    <row r="248" spans="1:26" ht="14.25" x14ac:dyDescent="0.2">
      <c r="A248" s="21">
        <v>5697</v>
      </c>
      <c r="B248" s="22" t="s">
        <v>346</v>
      </c>
      <c r="C248" s="60">
        <v>426</v>
      </c>
      <c r="D248" s="22">
        <v>58180</v>
      </c>
      <c r="E248" s="22">
        <v>16183</v>
      </c>
      <c r="F248" s="52">
        <v>243329.57</v>
      </c>
      <c r="G248" s="22">
        <v>172.01</v>
      </c>
      <c r="H248" s="32">
        <f t="shared" si="9"/>
        <v>1414.6245567118192</v>
      </c>
      <c r="I248" s="32">
        <f t="shared" si="10"/>
        <v>571.19617370892024</v>
      </c>
      <c r="J248" s="33">
        <f t="shared" si="11"/>
        <v>4.1823576830525955</v>
      </c>
      <c r="K248" s="23">
        <v>205</v>
      </c>
      <c r="M248" s="39"/>
      <c r="N248" s="40"/>
      <c r="O248" s="50"/>
      <c r="P248" s="40"/>
      <c r="Q248" s="39"/>
      <c r="R248" s="51"/>
      <c r="S248" s="51"/>
      <c r="T248" s="44"/>
      <c r="U248" s="16"/>
      <c r="V248" s="44"/>
      <c r="W248" s="39"/>
      <c r="X248" s="39"/>
      <c r="Y248" s="39"/>
      <c r="Z248" s="39"/>
    </row>
    <row r="249" spans="1:26" ht="14.25" x14ac:dyDescent="0.2">
      <c r="A249" s="21">
        <v>5724</v>
      </c>
      <c r="B249" s="22" t="s">
        <v>241</v>
      </c>
      <c r="C249" s="60">
        <v>193</v>
      </c>
      <c r="D249" s="22">
        <v>62243</v>
      </c>
      <c r="E249" s="22">
        <v>6145</v>
      </c>
      <c r="F249" s="52">
        <v>169589.51</v>
      </c>
      <c r="G249" s="22">
        <v>48.95</v>
      </c>
      <c r="H249" s="32">
        <f t="shared" si="9"/>
        <v>3464.5456588355464</v>
      </c>
      <c r="I249" s="32">
        <f t="shared" si="10"/>
        <v>878.70212435233168</v>
      </c>
      <c r="J249" s="33">
        <f t="shared" si="11"/>
        <v>2.724635862667288</v>
      </c>
      <c r="K249" s="23">
        <v>102</v>
      </c>
      <c r="M249" s="39"/>
      <c r="N249" s="40"/>
      <c r="O249" s="50"/>
      <c r="P249" s="40"/>
      <c r="Q249" s="39"/>
      <c r="R249" s="51"/>
      <c r="S249" s="51"/>
      <c r="T249" s="44"/>
      <c r="U249" s="16"/>
      <c r="V249" s="44"/>
      <c r="W249" s="39"/>
      <c r="X249" s="39"/>
      <c r="Y249" s="39"/>
      <c r="Z249" s="39"/>
    </row>
    <row r="250" spans="1:26" ht="14.25" x14ac:dyDescent="0.2">
      <c r="A250" s="21">
        <v>5751</v>
      </c>
      <c r="B250" s="22" t="s">
        <v>242</v>
      </c>
      <c r="C250" s="60">
        <v>570.70000000000005</v>
      </c>
      <c r="D250" s="22">
        <v>88665</v>
      </c>
      <c r="E250" s="22">
        <v>18644</v>
      </c>
      <c r="F250" s="52">
        <v>460671.4</v>
      </c>
      <c r="G250" s="22">
        <v>292.24</v>
      </c>
      <c r="H250" s="32">
        <f t="shared" si="9"/>
        <v>1576.3461538461538</v>
      </c>
      <c r="I250" s="32">
        <f t="shared" si="10"/>
        <v>807.2041352724724</v>
      </c>
      <c r="J250" s="33">
        <f t="shared" si="11"/>
        <v>5.1956397676648063</v>
      </c>
      <c r="K250" s="23">
        <v>244</v>
      </c>
      <c r="M250" s="39"/>
      <c r="N250" s="40"/>
      <c r="O250" s="50"/>
      <c r="P250" s="40"/>
      <c r="Q250" s="39"/>
      <c r="R250" s="51"/>
      <c r="S250" s="51"/>
      <c r="T250" s="44"/>
      <c r="U250" s="16"/>
      <c r="V250" s="44"/>
      <c r="W250" s="39"/>
      <c r="X250" s="39"/>
      <c r="Y250" s="39"/>
      <c r="Z250" s="39"/>
    </row>
    <row r="251" spans="1:26" ht="14.25" x14ac:dyDescent="0.2">
      <c r="A251" s="21">
        <v>5805</v>
      </c>
      <c r="B251" s="22" t="s">
        <v>243</v>
      </c>
      <c r="C251" s="60">
        <v>1066.8</v>
      </c>
      <c r="D251" s="22">
        <v>76946</v>
      </c>
      <c r="E251" s="22">
        <v>41894</v>
      </c>
      <c r="F251" s="52">
        <v>731196.51</v>
      </c>
      <c r="G251" s="22">
        <v>665.67</v>
      </c>
      <c r="H251" s="32">
        <f t="shared" si="9"/>
        <v>1098.4369282076705</v>
      </c>
      <c r="I251" s="32">
        <f t="shared" si="10"/>
        <v>685.41105174353208</v>
      </c>
      <c r="J251" s="33">
        <f t="shared" si="11"/>
        <v>9.5027228186000574</v>
      </c>
      <c r="K251" s="23">
        <v>21</v>
      </c>
      <c r="M251" s="39"/>
      <c r="N251" s="40"/>
      <c r="O251" s="50"/>
      <c r="P251" s="40"/>
      <c r="Q251" s="39"/>
      <c r="R251" s="51"/>
      <c r="S251" s="51"/>
      <c r="T251" s="44"/>
      <c r="U251" s="16"/>
      <c r="V251" s="44"/>
      <c r="W251" s="39"/>
      <c r="X251" s="39"/>
      <c r="Y251" s="39"/>
      <c r="Z251" s="39"/>
    </row>
    <row r="252" spans="1:26" ht="14.25" x14ac:dyDescent="0.2">
      <c r="A252" s="21">
        <v>5823</v>
      </c>
      <c r="B252" s="22" t="s">
        <v>244</v>
      </c>
      <c r="C252" s="60">
        <v>356</v>
      </c>
      <c r="D252" s="22">
        <v>94282</v>
      </c>
      <c r="E252" s="22">
        <v>14524</v>
      </c>
      <c r="F252" s="52">
        <v>318733.09000000003</v>
      </c>
      <c r="G252" s="22">
        <v>211</v>
      </c>
      <c r="H252" s="32">
        <f t="shared" si="9"/>
        <v>1510.58336492891</v>
      </c>
      <c r="I252" s="32">
        <f t="shared" si="10"/>
        <v>895.31766853932595</v>
      </c>
      <c r="J252" s="33">
        <f t="shared" si="11"/>
        <v>3.3806356462527316</v>
      </c>
      <c r="K252" s="23">
        <v>165</v>
      </c>
      <c r="M252" s="39"/>
      <c r="N252" s="40"/>
      <c r="O252" s="50"/>
      <c r="P252" s="40"/>
      <c r="Q252" s="39"/>
      <c r="R252" s="51"/>
      <c r="S252" s="51"/>
      <c r="T252" s="44"/>
      <c r="U252" s="16"/>
      <c r="V252" s="44"/>
      <c r="W252" s="39"/>
      <c r="X252" s="39"/>
      <c r="Y252" s="39"/>
      <c r="Z252" s="39"/>
    </row>
    <row r="253" spans="1:26" ht="14.25" x14ac:dyDescent="0.2">
      <c r="A253" s="21">
        <v>5832</v>
      </c>
      <c r="B253" s="22" t="s">
        <v>245</v>
      </c>
      <c r="C253" s="60">
        <v>216</v>
      </c>
      <c r="D253" s="22">
        <v>53103</v>
      </c>
      <c r="E253" s="22">
        <v>3251</v>
      </c>
      <c r="F253" s="52">
        <v>243775.3</v>
      </c>
      <c r="G253" s="22">
        <v>97.92</v>
      </c>
      <c r="H253" s="32">
        <f t="shared" si="9"/>
        <v>2489.5353349673201</v>
      </c>
      <c r="I253" s="32">
        <f t="shared" si="10"/>
        <v>1128.5893518518517</v>
      </c>
      <c r="J253" s="33">
        <f t="shared" si="11"/>
        <v>4.5906125830932334</v>
      </c>
      <c r="K253" s="23">
        <v>123</v>
      </c>
      <c r="M253" s="39"/>
      <c r="N253" s="40"/>
      <c r="O253" s="50"/>
      <c r="P253" s="40"/>
      <c r="Q253" s="39"/>
      <c r="R253" s="51"/>
      <c r="S253" s="51"/>
      <c r="T253" s="44"/>
      <c r="U253" s="16"/>
      <c r="V253" s="44"/>
      <c r="W253" s="39"/>
      <c r="X253" s="39"/>
      <c r="Y253" s="39"/>
      <c r="Z253" s="39"/>
    </row>
    <row r="254" spans="1:26" ht="14.25" x14ac:dyDescent="0.2">
      <c r="A254" s="21">
        <v>5877</v>
      </c>
      <c r="B254" s="22" t="s">
        <v>246</v>
      </c>
      <c r="C254" s="60">
        <v>1423.6</v>
      </c>
      <c r="D254" s="22">
        <v>54474</v>
      </c>
      <c r="E254" s="22">
        <v>34777</v>
      </c>
      <c r="F254" s="52">
        <v>375707.5</v>
      </c>
      <c r="G254" s="22">
        <v>444</v>
      </c>
      <c r="H254" s="32">
        <f t="shared" si="9"/>
        <v>846.18806306306305</v>
      </c>
      <c r="I254" s="32">
        <f t="shared" si="10"/>
        <v>263.91366957010399</v>
      </c>
      <c r="J254" s="33">
        <f t="shared" si="11"/>
        <v>6.8970059110768442</v>
      </c>
      <c r="K254" s="23">
        <v>64</v>
      </c>
      <c r="M254" s="39"/>
      <c r="N254" s="40"/>
      <c r="O254" s="50"/>
      <c r="P254" s="40"/>
      <c r="Q254" s="39"/>
      <c r="R254" s="51"/>
      <c r="S254" s="51"/>
      <c r="T254" s="44"/>
      <c r="U254" s="16"/>
      <c r="V254" s="44"/>
      <c r="W254" s="39"/>
      <c r="X254" s="39"/>
      <c r="Y254" s="39"/>
      <c r="Z254" s="39"/>
    </row>
    <row r="255" spans="1:26" ht="14.25" x14ac:dyDescent="0.2">
      <c r="A255" s="21">
        <v>5895</v>
      </c>
      <c r="B255" s="22" t="s">
        <v>247</v>
      </c>
      <c r="C255" s="60">
        <v>237</v>
      </c>
      <c r="D255" s="22">
        <v>36497</v>
      </c>
      <c r="E255" s="22">
        <v>11670</v>
      </c>
      <c r="F255" s="52">
        <v>125387.14</v>
      </c>
      <c r="G255" s="22">
        <v>85.34</v>
      </c>
      <c r="H255" s="32">
        <f t="shared" si="9"/>
        <v>1469.2657604874619</v>
      </c>
      <c r="I255" s="32">
        <f t="shared" si="10"/>
        <v>529.05966244725744</v>
      </c>
      <c r="J255" s="33">
        <f t="shared" si="11"/>
        <v>3.4355464832725979</v>
      </c>
      <c r="K255" s="23">
        <v>217</v>
      </c>
      <c r="M255" s="39"/>
      <c r="N255" s="40"/>
      <c r="O255" s="50"/>
      <c r="P255" s="40"/>
      <c r="Q255" s="39"/>
      <c r="R255" s="51"/>
      <c r="S255" s="51"/>
      <c r="T255" s="44"/>
      <c r="U255" s="16"/>
      <c r="V255" s="44"/>
      <c r="W255" s="39"/>
      <c r="X255" s="39"/>
      <c r="Y255" s="39"/>
      <c r="Z255" s="39"/>
    </row>
    <row r="256" spans="1:26" ht="14.25" x14ac:dyDescent="0.2">
      <c r="A256" s="21">
        <v>5922</v>
      </c>
      <c r="B256" s="22" t="s">
        <v>248</v>
      </c>
      <c r="C256" s="60">
        <v>763.8</v>
      </c>
      <c r="D256" s="22">
        <v>117191</v>
      </c>
      <c r="E256" s="22">
        <v>32045</v>
      </c>
      <c r="F256" s="52">
        <v>516234.17</v>
      </c>
      <c r="G256" s="22">
        <v>375</v>
      </c>
      <c r="H256" s="32">
        <f t="shared" si="9"/>
        <v>1376.6244533333333</v>
      </c>
      <c r="I256" s="32">
        <f t="shared" si="10"/>
        <v>675.87610631055247</v>
      </c>
      <c r="J256" s="33">
        <f t="shared" si="11"/>
        <v>4.4050666860083112</v>
      </c>
      <c r="K256" s="23">
        <v>236</v>
      </c>
      <c r="M256" s="39"/>
      <c r="N256" s="40"/>
      <c r="O256" s="50"/>
      <c r="P256" s="40"/>
      <c r="Q256" s="39"/>
      <c r="R256" s="51"/>
      <c r="S256" s="51"/>
      <c r="T256" s="44"/>
      <c r="U256" s="16"/>
      <c r="V256" s="44"/>
      <c r="W256" s="39"/>
      <c r="X256" s="39"/>
      <c r="Y256" s="39"/>
      <c r="Z256" s="39"/>
    </row>
    <row r="257" spans="1:26" ht="14.25" x14ac:dyDescent="0.2">
      <c r="A257" s="21">
        <v>5949</v>
      </c>
      <c r="B257" s="22" t="s">
        <v>249</v>
      </c>
      <c r="C257" s="60">
        <v>1098.8999999999999</v>
      </c>
      <c r="D257" s="22">
        <v>98367</v>
      </c>
      <c r="E257" s="22">
        <v>43340</v>
      </c>
      <c r="F257" s="52">
        <v>459412.08</v>
      </c>
      <c r="G257" s="22">
        <v>644.02</v>
      </c>
      <c r="H257" s="32">
        <f t="shared" si="9"/>
        <v>713.35064128443219</v>
      </c>
      <c r="I257" s="32">
        <f t="shared" si="10"/>
        <v>418.06541086541091</v>
      </c>
      <c r="J257" s="33">
        <f t="shared" si="11"/>
        <v>4.6703882399585233</v>
      </c>
      <c r="K257" s="23">
        <v>187</v>
      </c>
      <c r="M257" s="39"/>
      <c r="N257" s="40"/>
      <c r="O257" s="50"/>
      <c r="P257" s="40"/>
      <c r="Q257" s="39"/>
      <c r="R257" s="51"/>
      <c r="S257" s="51"/>
      <c r="T257" s="44"/>
      <c r="U257" s="16"/>
      <c r="V257" s="44"/>
      <c r="W257" s="39"/>
      <c r="X257" s="39"/>
      <c r="Y257" s="39"/>
      <c r="Z257" s="39"/>
    </row>
    <row r="258" spans="1:26" ht="14.25" x14ac:dyDescent="0.2">
      <c r="A258" s="21">
        <v>5976</v>
      </c>
      <c r="B258" s="22" t="s">
        <v>250</v>
      </c>
      <c r="C258" s="60">
        <v>1050.3</v>
      </c>
      <c r="D258" s="22">
        <v>90672</v>
      </c>
      <c r="E258" s="22">
        <v>17751</v>
      </c>
      <c r="F258" s="52">
        <v>433793.22</v>
      </c>
      <c r="G258" s="22">
        <v>361.73</v>
      </c>
      <c r="H258" s="32">
        <f t="shared" si="9"/>
        <v>1199.2182567108064</v>
      </c>
      <c r="I258" s="32">
        <f t="shared" si="10"/>
        <v>413.01839474435877</v>
      </c>
      <c r="J258" s="33">
        <f t="shared" si="11"/>
        <v>4.7842026204340922</v>
      </c>
      <c r="K258" s="23">
        <v>248</v>
      </c>
      <c r="M258" s="39"/>
      <c r="N258" s="40"/>
      <c r="O258" s="50"/>
      <c r="P258" s="40"/>
      <c r="Q258" s="39"/>
      <c r="R258" s="51"/>
      <c r="S258" s="51"/>
      <c r="T258" s="44"/>
      <c r="U258" s="16"/>
      <c r="V258" s="44"/>
      <c r="W258" s="39"/>
      <c r="X258" s="39"/>
      <c r="Y258" s="39"/>
      <c r="Z258" s="39"/>
    </row>
    <row r="259" spans="1:26" ht="14.25" x14ac:dyDescent="0.2">
      <c r="A259" s="21">
        <v>5994</v>
      </c>
      <c r="B259" s="22" t="s">
        <v>251</v>
      </c>
      <c r="C259" s="60">
        <v>689</v>
      </c>
      <c r="D259" s="22">
        <v>96986</v>
      </c>
      <c r="E259" s="22">
        <v>21482</v>
      </c>
      <c r="F259" s="52">
        <v>466377.73</v>
      </c>
      <c r="G259" s="22">
        <v>289</v>
      </c>
      <c r="H259" s="32">
        <f t="shared" si="9"/>
        <v>1613.7637716262975</v>
      </c>
      <c r="I259" s="32">
        <f t="shared" si="10"/>
        <v>676.89075471698106</v>
      </c>
      <c r="J259" s="33">
        <f t="shared" si="11"/>
        <v>4.8087118759408574</v>
      </c>
      <c r="K259" s="23">
        <v>239</v>
      </c>
      <c r="M259" s="39"/>
      <c r="N259" s="40"/>
      <c r="O259" s="50"/>
      <c r="P259" s="40"/>
      <c r="Q259" s="39"/>
      <c r="R259" s="51"/>
      <c r="S259" s="51"/>
      <c r="T259" s="44"/>
      <c r="U259" s="16"/>
      <c r="V259" s="44"/>
      <c r="W259" s="39"/>
      <c r="X259" s="39"/>
      <c r="Y259" s="39"/>
      <c r="Z259" s="39"/>
    </row>
    <row r="260" spans="1:26" ht="14.25" x14ac:dyDescent="0.2">
      <c r="A260" s="21">
        <v>6003</v>
      </c>
      <c r="B260" s="22" t="s">
        <v>252</v>
      </c>
      <c r="C260" s="60">
        <v>386</v>
      </c>
      <c r="D260" s="22">
        <v>52070</v>
      </c>
      <c r="E260" s="22">
        <v>15590</v>
      </c>
      <c r="F260" s="52">
        <v>272150.34999999998</v>
      </c>
      <c r="G260" s="22">
        <v>159.94</v>
      </c>
      <c r="H260" s="32">
        <f t="shared" si="9"/>
        <v>1701.5777791671876</v>
      </c>
      <c r="I260" s="32">
        <f t="shared" si="10"/>
        <v>705.05272020725386</v>
      </c>
      <c r="J260" s="33">
        <f t="shared" si="11"/>
        <v>5.2266247359323978</v>
      </c>
      <c r="K260" s="23">
        <v>177</v>
      </c>
      <c r="M260" s="39"/>
      <c r="N260" s="40"/>
      <c r="O260" s="50"/>
      <c r="P260" s="40"/>
      <c r="Q260" s="39"/>
      <c r="R260" s="51"/>
      <c r="S260" s="51"/>
      <c r="T260" s="44"/>
      <c r="U260" s="16"/>
      <c r="V260" s="44"/>
      <c r="W260" s="39"/>
      <c r="X260" s="39"/>
      <c r="Y260" s="39"/>
      <c r="Z260" s="39"/>
    </row>
    <row r="261" spans="1:26" ht="14.25" x14ac:dyDescent="0.2">
      <c r="A261" s="21">
        <v>6012</v>
      </c>
      <c r="B261" s="22" t="s">
        <v>253</v>
      </c>
      <c r="C261" s="60">
        <v>552.29999999999995</v>
      </c>
      <c r="D261" s="22">
        <v>59283</v>
      </c>
      <c r="E261" s="22">
        <v>18430</v>
      </c>
      <c r="F261" s="52">
        <v>248884.39</v>
      </c>
      <c r="G261" s="22">
        <v>364.01</v>
      </c>
      <c r="H261" s="32">
        <f t="shared" si="9"/>
        <v>683.72954039724186</v>
      </c>
      <c r="I261" s="32">
        <f t="shared" si="10"/>
        <v>450.63260908926316</v>
      </c>
      <c r="J261" s="33">
        <f t="shared" si="11"/>
        <v>4.1982421604844564</v>
      </c>
      <c r="K261" s="23">
        <v>170</v>
      </c>
      <c r="M261" s="39"/>
      <c r="N261" s="40"/>
      <c r="O261" s="50"/>
      <c r="P261" s="40"/>
      <c r="Q261" s="39"/>
      <c r="R261" s="51"/>
      <c r="S261" s="51"/>
      <c r="T261" s="44"/>
      <c r="U261" s="16"/>
      <c r="V261" s="44"/>
      <c r="W261" s="39"/>
      <c r="X261" s="39"/>
      <c r="Y261" s="39"/>
      <c r="Z261" s="39"/>
    </row>
    <row r="262" spans="1:26" ht="14.25" x14ac:dyDescent="0.2">
      <c r="A262" s="21">
        <v>6030</v>
      </c>
      <c r="B262" s="22" t="s">
        <v>254</v>
      </c>
      <c r="C262" s="60">
        <v>1500.4</v>
      </c>
      <c r="D262" s="22">
        <v>89227</v>
      </c>
      <c r="E262" s="22">
        <v>28700</v>
      </c>
      <c r="F262" s="52">
        <v>394013.71</v>
      </c>
      <c r="G262" s="22">
        <v>1090.26</v>
      </c>
      <c r="H262" s="32">
        <f t="shared" ref="H262:H325" si="12">SUM(F262/G262)</f>
        <v>361.39426375360006</v>
      </c>
      <c r="I262" s="32">
        <f t="shared" ref="I262:I325" si="13">SUM(F262/C262)</f>
        <v>262.60577845907756</v>
      </c>
      <c r="J262" s="33">
        <f t="shared" ref="J262:J325" si="14">SUM(F262/D262)</f>
        <v>4.4158574198392868</v>
      </c>
      <c r="K262" s="23">
        <v>107</v>
      </c>
      <c r="M262" s="39"/>
      <c r="N262" s="40"/>
      <c r="O262" s="50"/>
      <c r="P262" s="40"/>
      <c r="Q262" s="39"/>
      <c r="R262" s="51"/>
      <c r="S262" s="51"/>
      <c r="T262" s="44"/>
      <c r="U262" s="16"/>
      <c r="V262" s="44"/>
      <c r="W262" s="39"/>
      <c r="X262" s="39"/>
      <c r="Y262" s="39"/>
      <c r="Z262" s="39"/>
    </row>
    <row r="263" spans="1:26" ht="14.25" x14ac:dyDescent="0.2">
      <c r="A263" s="21">
        <v>6035</v>
      </c>
      <c r="B263" s="22" t="s">
        <v>255</v>
      </c>
      <c r="C263" s="60">
        <v>441.3</v>
      </c>
      <c r="D263" s="22">
        <v>76063</v>
      </c>
      <c r="E263" s="22">
        <v>21924</v>
      </c>
      <c r="F263" s="52">
        <v>390822.97</v>
      </c>
      <c r="G263" s="22">
        <v>315.99</v>
      </c>
      <c r="H263" s="32">
        <f t="shared" si="12"/>
        <v>1236.8206905281811</v>
      </c>
      <c r="I263" s="32">
        <f t="shared" si="13"/>
        <v>885.61742578744611</v>
      </c>
      <c r="J263" s="33">
        <f t="shared" si="14"/>
        <v>5.1381482455333076</v>
      </c>
      <c r="K263" s="23">
        <v>194</v>
      </c>
      <c r="M263" s="39"/>
      <c r="N263" s="40"/>
      <c r="O263" s="50"/>
      <c r="P263" s="40"/>
      <c r="Q263" s="39"/>
      <c r="R263" s="51"/>
      <c r="S263" s="51"/>
      <c r="T263" s="44"/>
      <c r="U263" s="16"/>
      <c r="V263" s="44"/>
      <c r="W263" s="39"/>
      <c r="X263" s="39"/>
      <c r="Y263" s="39"/>
      <c r="Z263" s="39"/>
    </row>
    <row r="264" spans="1:26" ht="14.25" x14ac:dyDescent="0.2">
      <c r="A264" s="21">
        <v>6039</v>
      </c>
      <c r="B264" s="22" t="s">
        <v>256</v>
      </c>
      <c r="C264" s="60">
        <v>14825</v>
      </c>
      <c r="D264" s="22">
        <v>391187</v>
      </c>
      <c r="E264" s="22">
        <v>327967</v>
      </c>
      <c r="F264" s="52">
        <v>2790580.38</v>
      </c>
      <c r="G264" s="22">
        <v>3986</v>
      </c>
      <c r="H264" s="32">
        <f t="shared" si="12"/>
        <v>700.09542900150529</v>
      </c>
      <c r="I264" s="32">
        <f t="shared" si="13"/>
        <v>188.2347642495784</v>
      </c>
      <c r="J264" s="33">
        <f t="shared" si="14"/>
        <v>7.1336224874548488</v>
      </c>
      <c r="K264" s="23">
        <v>64</v>
      </c>
      <c r="M264" s="39"/>
      <c r="N264" s="40"/>
      <c r="O264" s="50"/>
      <c r="P264" s="40"/>
      <c r="Q264" s="39"/>
      <c r="R264" s="51"/>
      <c r="S264" s="51"/>
      <c r="T264" s="44"/>
      <c r="U264" s="16"/>
      <c r="V264" s="44"/>
      <c r="W264" s="39"/>
      <c r="X264" s="39"/>
      <c r="Y264" s="39"/>
      <c r="Z264" s="39"/>
    </row>
    <row r="265" spans="1:26" ht="14.25" x14ac:dyDescent="0.2">
      <c r="A265" s="21">
        <v>6091</v>
      </c>
      <c r="B265" s="22" t="s">
        <v>257</v>
      </c>
      <c r="C265" s="60">
        <v>928.5</v>
      </c>
      <c r="D265" s="22">
        <v>210345</v>
      </c>
      <c r="E265" s="22">
        <v>25908</v>
      </c>
      <c r="F265" s="52">
        <v>562760.81000000006</v>
      </c>
      <c r="G265" s="22">
        <v>465.03</v>
      </c>
      <c r="H265" s="32">
        <f t="shared" si="12"/>
        <v>1210.1602262219644</v>
      </c>
      <c r="I265" s="32">
        <f t="shared" si="13"/>
        <v>606.0967259019925</v>
      </c>
      <c r="J265" s="33">
        <f t="shared" si="14"/>
        <v>2.6754180512966794</v>
      </c>
      <c r="K265" s="23">
        <v>432</v>
      </c>
      <c r="M265" s="39"/>
      <c r="N265" s="40"/>
      <c r="O265" s="50"/>
      <c r="P265" s="40"/>
      <c r="Q265" s="39"/>
      <c r="R265" s="51"/>
      <c r="S265" s="51"/>
      <c r="T265" s="44"/>
      <c r="U265" s="16"/>
      <c r="V265" s="44"/>
      <c r="W265" s="39"/>
      <c r="X265" s="39"/>
      <c r="Y265" s="39"/>
      <c r="Z265" s="39"/>
    </row>
    <row r="266" spans="1:26" ht="14.25" x14ac:dyDescent="0.2">
      <c r="A266" s="21">
        <v>6093</v>
      </c>
      <c r="B266" s="22" t="s">
        <v>258</v>
      </c>
      <c r="C266" s="60">
        <v>1451.3</v>
      </c>
      <c r="D266" s="22">
        <v>67935</v>
      </c>
      <c r="E266" s="22">
        <v>33514</v>
      </c>
      <c r="F266" s="52">
        <v>376835.45</v>
      </c>
      <c r="G266" s="22">
        <v>675</v>
      </c>
      <c r="H266" s="32">
        <f t="shared" si="12"/>
        <v>558.27474074074075</v>
      </c>
      <c r="I266" s="32">
        <f t="shared" si="13"/>
        <v>259.65372424722665</v>
      </c>
      <c r="J266" s="33">
        <f t="shared" si="14"/>
        <v>5.5470000735997642</v>
      </c>
      <c r="K266" s="23">
        <v>110</v>
      </c>
      <c r="M266" s="39"/>
      <c r="N266" s="40"/>
      <c r="O266" s="50"/>
      <c r="P266" s="40"/>
      <c r="Q266" s="39"/>
      <c r="R266" s="51"/>
      <c r="S266" s="51"/>
      <c r="T266" s="44"/>
      <c r="U266" s="16"/>
      <c r="V266" s="44"/>
      <c r="W266" s="39"/>
      <c r="X266" s="39"/>
      <c r="Y266" s="39"/>
      <c r="Z266" s="39"/>
    </row>
    <row r="267" spans="1:26" ht="14.25" x14ac:dyDescent="0.2">
      <c r="A267" s="21">
        <v>6094</v>
      </c>
      <c r="B267" s="22" t="s">
        <v>259</v>
      </c>
      <c r="C267" s="60">
        <v>505.7</v>
      </c>
      <c r="D267" s="22">
        <v>93740</v>
      </c>
      <c r="E267" s="22">
        <v>20981</v>
      </c>
      <c r="F267" s="52">
        <v>329610.81</v>
      </c>
      <c r="G267" s="22">
        <v>302.70999999999998</v>
      </c>
      <c r="H267" s="32">
        <f t="shared" si="12"/>
        <v>1088.8666050014867</v>
      </c>
      <c r="I267" s="32">
        <f t="shared" si="13"/>
        <v>651.79120031639309</v>
      </c>
      <c r="J267" s="33">
        <f t="shared" si="14"/>
        <v>3.5162237038617454</v>
      </c>
      <c r="K267" s="23">
        <v>151</v>
      </c>
      <c r="M267" s="39"/>
      <c r="N267" s="40"/>
      <c r="O267" s="50"/>
      <c r="P267" s="40"/>
      <c r="Q267" s="39"/>
      <c r="R267" s="51"/>
      <c r="S267" s="51"/>
      <c r="T267" s="44"/>
      <c r="U267" s="16"/>
      <c r="V267" s="44"/>
      <c r="W267" s="39"/>
      <c r="X267" s="39"/>
      <c r="Y267" s="39"/>
      <c r="Z267" s="39"/>
    </row>
    <row r="268" spans="1:26" ht="14.25" x14ac:dyDescent="0.2">
      <c r="A268" s="21">
        <v>6095</v>
      </c>
      <c r="B268" s="22" t="s">
        <v>260</v>
      </c>
      <c r="C268" s="60">
        <v>626.70000000000005</v>
      </c>
      <c r="D268" s="22">
        <v>105257</v>
      </c>
      <c r="E268" s="22">
        <v>16820</v>
      </c>
      <c r="F268" s="52">
        <v>381440.48</v>
      </c>
      <c r="G268" s="22">
        <v>361.8</v>
      </c>
      <c r="H268" s="32">
        <f t="shared" si="12"/>
        <v>1054.2854615809838</v>
      </c>
      <c r="I268" s="32">
        <f t="shared" si="13"/>
        <v>608.64924206159242</v>
      </c>
      <c r="J268" s="33">
        <f t="shared" si="14"/>
        <v>3.62389655794864</v>
      </c>
      <c r="K268" s="23">
        <v>203</v>
      </c>
      <c r="M268" s="39"/>
      <c r="N268" s="40"/>
      <c r="O268" s="50"/>
      <c r="P268" s="40"/>
      <c r="Q268" s="39"/>
      <c r="R268" s="51"/>
      <c r="S268" s="51"/>
      <c r="T268" s="44"/>
      <c r="U268" s="16"/>
      <c r="V268" s="44"/>
      <c r="W268" s="39"/>
      <c r="X268" s="39"/>
      <c r="Y268" s="39"/>
      <c r="Z268" s="39"/>
    </row>
    <row r="269" spans="1:26" ht="14.25" x14ac:dyDescent="0.2">
      <c r="A269" s="21">
        <v>6096</v>
      </c>
      <c r="B269" s="22" t="s">
        <v>357</v>
      </c>
      <c r="C269" s="60">
        <v>524.29999999999995</v>
      </c>
      <c r="D269" s="22">
        <v>111618</v>
      </c>
      <c r="E269" s="22">
        <v>8774</v>
      </c>
      <c r="F269" s="52">
        <v>519601.79</v>
      </c>
      <c r="G269" s="22">
        <v>446.01</v>
      </c>
      <c r="H269" s="32">
        <f t="shared" si="12"/>
        <v>1165.0003138943073</v>
      </c>
      <c r="I269" s="32">
        <f t="shared" si="13"/>
        <v>991.03908067900056</v>
      </c>
      <c r="J269" s="33">
        <f t="shared" si="14"/>
        <v>4.6551791825691193</v>
      </c>
      <c r="K269" s="23">
        <v>226</v>
      </c>
      <c r="M269" s="39"/>
      <c r="N269" s="40"/>
      <c r="O269" s="50"/>
      <c r="P269" s="40"/>
      <c r="Q269" s="39"/>
      <c r="R269" s="51"/>
      <c r="S269" s="51"/>
      <c r="T269" s="44"/>
      <c r="U269" s="16"/>
      <c r="V269" s="44"/>
      <c r="W269" s="39"/>
      <c r="X269" s="39"/>
      <c r="Y269" s="39"/>
      <c r="Z269" s="39"/>
    </row>
    <row r="270" spans="1:26" ht="14.25" x14ac:dyDescent="0.2">
      <c r="A270" s="21">
        <v>6097</v>
      </c>
      <c r="B270" s="22" t="s">
        <v>261</v>
      </c>
      <c r="C270" s="60">
        <v>193.4</v>
      </c>
      <c r="D270" s="22">
        <v>45922</v>
      </c>
      <c r="E270" s="22">
        <v>0</v>
      </c>
      <c r="F270" s="52">
        <v>134821.9</v>
      </c>
      <c r="G270" s="22">
        <v>90</v>
      </c>
      <c r="H270" s="32">
        <f t="shared" si="12"/>
        <v>1498.0211111111109</v>
      </c>
      <c r="I270" s="32">
        <f t="shared" si="13"/>
        <v>697.11427094105477</v>
      </c>
      <c r="J270" s="33">
        <f t="shared" si="14"/>
        <v>2.9358891163276861</v>
      </c>
      <c r="K270" s="23">
        <v>143</v>
      </c>
      <c r="M270" s="39"/>
      <c r="N270" s="40"/>
      <c r="O270" s="50"/>
      <c r="P270" s="40"/>
      <c r="Q270" s="39"/>
      <c r="R270" s="51"/>
      <c r="S270" s="51"/>
      <c r="T270" s="44"/>
      <c r="U270" s="16"/>
      <c r="V270" s="44"/>
      <c r="W270" s="39"/>
      <c r="X270" s="39"/>
      <c r="Y270" s="39"/>
      <c r="Z270" s="39"/>
    </row>
    <row r="271" spans="1:26" ht="14.25" x14ac:dyDescent="0.2">
      <c r="A271" s="21">
        <v>6098</v>
      </c>
      <c r="B271" s="22" t="s">
        <v>262</v>
      </c>
      <c r="C271" s="60">
        <v>1447.4</v>
      </c>
      <c r="D271" s="22">
        <v>164488</v>
      </c>
      <c r="E271" s="22">
        <v>47117</v>
      </c>
      <c r="F271" s="52">
        <v>811744.88</v>
      </c>
      <c r="G271" s="22">
        <v>1280</v>
      </c>
      <c r="H271" s="32">
        <f t="shared" si="12"/>
        <v>634.17568749999998</v>
      </c>
      <c r="I271" s="32">
        <f t="shared" si="13"/>
        <v>560.82968080696423</v>
      </c>
      <c r="J271" s="33">
        <f t="shared" si="14"/>
        <v>4.934979329799134</v>
      </c>
      <c r="K271" s="23">
        <v>262</v>
      </c>
      <c r="M271" s="39"/>
      <c r="N271" s="40"/>
      <c r="O271" s="50"/>
      <c r="P271" s="40"/>
      <c r="Q271" s="39"/>
      <c r="R271" s="51"/>
      <c r="S271" s="51"/>
      <c r="T271" s="44"/>
      <c r="U271" s="16"/>
      <c r="V271" s="44"/>
      <c r="W271" s="39"/>
      <c r="X271" s="39"/>
      <c r="Y271" s="39"/>
      <c r="Z271" s="39"/>
    </row>
    <row r="272" spans="1:26" ht="14.25" x14ac:dyDescent="0.2">
      <c r="A272" s="21">
        <v>6099</v>
      </c>
      <c r="B272" s="22" t="s">
        <v>263</v>
      </c>
      <c r="C272" s="60">
        <v>558.79999999999995</v>
      </c>
      <c r="D272" s="22">
        <v>115389</v>
      </c>
      <c r="E272" s="22">
        <v>45663</v>
      </c>
      <c r="F272" s="52">
        <v>324272.24</v>
      </c>
      <c r="G272" s="22">
        <v>301</v>
      </c>
      <c r="H272" s="32">
        <f t="shared" si="12"/>
        <v>1077.3164119601329</v>
      </c>
      <c r="I272" s="32">
        <f t="shared" si="13"/>
        <v>580.30107372942018</v>
      </c>
      <c r="J272" s="33">
        <f t="shared" si="14"/>
        <v>2.8102526237336312</v>
      </c>
      <c r="K272" s="23">
        <v>303</v>
      </c>
      <c r="M272" s="39"/>
      <c r="N272" s="40"/>
      <c r="O272" s="50"/>
      <c r="P272" s="40"/>
      <c r="Q272" s="39"/>
      <c r="R272" s="51"/>
      <c r="S272" s="51"/>
      <c r="T272" s="44"/>
      <c r="U272" s="16"/>
      <c r="V272" s="44"/>
      <c r="W272" s="39"/>
      <c r="X272" s="39"/>
      <c r="Y272" s="39"/>
      <c r="Z272" s="39"/>
    </row>
    <row r="273" spans="1:26" ht="14.25" x14ac:dyDescent="0.2">
      <c r="A273" s="21">
        <v>6100</v>
      </c>
      <c r="B273" s="22" t="s">
        <v>264</v>
      </c>
      <c r="C273" s="60">
        <v>511.90000000000003</v>
      </c>
      <c r="D273" s="22">
        <v>96980</v>
      </c>
      <c r="E273" s="22">
        <v>43023</v>
      </c>
      <c r="F273" s="52">
        <v>294657.88</v>
      </c>
      <c r="G273" s="22">
        <v>530.98</v>
      </c>
      <c r="H273" s="32">
        <f t="shared" si="12"/>
        <v>554.93216316998758</v>
      </c>
      <c r="I273" s="32">
        <f t="shared" si="13"/>
        <v>575.61609689392458</v>
      </c>
      <c r="J273" s="33">
        <f t="shared" si="14"/>
        <v>3.0383365642400495</v>
      </c>
      <c r="K273" s="23">
        <v>175</v>
      </c>
      <c r="M273" s="39"/>
      <c r="N273" s="40"/>
      <c r="O273" s="50"/>
      <c r="P273" s="40"/>
      <c r="Q273" s="39"/>
      <c r="R273" s="51"/>
      <c r="S273" s="51"/>
      <c r="T273" s="44"/>
      <c r="U273" s="16"/>
      <c r="V273" s="44"/>
      <c r="W273" s="39"/>
      <c r="X273" s="39"/>
      <c r="Y273" s="39"/>
      <c r="Z273" s="39"/>
    </row>
    <row r="274" spans="1:26" ht="14.25" x14ac:dyDescent="0.2">
      <c r="A274" s="21">
        <v>6101</v>
      </c>
      <c r="B274" s="22" t="s">
        <v>265</v>
      </c>
      <c r="C274" s="60">
        <v>7211</v>
      </c>
      <c r="D274" s="22">
        <v>617222</v>
      </c>
      <c r="E274" s="22">
        <v>254373</v>
      </c>
      <c r="F274" s="52">
        <v>3168685.37</v>
      </c>
      <c r="G274" s="22">
        <v>6665.86</v>
      </c>
      <c r="H274" s="32">
        <f t="shared" si="12"/>
        <v>475.36032409921603</v>
      </c>
      <c r="I274" s="32">
        <f t="shared" si="13"/>
        <v>439.42384828733879</v>
      </c>
      <c r="J274" s="33">
        <f t="shared" si="14"/>
        <v>5.1337855261154015</v>
      </c>
      <c r="K274" s="23">
        <v>110</v>
      </c>
      <c r="M274" s="39"/>
      <c r="N274" s="40"/>
      <c r="O274" s="50"/>
      <c r="P274" s="40"/>
      <c r="Q274" s="39"/>
      <c r="R274" s="51"/>
      <c r="S274" s="51"/>
      <c r="T274" s="44"/>
      <c r="U274" s="16"/>
      <c r="V274" s="44"/>
      <c r="W274" s="39"/>
      <c r="X274" s="39"/>
      <c r="Y274" s="39"/>
      <c r="Z274" s="39"/>
    </row>
    <row r="275" spans="1:26" ht="14.25" x14ac:dyDescent="0.2">
      <c r="A275" s="21">
        <v>6102</v>
      </c>
      <c r="B275" s="22" t="s">
        <v>266</v>
      </c>
      <c r="C275" s="60">
        <v>2024.8999999999999</v>
      </c>
      <c r="D275" s="22">
        <v>77422</v>
      </c>
      <c r="E275" s="22">
        <v>63850</v>
      </c>
      <c r="F275" s="52">
        <v>495197.47</v>
      </c>
      <c r="G275" s="22">
        <v>1635</v>
      </c>
      <c r="H275" s="32">
        <f t="shared" si="12"/>
        <v>302.87307033639144</v>
      </c>
      <c r="I275" s="32">
        <f t="shared" si="13"/>
        <v>244.55403723640674</v>
      </c>
      <c r="J275" s="33">
        <f t="shared" si="14"/>
        <v>6.3960821213608527</v>
      </c>
      <c r="K275" s="23">
        <v>105</v>
      </c>
      <c r="M275" s="39"/>
      <c r="N275" s="40"/>
      <c r="O275" s="50"/>
      <c r="P275" s="40"/>
      <c r="Q275" s="39"/>
      <c r="R275" s="51"/>
      <c r="S275" s="51"/>
      <c r="T275" s="44"/>
      <c r="U275" s="16"/>
      <c r="V275" s="44"/>
      <c r="W275" s="39"/>
      <c r="X275" s="39"/>
      <c r="Y275" s="39"/>
      <c r="Z275" s="39"/>
    </row>
    <row r="276" spans="1:26" ht="14.25" x14ac:dyDescent="0.2">
      <c r="A276" s="21">
        <v>6120</v>
      </c>
      <c r="B276" s="22" t="s">
        <v>267</v>
      </c>
      <c r="C276" s="60">
        <v>1167.9000000000001</v>
      </c>
      <c r="D276" s="22">
        <v>58805</v>
      </c>
      <c r="E276" s="22">
        <v>35460</v>
      </c>
      <c r="F276" s="52">
        <v>338607.07</v>
      </c>
      <c r="G276" s="22">
        <v>486.01</v>
      </c>
      <c r="H276" s="32">
        <f t="shared" si="12"/>
        <v>696.7080306989568</v>
      </c>
      <c r="I276" s="32">
        <f t="shared" si="13"/>
        <v>289.92813597054538</v>
      </c>
      <c r="J276" s="33">
        <f t="shared" si="14"/>
        <v>5.7581340022106966</v>
      </c>
      <c r="K276" s="23">
        <v>99</v>
      </c>
      <c r="M276" s="39"/>
      <c r="N276" s="40"/>
      <c r="O276" s="50"/>
      <c r="P276" s="40"/>
      <c r="Q276" s="39"/>
      <c r="R276" s="51"/>
      <c r="S276" s="51"/>
      <c r="T276" s="44"/>
      <c r="U276" s="16"/>
      <c r="V276" s="44"/>
      <c r="W276" s="39"/>
      <c r="X276" s="39"/>
      <c r="Y276" s="39"/>
      <c r="Z276" s="39"/>
    </row>
    <row r="277" spans="1:26" ht="14.25" x14ac:dyDescent="0.2">
      <c r="A277" s="21">
        <v>6138</v>
      </c>
      <c r="B277" s="22" t="s">
        <v>268</v>
      </c>
      <c r="C277" s="60">
        <v>406.7</v>
      </c>
      <c r="D277" s="22">
        <v>58590</v>
      </c>
      <c r="E277" s="22">
        <v>24284</v>
      </c>
      <c r="F277" s="52">
        <v>118735.5</v>
      </c>
      <c r="G277" s="22">
        <v>78</v>
      </c>
      <c r="H277" s="32">
        <f t="shared" si="12"/>
        <v>1522.25</v>
      </c>
      <c r="I277" s="32">
        <f t="shared" si="13"/>
        <v>291.94861076960905</v>
      </c>
      <c r="J277" s="33">
        <f t="shared" si="14"/>
        <v>2.0265488991295442</v>
      </c>
      <c r="K277" s="23">
        <v>58</v>
      </c>
      <c r="M277" s="39"/>
      <c r="N277" s="40"/>
      <c r="O277" s="50"/>
      <c r="P277" s="40"/>
      <c r="Q277" s="39"/>
      <c r="R277" s="51"/>
      <c r="S277" s="51"/>
      <c r="T277" s="44"/>
      <c r="U277" s="16"/>
      <c r="V277" s="44"/>
      <c r="W277" s="39"/>
      <c r="X277" s="39"/>
      <c r="Y277" s="39"/>
      <c r="Z277" s="39"/>
    </row>
    <row r="278" spans="1:26" ht="14.25" x14ac:dyDescent="0.2">
      <c r="A278" s="21">
        <v>6165</v>
      </c>
      <c r="B278" s="22" t="s">
        <v>269</v>
      </c>
      <c r="C278" s="60">
        <v>197</v>
      </c>
      <c r="D278" s="22">
        <v>21945</v>
      </c>
      <c r="E278" s="22">
        <v>7504</v>
      </c>
      <c r="F278" s="52">
        <v>81583.539999999994</v>
      </c>
      <c r="G278" s="22">
        <v>42.98</v>
      </c>
      <c r="H278" s="32">
        <f t="shared" si="12"/>
        <v>1898.1744997673336</v>
      </c>
      <c r="I278" s="32">
        <f t="shared" si="13"/>
        <v>414.12964467005071</v>
      </c>
      <c r="J278" s="33">
        <f t="shared" si="14"/>
        <v>3.7176368193210294</v>
      </c>
      <c r="K278" s="23">
        <v>80</v>
      </c>
      <c r="M278" s="39"/>
      <c r="N278" s="40"/>
      <c r="O278" s="50"/>
      <c r="P278" s="40"/>
      <c r="Q278" s="39"/>
      <c r="R278" s="51"/>
      <c r="S278" s="51"/>
      <c r="T278" s="44"/>
      <c r="U278" s="16"/>
      <c r="V278" s="44"/>
      <c r="W278" s="39"/>
      <c r="X278" s="39"/>
      <c r="Y278" s="39"/>
      <c r="Z278" s="39"/>
    </row>
    <row r="279" spans="1:26" ht="14.25" x14ac:dyDescent="0.2">
      <c r="A279" s="21">
        <v>6175</v>
      </c>
      <c r="B279" s="22" t="s">
        <v>270</v>
      </c>
      <c r="C279" s="60">
        <v>584.6</v>
      </c>
      <c r="D279" s="22">
        <v>74062</v>
      </c>
      <c r="E279" s="22">
        <v>16272</v>
      </c>
      <c r="F279" s="52">
        <v>315888.99</v>
      </c>
      <c r="G279" s="22">
        <v>424.01</v>
      </c>
      <c r="H279" s="32">
        <f t="shared" si="12"/>
        <v>745.00363198981154</v>
      </c>
      <c r="I279" s="32">
        <f t="shared" si="13"/>
        <v>540.35065001710564</v>
      </c>
      <c r="J279" s="33">
        <f t="shared" si="14"/>
        <v>4.2651965920445027</v>
      </c>
      <c r="K279" s="23">
        <v>201</v>
      </c>
      <c r="M279" s="39"/>
      <c r="N279" s="40"/>
      <c r="O279" s="50"/>
      <c r="P279" s="40"/>
      <c r="Q279" s="39"/>
      <c r="R279" s="51"/>
      <c r="S279" s="51"/>
      <c r="T279" s="44"/>
      <c r="U279" s="16"/>
      <c r="V279" s="44"/>
      <c r="W279" s="39"/>
      <c r="X279" s="39"/>
      <c r="Y279" s="39"/>
      <c r="Z279" s="39"/>
    </row>
    <row r="280" spans="1:26" ht="14.25" x14ac:dyDescent="0.2">
      <c r="A280" s="21">
        <v>6219</v>
      </c>
      <c r="B280" s="22" t="s">
        <v>271</v>
      </c>
      <c r="C280" s="60">
        <v>2526.3999999999996</v>
      </c>
      <c r="D280" s="22">
        <v>120723</v>
      </c>
      <c r="E280" s="22">
        <v>54810</v>
      </c>
      <c r="F280" s="52">
        <v>631845.1</v>
      </c>
      <c r="G280" s="22">
        <v>1009.42</v>
      </c>
      <c r="H280" s="32">
        <f t="shared" si="12"/>
        <v>625.94866358899174</v>
      </c>
      <c r="I280" s="32">
        <f t="shared" si="13"/>
        <v>250.0970155161495</v>
      </c>
      <c r="J280" s="33">
        <f t="shared" si="14"/>
        <v>5.2338419356709158</v>
      </c>
      <c r="K280" s="23">
        <v>85</v>
      </c>
      <c r="M280" s="39"/>
      <c r="N280" s="40"/>
      <c r="O280" s="50"/>
      <c r="P280" s="40"/>
      <c r="Q280" s="39"/>
      <c r="R280" s="51"/>
      <c r="S280" s="51"/>
      <c r="T280" s="44"/>
      <c r="U280" s="16"/>
      <c r="V280" s="44"/>
      <c r="W280" s="39"/>
      <c r="X280" s="39"/>
      <c r="Y280" s="39"/>
      <c r="Z280" s="39"/>
    </row>
    <row r="281" spans="1:26" ht="14.25" x14ac:dyDescent="0.2">
      <c r="A281" s="21">
        <v>6246</v>
      </c>
      <c r="B281" s="22" t="s">
        <v>272</v>
      </c>
      <c r="C281" s="60">
        <v>132.80000000000001</v>
      </c>
      <c r="D281" s="22">
        <v>116115</v>
      </c>
      <c r="E281" s="22">
        <v>43247</v>
      </c>
      <c r="F281" s="52">
        <v>109169.2</v>
      </c>
      <c r="G281" s="22">
        <v>40</v>
      </c>
      <c r="H281" s="32">
        <f t="shared" si="12"/>
        <v>2729.23</v>
      </c>
      <c r="I281" s="32">
        <f t="shared" si="13"/>
        <v>822.05722891566256</v>
      </c>
      <c r="J281" s="33">
        <f t="shared" si="14"/>
        <v>0.940181716401843</v>
      </c>
      <c r="K281" s="23">
        <v>80</v>
      </c>
      <c r="M281" s="39"/>
      <c r="N281" s="40"/>
      <c r="O281" s="50"/>
      <c r="P281" s="40"/>
      <c r="Q281" s="39"/>
      <c r="R281" s="51"/>
      <c r="S281" s="51"/>
      <c r="T281" s="44"/>
      <c r="U281" s="16"/>
      <c r="V281" s="44"/>
      <c r="W281" s="39"/>
      <c r="X281" s="39"/>
      <c r="Y281" s="39"/>
      <c r="Z281" s="39"/>
    </row>
    <row r="282" spans="1:26" ht="14.25" x14ac:dyDescent="0.2">
      <c r="A282" s="21">
        <v>6264</v>
      </c>
      <c r="B282" s="22" t="s">
        <v>273</v>
      </c>
      <c r="C282" s="60">
        <v>947.2</v>
      </c>
      <c r="D282" s="22">
        <v>155155</v>
      </c>
      <c r="E282" s="22">
        <v>40711</v>
      </c>
      <c r="F282" s="52">
        <v>568503.5</v>
      </c>
      <c r="G282" s="22">
        <v>514.02</v>
      </c>
      <c r="H282" s="32">
        <f t="shared" si="12"/>
        <v>1105.9949029220654</v>
      </c>
      <c r="I282" s="32">
        <f t="shared" si="13"/>
        <v>600.1937288851351</v>
      </c>
      <c r="J282" s="33">
        <f t="shared" si="14"/>
        <v>3.6641004157133188</v>
      </c>
      <c r="K282" s="23">
        <v>229</v>
      </c>
      <c r="M282" s="39"/>
      <c r="N282" s="40"/>
      <c r="O282" s="50"/>
      <c r="P282" s="40"/>
      <c r="Q282" s="39"/>
      <c r="R282" s="51"/>
      <c r="S282" s="51"/>
      <c r="T282" s="44"/>
      <c r="U282" s="16"/>
      <c r="V282" s="44"/>
      <c r="W282" s="39"/>
      <c r="X282" s="39"/>
      <c r="Y282" s="39"/>
      <c r="Z282" s="39"/>
    </row>
    <row r="283" spans="1:26" ht="14.25" x14ac:dyDescent="0.2">
      <c r="A283" s="21">
        <v>6273</v>
      </c>
      <c r="B283" s="22" t="s">
        <v>274</v>
      </c>
      <c r="C283" s="60">
        <v>769.6</v>
      </c>
      <c r="D283" s="22">
        <v>123939</v>
      </c>
      <c r="E283" s="22">
        <v>34815</v>
      </c>
      <c r="F283" s="52">
        <v>444081.59</v>
      </c>
      <c r="G283" s="22">
        <v>342.97</v>
      </c>
      <c r="H283" s="32">
        <f t="shared" si="12"/>
        <v>1294.8117619616876</v>
      </c>
      <c r="I283" s="32">
        <f t="shared" si="13"/>
        <v>577.02909303534307</v>
      </c>
      <c r="J283" s="33">
        <f t="shared" si="14"/>
        <v>3.5830657823606775</v>
      </c>
      <c r="K283" s="23">
        <v>217</v>
      </c>
      <c r="M283" s="39"/>
      <c r="N283" s="40"/>
      <c r="O283" s="50"/>
      <c r="P283" s="40"/>
      <c r="Q283" s="39"/>
      <c r="R283" s="51"/>
      <c r="S283" s="51"/>
      <c r="T283" s="44"/>
      <c r="U283" s="16"/>
      <c r="V283" s="44"/>
      <c r="W283" s="39"/>
      <c r="X283" s="39"/>
      <c r="Y283" s="39"/>
      <c r="Z283" s="39"/>
    </row>
    <row r="284" spans="1:26" ht="14.25" x14ac:dyDescent="0.2">
      <c r="A284" s="21">
        <v>6408</v>
      </c>
      <c r="B284" s="22" t="s">
        <v>275</v>
      </c>
      <c r="C284" s="60">
        <v>828.7</v>
      </c>
      <c r="D284" s="22">
        <v>53469</v>
      </c>
      <c r="E284" s="22">
        <v>26495</v>
      </c>
      <c r="F284" s="52">
        <v>341349.41</v>
      </c>
      <c r="G284" s="22">
        <v>402.95</v>
      </c>
      <c r="H284" s="32">
        <f t="shared" si="12"/>
        <v>847.12597096413947</v>
      </c>
      <c r="I284" s="32">
        <f t="shared" si="13"/>
        <v>411.90950886931336</v>
      </c>
      <c r="J284" s="33">
        <f t="shared" si="14"/>
        <v>6.3840619798387843</v>
      </c>
      <c r="K284" s="23">
        <v>138</v>
      </c>
      <c r="M284" s="39"/>
      <c r="N284" s="40"/>
      <c r="O284" s="50"/>
      <c r="P284" s="40"/>
      <c r="Q284" s="39"/>
      <c r="R284" s="51"/>
      <c r="S284" s="51"/>
      <c r="T284" s="44"/>
      <c r="U284" s="16"/>
      <c r="V284" s="44"/>
      <c r="W284" s="39"/>
      <c r="X284" s="39"/>
      <c r="Y284" s="39"/>
      <c r="Z284" s="39"/>
    </row>
    <row r="285" spans="1:26" ht="14.25" x14ac:dyDescent="0.2">
      <c r="A285" s="21">
        <v>6453</v>
      </c>
      <c r="B285" s="22" t="s">
        <v>276</v>
      </c>
      <c r="C285" s="60">
        <v>575.20000000000005</v>
      </c>
      <c r="D285" s="22">
        <v>68158</v>
      </c>
      <c r="E285" s="22">
        <v>25838</v>
      </c>
      <c r="F285" s="52">
        <v>434420.5</v>
      </c>
      <c r="G285" s="22">
        <v>457.96</v>
      </c>
      <c r="H285" s="32">
        <f t="shared" si="12"/>
        <v>948.59922263953183</v>
      </c>
      <c r="I285" s="32">
        <f t="shared" si="13"/>
        <v>755.25121696801102</v>
      </c>
      <c r="J285" s="33">
        <f t="shared" si="14"/>
        <v>6.3737272220429002</v>
      </c>
      <c r="K285" s="23">
        <v>99</v>
      </c>
      <c r="M285" s="39"/>
      <c r="N285" s="40"/>
      <c r="O285" s="50"/>
      <c r="P285" s="40"/>
      <c r="Q285" s="39"/>
      <c r="R285" s="51"/>
      <c r="S285" s="51"/>
      <c r="T285" s="44"/>
      <c r="U285" s="16"/>
      <c r="V285" s="44"/>
      <c r="W285" s="39"/>
      <c r="X285" s="39"/>
      <c r="Y285" s="39"/>
      <c r="Z285" s="39"/>
    </row>
    <row r="286" spans="1:26" ht="14.25" x14ac:dyDescent="0.2">
      <c r="A286" s="21">
        <v>6460</v>
      </c>
      <c r="B286" s="22" t="s">
        <v>277</v>
      </c>
      <c r="C286" s="60">
        <v>656.1</v>
      </c>
      <c r="D286" s="22">
        <v>110654</v>
      </c>
      <c r="E286" s="22">
        <v>14406</v>
      </c>
      <c r="F286" s="52">
        <v>507371.64</v>
      </c>
      <c r="G286" s="22">
        <v>577</v>
      </c>
      <c r="H286" s="32">
        <f t="shared" si="12"/>
        <v>879.3269324090121</v>
      </c>
      <c r="I286" s="32">
        <f t="shared" si="13"/>
        <v>773.31449474165527</v>
      </c>
      <c r="J286" s="33">
        <f t="shared" si="14"/>
        <v>4.585208306974895</v>
      </c>
      <c r="K286" s="23">
        <v>179</v>
      </c>
      <c r="M286" s="39"/>
      <c r="N286" s="40"/>
      <c r="O286" s="50"/>
      <c r="P286" s="40"/>
      <c r="Q286" s="39"/>
      <c r="R286" s="51"/>
      <c r="S286" s="51"/>
      <c r="T286" s="44"/>
      <c r="U286" s="16"/>
      <c r="V286" s="44"/>
      <c r="W286" s="39"/>
      <c r="X286" s="39"/>
      <c r="Y286" s="39"/>
      <c r="Z286" s="39"/>
    </row>
    <row r="287" spans="1:26" ht="14.25" x14ac:dyDescent="0.2">
      <c r="A287" s="21">
        <v>6462</v>
      </c>
      <c r="B287" s="22" t="s">
        <v>278</v>
      </c>
      <c r="C287" s="60">
        <v>265.8</v>
      </c>
      <c r="D287" s="22">
        <v>29525</v>
      </c>
      <c r="E287" s="22">
        <v>4971</v>
      </c>
      <c r="F287" s="52">
        <v>229538.64</v>
      </c>
      <c r="G287" s="22">
        <v>139.97</v>
      </c>
      <c r="H287" s="32">
        <f t="shared" si="12"/>
        <v>1639.9131242409089</v>
      </c>
      <c r="I287" s="32">
        <f t="shared" si="13"/>
        <v>863.57652370203164</v>
      </c>
      <c r="J287" s="33">
        <f t="shared" si="14"/>
        <v>7.774382387806944</v>
      </c>
      <c r="K287" s="23">
        <v>128</v>
      </c>
      <c r="M287" s="39"/>
      <c r="N287" s="40"/>
      <c r="O287" s="50"/>
      <c r="P287" s="40"/>
      <c r="Q287" s="39"/>
      <c r="R287" s="51"/>
      <c r="S287" s="51"/>
      <c r="T287" s="44"/>
      <c r="U287" s="16"/>
      <c r="V287" s="44"/>
      <c r="W287" s="39"/>
      <c r="X287" s="39"/>
      <c r="Y287" s="39"/>
      <c r="Z287" s="39"/>
    </row>
    <row r="288" spans="1:26" ht="14.25" x14ac:dyDescent="0.2">
      <c r="A288" s="21">
        <v>6471</v>
      </c>
      <c r="B288" s="22" t="s">
        <v>279</v>
      </c>
      <c r="C288" s="60">
        <v>380.7</v>
      </c>
      <c r="D288" s="22">
        <v>31491</v>
      </c>
      <c r="E288" s="22">
        <v>10679</v>
      </c>
      <c r="F288" s="52">
        <v>118297.58</v>
      </c>
      <c r="G288" s="22">
        <v>115</v>
      </c>
      <c r="H288" s="32">
        <f t="shared" si="12"/>
        <v>1028.6746086956523</v>
      </c>
      <c r="I288" s="32">
        <f t="shared" si="13"/>
        <v>310.73701076963488</v>
      </c>
      <c r="J288" s="33">
        <f t="shared" si="14"/>
        <v>3.7565520307389413</v>
      </c>
      <c r="K288" s="23">
        <v>105</v>
      </c>
      <c r="M288" s="39"/>
      <c r="N288" s="40"/>
      <c r="O288" s="50"/>
      <c r="P288" s="40"/>
      <c r="Q288" s="39"/>
      <c r="R288" s="51"/>
      <c r="S288" s="51"/>
      <c r="T288" s="44"/>
      <c r="U288" s="16"/>
      <c r="V288" s="44"/>
      <c r="W288" s="39"/>
      <c r="X288" s="39"/>
      <c r="Y288" s="39"/>
      <c r="Z288" s="39"/>
    </row>
    <row r="289" spans="1:26" ht="14.25" x14ac:dyDescent="0.2">
      <c r="A289" s="21">
        <v>6509</v>
      </c>
      <c r="B289" s="22" t="s">
        <v>280</v>
      </c>
      <c r="C289" s="60">
        <v>354.40000000000003</v>
      </c>
      <c r="D289" s="22">
        <v>85526</v>
      </c>
      <c r="E289" s="22">
        <v>13308</v>
      </c>
      <c r="F289" s="52">
        <v>264740.77</v>
      </c>
      <c r="G289" s="22">
        <v>243.76</v>
      </c>
      <c r="H289" s="32">
        <f t="shared" si="12"/>
        <v>1086.0714227108633</v>
      </c>
      <c r="I289" s="32">
        <f t="shared" si="13"/>
        <v>747.01120203160269</v>
      </c>
      <c r="J289" s="33">
        <f t="shared" si="14"/>
        <v>3.0954419708626619</v>
      </c>
      <c r="K289" s="23">
        <v>169</v>
      </c>
      <c r="M289" s="39"/>
      <c r="N289" s="40"/>
      <c r="O289" s="50"/>
      <c r="P289" s="40"/>
      <c r="Q289" s="39"/>
      <c r="R289" s="51"/>
      <c r="S289" s="51"/>
      <c r="T289" s="44"/>
      <c r="U289" s="16"/>
      <c r="V289" s="44"/>
      <c r="W289" s="39"/>
      <c r="X289" s="39"/>
      <c r="Y289" s="39"/>
      <c r="Z289" s="39"/>
    </row>
    <row r="290" spans="1:26" ht="14.25" x14ac:dyDescent="0.2">
      <c r="A290" s="21">
        <v>6512</v>
      </c>
      <c r="B290" s="22" t="s">
        <v>281</v>
      </c>
      <c r="C290" s="60">
        <v>323</v>
      </c>
      <c r="D290" s="22">
        <v>61750</v>
      </c>
      <c r="E290" s="22">
        <v>6342</v>
      </c>
      <c r="F290" s="52">
        <v>258956.54</v>
      </c>
      <c r="G290" s="22">
        <v>183</v>
      </c>
      <c r="H290" s="32">
        <f t="shared" si="12"/>
        <v>1415.0630601092896</v>
      </c>
      <c r="I290" s="32">
        <f t="shared" si="13"/>
        <v>801.72303405572757</v>
      </c>
      <c r="J290" s="33">
        <f t="shared" si="14"/>
        <v>4.1936281781376517</v>
      </c>
      <c r="K290" s="23">
        <v>119</v>
      </c>
      <c r="M290" s="39"/>
      <c r="N290" s="40"/>
      <c r="O290" s="50"/>
      <c r="P290" s="40"/>
      <c r="Q290" s="39"/>
      <c r="R290" s="51"/>
      <c r="S290" s="51"/>
      <c r="T290" s="44"/>
      <c r="U290" s="16"/>
      <c r="V290" s="44"/>
      <c r="W290" s="39"/>
      <c r="X290" s="39"/>
      <c r="Y290" s="39"/>
      <c r="Z290" s="39"/>
    </row>
    <row r="291" spans="1:26" ht="14.25" x14ac:dyDescent="0.2">
      <c r="A291" s="21">
        <v>6516</v>
      </c>
      <c r="B291" s="22" t="s">
        <v>282</v>
      </c>
      <c r="C291" s="60">
        <v>160</v>
      </c>
      <c r="D291" s="22">
        <v>64785</v>
      </c>
      <c r="E291" s="22">
        <v>3815</v>
      </c>
      <c r="F291" s="52">
        <v>166813.43</v>
      </c>
      <c r="G291" s="22">
        <v>57.46</v>
      </c>
      <c r="H291" s="32">
        <f t="shared" si="12"/>
        <v>2903.1226940480333</v>
      </c>
      <c r="I291" s="32">
        <f t="shared" si="13"/>
        <v>1042.5839375</v>
      </c>
      <c r="J291" s="33">
        <f t="shared" si="14"/>
        <v>2.5748773635872499</v>
      </c>
      <c r="K291" s="23">
        <v>103</v>
      </c>
      <c r="M291" s="39"/>
      <c r="N291" s="40"/>
      <c r="O291" s="50"/>
      <c r="P291" s="40"/>
      <c r="Q291" s="39"/>
      <c r="R291" s="51"/>
      <c r="S291" s="51"/>
      <c r="T291" s="44"/>
      <c r="U291" s="16"/>
      <c r="V291" s="44"/>
      <c r="W291" s="39"/>
      <c r="X291" s="39"/>
      <c r="Y291" s="39"/>
      <c r="Z291" s="39"/>
    </row>
    <row r="292" spans="1:26" ht="14.25" x14ac:dyDescent="0.2">
      <c r="A292" s="21">
        <v>6534</v>
      </c>
      <c r="B292" s="22" t="s">
        <v>283</v>
      </c>
      <c r="C292" s="60">
        <v>764.7</v>
      </c>
      <c r="D292" s="22">
        <v>158042</v>
      </c>
      <c r="E292" s="22">
        <v>18919</v>
      </c>
      <c r="F292" s="52">
        <v>404017.19</v>
      </c>
      <c r="G292" s="22">
        <v>468</v>
      </c>
      <c r="H292" s="32">
        <f t="shared" si="12"/>
        <v>863.28459401709404</v>
      </c>
      <c r="I292" s="32">
        <f t="shared" si="13"/>
        <v>528.33423564796647</v>
      </c>
      <c r="J292" s="33">
        <f t="shared" si="14"/>
        <v>2.5563912757368294</v>
      </c>
      <c r="K292" s="23">
        <v>140</v>
      </c>
      <c r="M292" s="39"/>
      <c r="N292" s="40"/>
      <c r="O292" s="50"/>
      <c r="P292" s="40"/>
      <c r="Q292" s="39"/>
      <c r="R292" s="51"/>
      <c r="S292" s="51"/>
      <c r="T292" s="44"/>
      <c r="U292" s="16"/>
      <c r="V292" s="44"/>
      <c r="W292" s="39"/>
      <c r="X292" s="39"/>
      <c r="Y292" s="39"/>
      <c r="Z292" s="39"/>
    </row>
    <row r="293" spans="1:26" ht="14.25" x14ac:dyDescent="0.2">
      <c r="A293" s="21">
        <v>6536</v>
      </c>
      <c r="B293" s="22" t="s">
        <v>284</v>
      </c>
      <c r="C293" s="60">
        <v>965.5</v>
      </c>
      <c r="D293" s="22">
        <v>147419</v>
      </c>
      <c r="E293" s="22">
        <v>63614</v>
      </c>
      <c r="F293" s="52">
        <v>570126.96</v>
      </c>
      <c r="G293" s="22">
        <v>342.99</v>
      </c>
      <c r="H293" s="32">
        <f t="shared" si="12"/>
        <v>1662.2261873524008</v>
      </c>
      <c r="I293" s="32">
        <f t="shared" si="13"/>
        <v>590.49918177110305</v>
      </c>
      <c r="J293" s="33">
        <f t="shared" si="14"/>
        <v>3.8673913131957209</v>
      </c>
      <c r="K293" s="23">
        <v>255</v>
      </c>
      <c r="M293" s="39"/>
      <c r="N293" s="40"/>
      <c r="O293" s="50"/>
      <c r="P293" s="40"/>
      <c r="Q293" s="39"/>
      <c r="R293" s="51"/>
      <c r="S293" s="51"/>
      <c r="T293" s="44"/>
      <c r="U293" s="16"/>
      <c r="V293" s="44"/>
      <c r="W293" s="39"/>
      <c r="X293" s="39"/>
      <c r="Y293" s="39"/>
      <c r="Z293" s="39"/>
    </row>
    <row r="294" spans="1:26" ht="14.25" x14ac:dyDescent="0.2">
      <c r="A294" s="21">
        <v>6561</v>
      </c>
      <c r="B294" s="22" t="s">
        <v>285</v>
      </c>
      <c r="C294" s="60">
        <v>385.9</v>
      </c>
      <c r="D294" s="22">
        <v>54893</v>
      </c>
      <c r="E294" s="22">
        <v>1265</v>
      </c>
      <c r="F294" s="52">
        <v>275049.84999999998</v>
      </c>
      <c r="G294" s="22">
        <v>160.99</v>
      </c>
      <c r="H294" s="32">
        <f t="shared" si="12"/>
        <v>1708.4902788993102</v>
      </c>
      <c r="I294" s="32">
        <f t="shared" si="13"/>
        <v>712.74902824565947</v>
      </c>
      <c r="J294" s="33">
        <f t="shared" si="14"/>
        <v>5.0106543639444006</v>
      </c>
      <c r="K294" s="23">
        <v>133</v>
      </c>
      <c r="M294" s="39"/>
      <c r="N294" s="40"/>
      <c r="O294" s="50"/>
      <c r="P294" s="40"/>
      <c r="Q294" s="39"/>
      <c r="R294" s="51"/>
      <c r="S294" s="51"/>
      <c r="T294" s="44"/>
      <c r="U294" s="16"/>
      <c r="V294" s="44"/>
      <c r="W294" s="39"/>
      <c r="X294" s="39"/>
      <c r="Y294" s="39"/>
      <c r="Z294" s="39"/>
    </row>
    <row r="295" spans="1:26" ht="14.25" x14ac:dyDescent="0.2">
      <c r="A295" s="21">
        <v>6579</v>
      </c>
      <c r="B295" s="22" t="s">
        <v>286</v>
      </c>
      <c r="C295" s="60">
        <v>3442.8</v>
      </c>
      <c r="D295" s="22">
        <v>117262</v>
      </c>
      <c r="E295" s="22">
        <v>63226</v>
      </c>
      <c r="F295" s="52">
        <v>1332238.3899999999</v>
      </c>
      <c r="G295" s="22">
        <v>1408.99</v>
      </c>
      <c r="H295" s="32">
        <f t="shared" si="12"/>
        <v>945.52721452955655</v>
      </c>
      <c r="I295" s="32">
        <f t="shared" si="13"/>
        <v>386.96363134657832</v>
      </c>
      <c r="J295" s="33">
        <f t="shared" si="14"/>
        <v>11.36121156043731</v>
      </c>
      <c r="K295" s="23">
        <v>6</v>
      </c>
      <c r="M295" s="39"/>
      <c r="N295" s="40"/>
      <c r="O295" s="50"/>
      <c r="P295" s="40"/>
      <c r="Q295" s="39"/>
      <c r="R295" s="51"/>
      <c r="S295" s="51"/>
      <c r="T295" s="44"/>
      <c r="U295" s="16"/>
      <c r="V295" s="44"/>
      <c r="W295" s="39"/>
      <c r="X295" s="39"/>
      <c r="Y295" s="39"/>
      <c r="Z295" s="39"/>
    </row>
    <row r="296" spans="1:26" ht="14.25" x14ac:dyDescent="0.2">
      <c r="A296" s="21">
        <v>6592</v>
      </c>
      <c r="B296" s="22" t="s">
        <v>287</v>
      </c>
      <c r="C296" s="60">
        <v>967.1</v>
      </c>
      <c r="D296" s="22">
        <v>263171</v>
      </c>
      <c r="E296" s="22">
        <v>19568</v>
      </c>
      <c r="F296" s="52">
        <v>829559.45</v>
      </c>
      <c r="G296" s="22">
        <v>646</v>
      </c>
      <c r="H296" s="32">
        <f t="shared" si="12"/>
        <v>1284.1477554179567</v>
      </c>
      <c r="I296" s="32">
        <f t="shared" si="13"/>
        <v>857.78042601592381</v>
      </c>
      <c r="J296" s="33">
        <f t="shared" si="14"/>
        <v>3.1521689319871871</v>
      </c>
      <c r="K296" s="23">
        <v>544</v>
      </c>
      <c r="M296" s="39"/>
      <c r="N296" s="40"/>
      <c r="O296" s="50"/>
      <c r="P296" s="40"/>
      <c r="Q296" s="39"/>
      <c r="R296" s="51"/>
      <c r="S296" s="51"/>
      <c r="T296" s="44"/>
      <c r="U296" s="16"/>
      <c r="V296" s="44"/>
      <c r="W296" s="39"/>
      <c r="X296" s="39"/>
      <c r="Y296" s="39"/>
      <c r="Z296" s="39"/>
    </row>
    <row r="297" spans="1:26" ht="14.25" x14ac:dyDescent="0.2">
      <c r="A297" s="21">
        <v>6615</v>
      </c>
      <c r="B297" s="22" t="s">
        <v>288</v>
      </c>
      <c r="C297" s="60">
        <v>894.5</v>
      </c>
      <c r="D297" s="22">
        <v>54500</v>
      </c>
      <c r="E297" s="22">
        <v>19865</v>
      </c>
      <c r="F297" s="52">
        <v>354131.92</v>
      </c>
      <c r="G297" s="22">
        <v>713</v>
      </c>
      <c r="H297" s="32">
        <f t="shared" si="12"/>
        <v>496.67870967741931</v>
      </c>
      <c r="I297" s="32">
        <f t="shared" si="13"/>
        <v>395.89929569591948</v>
      </c>
      <c r="J297" s="33">
        <f t="shared" si="14"/>
        <v>6.4978333944954123</v>
      </c>
      <c r="K297" s="23">
        <v>61</v>
      </c>
      <c r="M297" s="39"/>
      <c r="N297" s="40"/>
      <c r="O297" s="50"/>
      <c r="P297" s="40"/>
      <c r="Q297" s="39"/>
      <c r="R297" s="51"/>
      <c r="S297" s="51"/>
      <c r="T297" s="44"/>
      <c r="U297" s="16"/>
      <c r="V297" s="44"/>
      <c r="W297" s="39"/>
      <c r="X297" s="39"/>
      <c r="Y297" s="39"/>
      <c r="Z297" s="39"/>
    </row>
    <row r="298" spans="1:26" ht="14.25" x14ac:dyDescent="0.2">
      <c r="A298" s="21">
        <v>6651</v>
      </c>
      <c r="B298" s="22" t="s">
        <v>289</v>
      </c>
      <c r="C298" s="60">
        <v>311.10000000000002</v>
      </c>
      <c r="D298" s="22">
        <v>35189</v>
      </c>
      <c r="E298" s="22">
        <v>11815</v>
      </c>
      <c r="F298" s="52">
        <v>168015.14</v>
      </c>
      <c r="G298" s="22">
        <v>127.35</v>
      </c>
      <c r="H298" s="32">
        <f t="shared" si="12"/>
        <v>1319.3179426776601</v>
      </c>
      <c r="I298" s="32">
        <f t="shared" si="13"/>
        <v>540.06795242687235</v>
      </c>
      <c r="J298" s="33">
        <f t="shared" si="14"/>
        <v>4.7746494643212367</v>
      </c>
      <c r="K298" s="23">
        <v>160</v>
      </c>
      <c r="M298" s="39"/>
      <c r="N298" s="40"/>
      <c r="O298" s="50"/>
      <c r="P298" s="40"/>
      <c r="Q298" s="39"/>
      <c r="R298" s="51"/>
      <c r="S298" s="51"/>
      <c r="T298" s="44"/>
      <c r="U298" s="16"/>
      <c r="V298" s="44"/>
      <c r="W298" s="39"/>
      <c r="X298" s="39"/>
      <c r="Y298" s="39"/>
      <c r="Z298" s="39"/>
    </row>
    <row r="299" spans="1:26" ht="14.25" x14ac:dyDescent="0.2">
      <c r="A299" s="21">
        <v>6660</v>
      </c>
      <c r="B299" s="22" t="s">
        <v>290</v>
      </c>
      <c r="C299" s="60">
        <v>1621.5</v>
      </c>
      <c r="D299" s="22">
        <v>140283</v>
      </c>
      <c r="E299" s="22">
        <v>59482</v>
      </c>
      <c r="F299" s="52">
        <v>580360.62</v>
      </c>
      <c r="G299" s="22">
        <v>466.98</v>
      </c>
      <c r="H299" s="32">
        <f t="shared" si="12"/>
        <v>1242.7954516253371</v>
      </c>
      <c r="I299" s="32">
        <f t="shared" si="13"/>
        <v>357.91589269195191</v>
      </c>
      <c r="J299" s="33">
        <f t="shared" si="14"/>
        <v>4.1370702080793826</v>
      </c>
      <c r="K299" s="23">
        <v>235</v>
      </c>
      <c r="M299" s="39"/>
      <c r="N299" s="40"/>
      <c r="O299" s="50"/>
      <c r="P299" s="40"/>
      <c r="Q299" s="39"/>
      <c r="R299" s="51"/>
      <c r="S299" s="51"/>
      <c r="T299" s="44"/>
      <c r="U299" s="16"/>
      <c r="V299" s="44"/>
      <c r="W299" s="39"/>
      <c r="X299" s="39"/>
      <c r="Y299" s="39"/>
      <c r="Z299" s="39"/>
    </row>
    <row r="300" spans="1:26" ht="14.25" x14ac:dyDescent="0.2">
      <c r="A300" s="21">
        <v>6700</v>
      </c>
      <c r="B300" s="22" t="s">
        <v>291</v>
      </c>
      <c r="C300" s="60">
        <v>489.4</v>
      </c>
      <c r="D300" s="22">
        <v>37545</v>
      </c>
      <c r="E300" s="22">
        <v>15653</v>
      </c>
      <c r="F300" s="52">
        <v>181548.07</v>
      </c>
      <c r="G300" s="22">
        <v>256.02</v>
      </c>
      <c r="H300" s="32">
        <f t="shared" si="12"/>
        <v>709.11674869150852</v>
      </c>
      <c r="I300" s="32">
        <f t="shared" si="13"/>
        <v>370.96050265631391</v>
      </c>
      <c r="J300" s="33">
        <f t="shared" si="14"/>
        <v>4.8354792915168465</v>
      </c>
      <c r="K300" s="23">
        <v>128</v>
      </c>
      <c r="M300" s="39"/>
      <c r="N300" s="40"/>
      <c r="O300" s="50"/>
      <c r="P300" s="40"/>
      <c r="Q300" s="39"/>
      <c r="R300" s="51"/>
      <c r="S300" s="51"/>
      <c r="T300" s="44"/>
      <c r="U300" s="16"/>
      <c r="V300" s="44"/>
      <c r="W300" s="39"/>
      <c r="X300" s="39"/>
      <c r="Y300" s="39"/>
      <c r="Z300" s="39"/>
    </row>
    <row r="301" spans="1:26" ht="14.25" x14ac:dyDescent="0.2">
      <c r="A301" s="21">
        <v>6741</v>
      </c>
      <c r="B301" s="22" t="s">
        <v>292</v>
      </c>
      <c r="C301" s="60">
        <v>835.5</v>
      </c>
      <c r="D301" s="22">
        <v>108172</v>
      </c>
      <c r="E301" s="22">
        <v>14976</v>
      </c>
      <c r="F301" s="52">
        <v>506733.03</v>
      </c>
      <c r="G301" s="22">
        <v>482</v>
      </c>
      <c r="H301" s="32">
        <f t="shared" si="12"/>
        <v>1051.3133402489627</v>
      </c>
      <c r="I301" s="32">
        <f t="shared" si="13"/>
        <v>606.50272890484746</v>
      </c>
      <c r="J301" s="33">
        <f t="shared" si="14"/>
        <v>4.684511980919277</v>
      </c>
      <c r="K301" s="23">
        <v>283</v>
      </c>
      <c r="M301" s="39"/>
      <c r="N301" s="40"/>
      <c r="O301" s="50"/>
      <c r="P301" s="40"/>
      <c r="Q301" s="39"/>
      <c r="R301" s="51"/>
      <c r="S301" s="51"/>
      <c r="T301" s="44"/>
      <c r="U301" s="16"/>
      <c r="V301" s="44"/>
      <c r="W301" s="39"/>
      <c r="X301" s="39"/>
      <c r="Y301" s="39"/>
      <c r="Z301" s="39"/>
    </row>
    <row r="302" spans="1:26" ht="14.25" x14ac:dyDescent="0.2">
      <c r="A302" s="21">
        <v>6759</v>
      </c>
      <c r="B302" s="22" t="s">
        <v>293</v>
      </c>
      <c r="C302" s="60">
        <v>534.4</v>
      </c>
      <c r="D302" s="22">
        <v>47206</v>
      </c>
      <c r="E302" s="22">
        <v>19963</v>
      </c>
      <c r="F302" s="52">
        <v>192840.7</v>
      </c>
      <c r="G302" s="22">
        <v>355</v>
      </c>
      <c r="H302" s="32">
        <f t="shared" si="12"/>
        <v>543.2132394366198</v>
      </c>
      <c r="I302" s="32">
        <f t="shared" si="13"/>
        <v>360.85460329341322</v>
      </c>
      <c r="J302" s="33">
        <f t="shared" si="14"/>
        <v>4.0850887599034023</v>
      </c>
      <c r="K302" s="23">
        <v>122</v>
      </c>
      <c r="M302" s="39"/>
      <c r="N302" s="40"/>
      <c r="O302" s="50"/>
      <c r="P302" s="40"/>
      <c r="Q302" s="39"/>
      <c r="R302" s="51"/>
      <c r="S302" s="51"/>
      <c r="T302" s="44"/>
      <c r="U302" s="16"/>
      <c r="V302" s="44"/>
      <c r="W302" s="39"/>
      <c r="X302" s="39"/>
      <c r="Y302" s="39"/>
      <c r="Z302" s="39"/>
    </row>
    <row r="303" spans="1:26" ht="14.25" x14ac:dyDescent="0.2">
      <c r="A303" s="21">
        <v>6762</v>
      </c>
      <c r="B303" s="22" t="s">
        <v>294</v>
      </c>
      <c r="C303" s="60">
        <v>657.7</v>
      </c>
      <c r="D303" s="22">
        <v>52883</v>
      </c>
      <c r="E303" s="22">
        <v>19998</v>
      </c>
      <c r="F303" s="52">
        <v>209524.14</v>
      </c>
      <c r="G303" s="22">
        <v>216.01</v>
      </c>
      <c r="H303" s="32">
        <f t="shared" si="12"/>
        <v>969.97426045090515</v>
      </c>
      <c r="I303" s="32">
        <f t="shared" si="13"/>
        <v>318.57098981298464</v>
      </c>
      <c r="J303" s="33">
        <f t="shared" si="14"/>
        <v>3.962032032978462</v>
      </c>
      <c r="K303" s="23">
        <v>130</v>
      </c>
      <c r="M303" s="39"/>
      <c r="N303" s="40"/>
      <c r="O303" s="50"/>
      <c r="P303" s="40"/>
      <c r="Q303" s="39"/>
      <c r="R303" s="51"/>
      <c r="S303" s="51"/>
      <c r="T303" s="44"/>
      <c r="U303" s="16"/>
      <c r="V303" s="44"/>
      <c r="W303" s="39"/>
      <c r="X303" s="39"/>
      <c r="Y303" s="39"/>
      <c r="Z303" s="39"/>
    </row>
    <row r="304" spans="1:26" ht="14.25" x14ac:dyDescent="0.2">
      <c r="A304" s="21">
        <v>6768</v>
      </c>
      <c r="B304" s="22" t="s">
        <v>295</v>
      </c>
      <c r="C304" s="60">
        <v>1625.6</v>
      </c>
      <c r="D304" s="22">
        <v>105837</v>
      </c>
      <c r="E304" s="22">
        <v>73155</v>
      </c>
      <c r="F304" s="52">
        <v>698785.18</v>
      </c>
      <c r="G304" s="22">
        <v>416.67</v>
      </c>
      <c r="H304" s="32">
        <f t="shared" si="12"/>
        <v>1677.0710154318765</v>
      </c>
      <c r="I304" s="32">
        <f t="shared" si="13"/>
        <v>429.86293061023628</v>
      </c>
      <c r="J304" s="33">
        <f t="shared" si="14"/>
        <v>6.6024658673242822</v>
      </c>
      <c r="K304" s="23">
        <v>208</v>
      </c>
      <c r="M304" s="39"/>
      <c r="N304" s="40"/>
      <c r="O304" s="50"/>
      <c r="P304" s="40"/>
      <c r="Q304" s="39"/>
      <c r="R304" s="51"/>
      <c r="S304" s="51"/>
      <c r="T304" s="44"/>
      <c r="U304" s="16"/>
      <c r="V304" s="44"/>
      <c r="W304" s="39"/>
      <c r="X304" s="39"/>
      <c r="Y304" s="39"/>
      <c r="Z304" s="39"/>
    </row>
    <row r="305" spans="1:26" ht="14.25" x14ac:dyDescent="0.2">
      <c r="A305" s="21">
        <v>6795</v>
      </c>
      <c r="B305" s="22" t="s">
        <v>296</v>
      </c>
      <c r="C305" s="60">
        <v>10659.699999999999</v>
      </c>
      <c r="D305" s="22">
        <v>933108</v>
      </c>
      <c r="E305" s="22">
        <v>29930</v>
      </c>
      <c r="F305" s="52">
        <v>5202849.57</v>
      </c>
      <c r="G305" s="22">
        <v>8944.91</v>
      </c>
      <c r="H305" s="32">
        <f t="shared" si="12"/>
        <v>581.65477014301996</v>
      </c>
      <c r="I305" s="32">
        <f t="shared" si="13"/>
        <v>488.08592830942717</v>
      </c>
      <c r="J305" s="33">
        <f t="shared" si="14"/>
        <v>5.5758278462943203</v>
      </c>
      <c r="K305" s="23">
        <v>150</v>
      </c>
      <c r="M305" s="39"/>
      <c r="N305" s="40"/>
      <c r="O305" s="50"/>
      <c r="P305" s="40"/>
      <c r="Q305" s="39"/>
      <c r="R305" s="51"/>
      <c r="S305" s="51"/>
      <c r="T305" s="44"/>
      <c r="U305" s="16"/>
      <c r="V305" s="44"/>
      <c r="W305" s="39"/>
      <c r="X305" s="39"/>
      <c r="Y305" s="39"/>
      <c r="Z305" s="39"/>
    </row>
    <row r="306" spans="1:26" ht="14.25" x14ac:dyDescent="0.2">
      <c r="A306" s="21">
        <v>6822</v>
      </c>
      <c r="B306" s="22" t="s">
        <v>297</v>
      </c>
      <c r="C306" s="60">
        <v>13153.4</v>
      </c>
      <c r="D306" s="22">
        <v>498891</v>
      </c>
      <c r="E306" s="22">
        <v>387012</v>
      </c>
      <c r="F306" s="52">
        <v>4008287.8</v>
      </c>
      <c r="G306" s="22">
        <v>6392.02</v>
      </c>
      <c r="H306" s="32">
        <f t="shared" si="12"/>
        <v>627.07685520383222</v>
      </c>
      <c r="I306" s="32">
        <f t="shared" si="13"/>
        <v>304.73396992412609</v>
      </c>
      <c r="J306" s="33">
        <f t="shared" si="14"/>
        <v>8.0343958900842072</v>
      </c>
      <c r="K306" s="23">
        <v>53</v>
      </c>
      <c r="M306" s="39"/>
      <c r="N306" s="40"/>
      <c r="O306" s="50"/>
      <c r="P306" s="40"/>
      <c r="Q306" s="39"/>
      <c r="R306" s="51"/>
      <c r="S306" s="51"/>
      <c r="T306" s="44"/>
      <c r="U306" s="16"/>
      <c r="V306" s="44"/>
      <c r="W306" s="39"/>
      <c r="X306" s="39"/>
      <c r="Y306" s="39"/>
      <c r="Z306" s="39"/>
    </row>
    <row r="307" spans="1:26" ht="14.25" x14ac:dyDescent="0.2">
      <c r="A307" s="21">
        <v>6840</v>
      </c>
      <c r="B307" s="22" t="s">
        <v>298</v>
      </c>
      <c r="C307" s="60">
        <v>2196.6000000000004</v>
      </c>
      <c r="D307" s="22">
        <v>149310</v>
      </c>
      <c r="E307" s="22">
        <v>94555</v>
      </c>
      <c r="F307" s="52">
        <v>577343.26</v>
      </c>
      <c r="G307" s="22">
        <v>1533.29</v>
      </c>
      <c r="H307" s="32">
        <f t="shared" si="12"/>
        <v>376.53885435892755</v>
      </c>
      <c r="I307" s="32">
        <f t="shared" si="13"/>
        <v>262.83495401984879</v>
      </c>
      <c r="J307" s="33">
        <f t="shared" si="14"/>
        <v>3.8667420802357513</v>
      </c>
      <c r="K307" s="23">
        <v>162</v>
      </c>
      <c r="M307" s="39"/>
      <c r="N307" s="40"/>
      <c r="O307" s="50"/>
      <c r="P307" s="40"/>
      <c r="Q307" s="39"/>
      <c r="R307" s="51"/>
      <c r="S307" s="51"/>
      <c r="T307" s="44"/>
      <c r="U307" s="16"/>
      <c r="V307" s="44"/>
      <c r="W307" s="39"/>
      <c r="X307" s="39"/>
      <c r="Y307" s="39"/>
      <c r="Z307" s="39"/>
    </row>
    <row r="308" spans="1:26" ht="14.25" x14ac:dyDescent="0.2">
      <c r="A308" s="21">
        <v>6854</v>
      </c>
      <c r="B308" s="22" t="s">
        <v>299</v>
      </c>
      <c r="C308" s="60">
        <v>574.5</v>
      </c>
      <c r="D308" s="22">
        <v>77180</v>
      </c>
      <c r="E308" s="22">
        <v>10280</v>
      </c>
      <c r="F308" s="52">
        <v>517333.37</v>
      </c>
      <c r="G308" s="22">
        <v>291.87</v>
      </c>
      <c r="H308" s="32">
        <f t="shared" si="12"/>
        <v>1772.4787405351697</v>
      </c>
      <c r="I308" s="32">
        <f t="shared" si="13"/>
        <v>900.49324630113142</v>
      </c>
      <c r="J308" s="33">
        <f t="shared" si="14"/>
        <v>6.7029459704586678</v>
      </c>
      <c r="K308" s="23">
        <v>351</v>
      </c>
      <c r="M308" s="39"/>
      <c r="N308" s="40"/>
      <c r="O308" s="50"/>
      <c r="P308" s="40"/>
      <c r="Q308" s="39"/>
      <c r="R308" s="51"/>
      <c r="S308" s="51"/>
      <c r="T308" s="44"/>
      <c r="U308" s="16"/>
      <c r="V308" s="44"/>
      <c r="W308" s="39"/>
      <c r="X308" s="39"/>
      <c r="Y308" s="39"/>
      <c r="Z308" s="39"/>
    </row>
    <row r="309" spans="1:26" ht="14.25" x14ac:dyDescent="0.2">
      <c r="A309" s="21">
        <v>6867</v>
      </c>
      <c r="B309" s="22" t="s">
        <v>300</v>
      </c>
      <c r="C309" s="60">
        <v>1728.5</v>
      </c>
      <c r="D309" s="22">
        <v>163781</v>
      </c>
      <c r="E309" s="22">
        <v>67398</v>
      </c>
      <c r="F309" s="52">
        <v>777402.43</v>
      </c>
      <c r="G309" s="22">
        <v>1397.02</v>
      </c>
      <c r="H309" s="32">
        <f t="shared" si="12"/>
        <v>556.47194027286662</v>
      </c>
      <c r="I309" s="32">
        <f t="shared" si="13"/>
        <v>449.75552791437667</v>
      </c>
      <c r="J309" s="33">
        <f t="shared" si="14"/>
        <v>4.7465971632851192</v>
      </c>
      <c r="K309" s="23">
        <v>342</v>
      </c>
      <c r="M309" s="39"/>
      <c r="N309" s="40"/>
      <c r="O309" s="50"/>
      <c r="P309" s="40"/>
      <c r="Q309" s="39"/>
      <c r="R309" s="51"/>
      <c r="S309" s="51"/>
      <c r="T309" s="44"/>
      <c r="U309" s="16"/>
      <c r="V309" s="44"/>
      <c r="W309" s="39"/>
      <c r="X309" s="39"/>
      <c r="Y309" s="39"/>
      <c r="Z309" s="39"/>
    </row>
    <row r="310" spans="1:26" ht="14.25" x14ac:dyDescent="0.2">
      <c r="A310" s="21">
        <v>6921</v>
      </c>
      <c r="B310" s="22" t="s">
        <v>301</v>
      </c>
      <c r="C310" s="60">
        <v>328.1</v>
      </c>
      <c r="D310" s="22">
        <v>54926</v>
      </c>
      <c r="E310" s="22">
        <v>7793</v>
      </c>
      <c r="F310" s="52">
        <v>157665.44</v>
      </c>
      <c r="G310" s="22">
        <v>163</v>
      </c>
      <c r="H310" s="32">
        <f t="shared" si="12"/>
        <v>967.27263803680978</v>
      </c>
      <c r="I310" s="32">
        <f t="shared" si="13"/>
        <v>480.54081072843644</v>
      </c>
      <c r="J310" s="33">
        <f t="shared" si="14"/>
        <v>2.8705064996540801</v>
      </c>
      <c r="K310" s="23">
        <v>202</v>
      </c>
      <c r="M310" s="39"/>
      <c r="N310" s="40"/>
      <c r="O310" s="50"/>
      <c r="P310" s="40"/>
      <c r="Q310" s="39"/>
      <c r="R310" s="51"/>
      <c r="S310" s="51"/>
      <c r="T310" s="44"/>
      <c r="U310" s="16"/>
      <c r="V310" s="44"/>
      <c r="W310" s="39"/>
      <c r="X310" s="39"/>
      <c r="Y310" s="39"/>
      <c r="Z310" s="39"/>
    </row>
    <row r="311" spans="1:26" ht="14.25" x14ac:dyDescent="0.2">
      <c r="A311" s="21">
        <v>6930</v>
      </c>
      <c r="B311" s="22" t="s">
        <v>302</v>
      </c>
      <c r="C311" s="60">
        <v>785.9</v>
      </c>
      <c r="D311" s="22">
        <v>60247</v>
      </c>
      <c r="E311" s="22">
        <v>28045</v>
      </c>
      <c r="F311" s="52">
        <v>298050.75</v>
      </c>
      <c r="G311" s="22">
        <v>448.99</v>
      </c>
      <c r="H311" s="32">
        <f t="shared" si="12"/>
        <v>663.82491814962475</v>
      </c>
      <c r="I311" s="32">
        <f t="shared" si="13"/>
        <v>379.24767782160581</v>
      </c>
      <c r="J311" s="33">
        <f t="shared" si="14"/>
        <v>4.9471467458960614</v>
      </c>
      <c r="K311" s="23">
        <v>123</v>
      </c>
      <c r="M311" s="39"/>
      <c r="N311" s="40"/>
      <c r="O311" s="50"/>
      <c r="P311" s="40"/>
      <c r="Q311" s="39"/>
      <c r="R311" s="51"/>
      <c r="S311" s="51"/>
      <c r="T311" s="44"/>
      <c r="U311" s="16"/>
      <c r="V311" s="44"/>
      <c r="W311" s="39"/>
      <c r="X311" s="39"/>
      <c r="Y311" s="39"/>
      <c r="Z311" s="39"/>
    </row>
    <row r="312" spans="1:26" ht="14.25" x14ac:dyDescent="0.2">
      <c r="A312" s="21">
        <v>6937</v>
      </c>
      <c r="B312" s="22" t="s">
        <v>303</v>
      </c>
      <c r="C312" s="60">
        <v>405</v>
      </c>
      <c r="D312" s="22">
        <v>2684</v>
      </c>
      <c r="E312" s="22">
        <v>22433</v>
      </c>
      <c r="F312" s="52">
        <v>11419.91</v>
      </c>
      <c r="G312" s="22">
        <v>3</v>
      </c>
      <c r="H312" s="32">
        <f t="shared" si="12"/>
        <v>3806.6366666666668</v>
      </c>
      <c r="I312" s="32">
        <f t="shared" si="13"/>
        <v>28.197308641975308</v>
      </c>
      <c r="J312" s="33">
        <f t="shared" si="14"/>
        <v>4.2548099850968706</v>
      </c>
      <c r="K312" s="23">
        <v>2</v>
      </c>
      <c r="M312" s="39"/>
      <c r="N312" s="40"/>
      <c r="O312" s="50"/>
      <c r="P312" s="40"/>
      <c r="Q312" s="39"/>
      <c r="R312" s="51"/>
      <c r="S312" s="51"/>
      <c r="T312" s="44"/>
      <c r="U312" s="16"/>
      <c r="V312" s="44"/>
      <c r="W312" s="39"/>
      <c r="X312" s="39"/>
      <c r="Y312" s="39"/>
      <c r="Z312" s="39"/>
    </row>
    <row r="313" spans="1:26" ht="14.25" x14ac:dyDescent="0.2">
      <c r="A313" s="21">
        <v>6943</v>
      </c>
      <c r="B313" s="22" t="s">
        <v>304</v>
      </c>
      <c r="C313" s="60">
        <v>268.2</v>
      </c>
      <c r="D313" s="22">
        <v>51406</v>
      </c>
      <c r="E313" s="22">
        <v>6085</v>
      </c>
      <c r="F313" s="52">
        <v>155694.35999999999</v>
      </c>
      <c r="G313" s="22">
        <v>101.02</v>
      </c>
      <c r="H313" s="32">
        <f t="shared" si="12"/>
        <v>1541.2231241338347</v>
      </c>
      <c r="I313" s="32">
        <f t="shared" si="13"/>
        <v>580.51588366890383</v>
      </c>
      <c r="J313" s="33">
        <f t="shared" si="14"/>
        <v>3.0287196047154028</v>
      </c>
      <c r="K313" s="23">
        <v>124</v>
      </c>
      <c r="M313" s="39"/>
      <c r="N313" s="40"/>
      <c r="O313" s="50"/>
      <c r="P313" s="40"/>
      <c r="Q313" s="39"/>
      <c r="R313" s="51"/>
      <c r="S313" s="51"/>
      <c r="T313" s="44"/>
      <c r="U313" s="16"/>
      <c r="V313" s="44"/>
      <c r="W313" s="39"/>
      <c r="X313" s="39"/>
      <c r="Y313" s="39"/>
      <c r="Z313" s="39"/>
    </row>
    <row r="314" spans="1:26" ht="14.25" x14ac:dyDescent="0.2">
      <c r="A314" s="21">
        <v>6950</v>
      </c>
      <c r="B314" s="22" t="s">
        <v>305</v>
      </c>
      <c r="C314" s="60">
        <v>1362.8</v>
      </c>
      <c r="D314" s="22">
        <v>137759</v>
      </c>
      <c r="E314" s="22">
        <v>33915</v>
      </c>
      <c r="F314" s="52">
        <v>566015.82999999996</v>
      </c>
      <c r="G314" s="22">
        <v>641</v>
      </c>
      <c r="H314" s="32">
        <f t="shared" si="12"/>
        <v>883.02001560062399</v>
      </c>
      <c r="I314" s="32">
        <f t="shared" si="13"/>
        <v>415.33301291458758</v>
      </c>
      <c r="J314" s="33">
        <f t="shared" si="14"/>
        <v>4.1087393927075544</v>
      </c>
      <c r="K314" s="23">
        <v>237</v>
      </c>
      <c r="M314" s="39"/>
      <c r="N314" s="40"/>
      <c r="O314" s="50"/>
      <c r="P314" s="40"/>
      <c r="Q314" s="39"/>
      <c r="R314" s="51"/>
      <c r="S314" s="51"/>
      <c r="T314" s="44"/>
      <c r="U314" s="16"/>
      <c r="V314" s="44"/>
      <c r="W314" s="39"/>
      <c r="X314" s="39"/>
      <c r="Y314" s="39"/>
      <c r="Z314" s="39"/>
    </row>
    <row r="315" spans="1:26" ht="14.25" x14ac:dyDescent="0.2">
      <c r="A315" s="21">
        <v>6957</v>
      </c>
      <c r="B315" s="22" t="s">
        <v>306</v>
      </c>
      <c r="C315" s="60">
        <v>8676.4</v>
      </c>
      <c r="D315" s="22">
        <v>344730</v>
      </c>
      <c r="E315" s="22">
        <v>196816</v>
      </c>
      <c r="F315" s="52">
        <v>1855954.17</v>
      </c>
      <c r="G315" s="22">
        <v>3118</v>
      </c>
      <c r="H315" s="32">
        <f t="shared" si="12"/>
        <v>595.23866901860163</v>
      </c>
      <c r="I315" s="32">
        <f t="shared" si="13"/>
        <v>213.90832257618368</v>
      </c>
      <c r="J315" s="33">
        <f t="shared" si="14"/>
        <v>5.3837907057697327</v>
      </c>
      <c r="K315" s="23">
        <v>37</v>
      </c>
      <c r="M315" s="39"/>
      <c r="N315" s="40"/>
      <c r="O315" s="50"/>
      <c r="P315" s="40"/>
      <c r="Q315" s="39"/>
      <c r="R315" s="51"/>
      <c r="S315" s="51"/>
      <c r="T315" s="44"/>
      <c r="U315" s="16"/>
      <c r="V315" s="44"/>
      <c r="W315" s="39"/>
      <c r="X315" s="39"/>
      <c r="Y315" s="39"/>
      <c r="Z315" s="39"/>
    </row>
    <row r="316" spans="1:26" ht="14.25" x14ac:dyDescent="0.2">
      <c r="A316" s="21">
        <v>6961</v>
      </c>
      <c r="B316" s="22" t="s">
        <v>307</v>
      </c>
      <c r="C316" s="60">
        <v>3197.1</v>
      </c>
      <c r="D316" s="22">
        <v>525927</v>
      </c>
      <c r="E316" s="22">
        <v>78273</v>
      </c>
      <c r="F316" s="52">
        <v>1810819.62</v>
      </c>
      <c r="G316" s="22">
        <v>2317.02</v>
      </c>
      <c r="H316" s="32">
        <f t="shared" si="12"/>
        <v>781.5295595204185</v>
      </c>
      <c r="I316" s="32">
        <f t="shared" si="13"/>
        <v>566.39442619874262</v>
      </c>
      <c r="J316" s="33">
        <f t="shared" si="14"/>
        <v>3.4431006964844935</v>
      </c>
      <c r="K316" s="23">
        <v>555</v>
      </c>
      <c r="M316" s="39"/>
      <c r="N316" s="40"/>
      <c r="O316" s="50"/>
      <c r="P316" s="40"/>
      <c r="Q316" s="39"/>
      <c r="R316" s="51"/>
      <c r="S316" s="51"/>
      <c r="T316" s="44"/>
      <c r="U316" s="16"/>
      <c r="V316" s="44"/>
      <c r="W316" s="39"/>
      <c r="X316" s="39"/>
      <c r="Y316" s="39"/>
      <c r="Z316" s="39"/>
    </row>
    <row r="317" spans="1:26" ht="14.25" x14ac:dyDescent="0.2">
      <c r="A317" s="21">
        <v>6969</v>
      </c>
      <c r="B317" s="22" t="s">
        <v>308</v>
      </c>
      <c r="C317" s="60">
        <v>356.3</v>
      </c>
      <c r="D317" s="22">
        <v>75881</v>
      </c>
      <c r="E317" s="22">
        <v>9475</v>
      </c>
      <c r="F317" s="52">
        <v>303881.2</v>
      </c>
      <c r="G317" s="22">
        <v>291</v>
      </c>
      <c r="H317" s="32">
        <f t="shared" si="12"/>
        <v>1044.26529209622</v>
      </c>
      <c r="I317" s="32">
        <f t="shared" si="13"/>
        <v>852.88015717092344</v>
      </c>
      <c r="J317" s="33">
        <f t="shared" si="14"/>
        <v>4.0047073707515715</v>
      </c>
      <c r="K317" s="23">
        <v>360</v>
      </c>
      <c r="M317" s="39"/>
      <c r="N317" s="40"/>
      <c r="O317" s="50"/>
      <c r="P317" s="40"/>
      <c r="Q317" s="39"/>
      <c r="R317" s="51"/>
      <c r="S317" s="51"/>
      <c r="T317" s="44"/>
      <c r="U317" s="16"/>
      <c r="V317" s="44"/>
      <c r="W317" s="39"/>
      <c r="X317" s="39"/>
      <c r="Y317" s="39"/>
      <c r="Z317" s="39"/>
    </row>
    <row r="318" spans="1:26" ht="14.25" x14ac:dyDescent="0.2">
      <c r="A318" s="21">
        <v>6975</v>
      </c>
      <c r="B318" s="22" t="s">
        <v>309</v>
      </c>
      <c r="C318" s="60">
        <v>1235.0999999999999</v>
      </c>
      <c r="D318" s="22">
        <v>82333</v>
      </c>
      <c r="E318" s="22">
        <v>33280</v>
      </c>
      <c r="F318" s="52">
        <v>326647.53999999998</v>
      </c>
      <c r="G318" s="22">
        <v>354.02</v>
      </c>
      <c r="H318" s="32">
        <f t="shared" si="12"/>
        <v>922.68103496977574</v>
      </c>
      <c r="I318" s="32">
        <f t="shared" si="13"/>
        <v>264.47052060561896</v>
      </c>
      <c r="J318" s="33">
        <f t="shared" si="14"/>
        <v>3.9673950906683828</v>
      </c>
      <c r="K318" s="23">
        <v>148</v>
      </c>
      <c r="M318" s="39"/>
      <c r="N318" s="40"/>
      <c r="O318" s="50"/>
      <c r="P318" s="40"/>
      <c r="Q318" s="39"/>
      <c r="R318" s="51"/>
      <c r="S318" s="51"/>
      <c r="T318" s="44"/>
      <c r="U318" s="16"/>
      <c r="V318" s="44"/>
      <c r="W318" s="39"/>
      <c r="X318" s="39"/>
      <c r="Y318" s="39"/>
      <c r="Z318" s="39"/>
    </row>
    <row r="319" spans="1:26" ht="14.25" x14ac:dyDescent="0.2">
      <c r="A319" s="21">
        <v>6983</v>
      </c>
      <c r="B319" s="22" t="s">
        <v>310</v>
      </c>
      <c r="C319" s="60">
        <v>938.4</v>
      </c>
      <c r="D319" s="22">
        <v>150821</v>
      </c>
      <c r="E319" s="22">
        <v>25315</v>
      </c>
      <c r="F319" s="52">
        <v>631433.17000000004</v>
      </c>
      <c r="G319" s="22">
        <v>958</v>
      </c>
      <c r="H319" s="32">
        <f t="shared" si="12"/>
        <v>659.11604384133614</v>
      </c>
      <c r="I319" s="32">
        <f t="shared" si="13"/>
        <v>672.88274722932658</v>
      </c>
      <c r="J319" s="33">
        <f t="shared" si="14"/>
        <v>4.1866395926296738</v>
      </c>
      <c r="K319" s="23">
        <v>248</v>
      </c>
      <c r="M319" s="39"/>
      <c r="N319" s="40"/>
      <c r="O319" s="50"/>
      <c r="P319" s="40"/>
      <c r="Q319" s="39"/>
      <c r="R319" s="51"/>
      <c r="S319" s="51"/>
      <c r="T319" s="44"/>
      <c r="U319" s="16"/>
      <c r="V319" s="44"/>
      <c r="W319" s="39"/>
      <c r="X319" s="39"/>
      <c r="Y319" s="39"/>
      <c r="Z319" s="39"/>
    </row>
    <row r="320" spans="1:26" ht="14.25" x14ac:dyDescent="0.2">
      <c r="A320" s="21">
        <v>6985</v>
      </c>
      <c r="B320" s="22" t="s">
        <v>311</v>
      </c>
      <c r="C320" s="60">
        <v>786.7</v>
      </c>
      <c r="D320" s="22">
        <v>123782</v>
      </c>
      <c r="E320" s="22">
        <v>33167</v>
      </c>
      <c r="F320" s="52">
        <v>511957.15</v>
      </c>
      <c r="G320" s="22">
        <v>499.01</v>
      </c>
      <c r="H320" s="32">
        <f t="shared" si="12"/>
        <v>1025.9456724314143</v>
      </c>
      <c r="I320" s="32">
        <f t="shared" si="13"/>
        <v>650.76541248252192</v>
      </c>
      <c r="J320" s="33">
        <f t="shared" si="14"/>
        <v>4.1359579745035626</v>
      </c>
      <c r="K320" s="23">
        <v>198</v>
      </c>
      <c r="M320" s="39"/>
      <c r="N320" s="40"/>
      <c r="O320" s="50"/>
      <c r="P320" s="40"/>
      <c r="Q320" s="39"/>
      <c r="R320" s="51"/>
      <c r="S320" s="51"/>
      <c r="T320" s="44"/>
      <c r="U320" s="16"/>
      <c r="V320" s="44"/>
      <c r="W320" s="39"/>
      <c r="X320" s="39"/>
      <c r="Y320" s="39"/>
      <c r="Z320" s="39"/>
    </row>
    <row r="321" spans="1:26" ht="14.25" x14ac:dyDescent="0.2">
      <c r="A321" s="21">
        <v>6987</v>
      </c>
      <c r="B321" s="22" t="s">
        <v>312</v>
      </c>
      <c r="C321" s="60">
        <v>601.79999999999995</v>
      </c>
      <c r="D321" s="22">
        <v>62361</v>
      </c>
      <c r="E321" s="22">
        <v>8025</v>
      </c>
      <c r="F321" s="52">
        <v>318537.15000000002</v>
      </c>
      <c r="G321" s="22">
        <v>199</v>
      </c>
      <c r="H321" s="32">
        <f t="shared" si="12"/>
        <v>1600.6891959798995</v>
      </c>
      <c r="I321" s="32">
        <f t="shared" si="13"/>
        <v>529.30732801595218</v>
      </c>
      <c r="J321" s="33">
        <f t="shared" si="14"/>
        <v>5.1079544907875114</v>
      </c>
      <c r="K321" s="23">
        <v>189</v>
      </c>
      <c r="M321" s="39"/>
      <c r="N321" s="40"/>
      <c r="O321" s="50"/>
      <c r="P321" s="40"/>
      <c r="Q321" s="39"/>
      <c r="R321" s="51"/>
      <c r="S321" s="51"/>
      <c r="T321" s="44"/>
      <c r="U321" s="16"/>
      <c r="V321" s="44"/>
      <c r="W321" s="39"/>
      <c r="X321" s="39"/>
      <c r="Y321" s="39"/>
      <c r="Z321" s="39"/>
    </row>
    <row r="322" spans="1:26" ht="14.25" x14ac:dyDescent="0.2">
      <c r="A322" s="21">
        <v>6990</v>
      </c>
      <c r="B322" s="22" t="s">
        <v>313</v>
      </c>
      <c r="C322" s="60">
        <v>795.1</v>
      </c>
      <c r="D322" s="22">
        <v>64878</v>
      </c>
      <c r="E322" s="22">
        <v>19539</v>
      </c>
      <c r="F322" s="52">
        <v>331089.39</v>
      </c>
      <c r="G322" s="22">
        <v>279</v>
      </c>
      <c r="H322" s="32">
        <f t="shared" si="12"/>
        <v>1186.7003225806452</v>
      </c>
      <c r="I322" s="32">
        <f t="shared" si="13"/>
        <v>416.41226260847691</v>
      </c>
      <c r="J322" s="33">
        <f t="shared" si="14"/>
        <v>5.1032613520762045</v>
      </c>
      <c r="K322" s="23">
        <v>154</v>
      </c>
      <c r="M322" s="39"/>
      <c r="N322" s="40"/>
      <c r="O322" s="50"/>
      <c r="P322" s="40"/>
      <c r="Q322" s="39"/>
      <c r="R322" s="51"/>
      <c r="S322" s="51"/>
      <c r="T322" s="44"/>
      <c r="U322" s="16"/>
      <c r="V322" s="44"/>
      <c r="W322" s="39"/>
      <c r="X322" s="39"/>
      <c r="Y322" s="39"/>
      <c r="Z322" s="39"/>
    </row>
    <row r="323" spans="1:26" ht="14.25" x14ac:dyDescent="0.2">
      <c r="A323" s="21">
        <v>6992</v>
      </c>
      <c r="B323" s="22" t="s">
        <v>314</v>
      </c>
      <c r="C323" s="60">
        <v>531.70000000000005</v>
      </c>
      <c r="D323" s="22">
        <v>102222</v>
      </c>
      <c r="E323" s="22">
        <v>18119</v>
      </c>
      <c r="F323" s="52">
        <v>427831.54</v>
      </c>
      <c r="G323" s="22">
        <v>245.66</v>
      </c>
      <c r="H323" s="32">
        <f t="shared" si="12"/>
        <v>1741.5596352682569</v>
      </c>
      <c r="I323" s="32">
        <f t="shared" si="13"/>
        <v>804.64837314274951</v>
      </c>
      <c r="J323" s="33">
        <f t="shared" si="14"/>
        <v>4.1853176419948737</v>
      </c>
      <c r="K323" s="23">
        <v>231</v>
      </c>
      <c r="M323" s="39"/>
      <c r="N323" s="40"/>
      <c r="O323" s="50"/>
      <c r="P323" s="40"/>
      <c r="Q323" s="39"/>
      <c r="R323" s="51"/>
      <c r="S323" s="51"/>
      <c r="T323" s="44"/>
      <c r="U323" s="16"/>
      <c r="V323" s="44"/>
      <c r="W323" s="39"/>
      <c r="X323" s="39"/>
      <c r="Y323" s="39"/>
      <c r="Z323" s="39"/>
    </row>
    <row r="324" spans="1:26" ht="14.25" x14ac:dyDescent="0.2">
      <c r="A324" s="21">
        <v>7002</v>
      </c>
      <c r="B324" s="22" t="s">
        <v>315</v>
      </c>
      <c r="C324" s="60">
        <v>184.4</v>
      </c>
      <c r="D324" s="22">
        <v>20161</v>
      </c>
      <c r="E324" s="22">
        <v>5277</v>
      </c>
      <c r="F324" s="52">
        <v>56617.32</v>
      </c>
      <c r="G324" s="22">
        <v>34</v>
      </c>
      <c r="H324" s="32">
        <f t="shared" si="12"/>
        <v>1665.2152941176471</v>
      </c>
      <c r="I324" s="32">
        <f t="shared" si="13"/>
        <v>307.03535791757048</v>
      </c>
      <c r="J324" s="33">
        <f t="shared" si="14"/>
        <v>2.8082595109369577</v>
      </c>
      <c r="K324" s="23">
        <v>99</v>
      </c>
      <c r="M324" s="39"/>
      <c r="N324" s="40"/>
      <c r="O324" s="50"/>
      <c r="P324" s="40"/>
      <c r="Q324" s="39"/>
      <c r="R324" s="51"/>
      <c r="S324" s="51"/>
      <c r="T324" s="44"/>
      <c r="U324" s="16"/>
      <c r="V324" s="44"/>
      <c r="W324" s="39"/>
      <c r="X324" s="39"/>
      <c r="Y324" s="39"/>
      <c r="Z324" s="39"/>
    </row>
    <row r="325" spans="1:26" ht="14.25" x14ac:dyDescent="0.2">
      <c r="A325" s="21">
        <v>7029</v>
      </c>
      <c r="B325" s="22" t="s">
        <v>316</v>
      </c>
      <c r="C325" s="60">
        <v>1158.9000000000001</v>
      </c>
      <c r="D325" s="22">
        <v>188318</v>
      </c>
      <c r="E325" s="22">
        <v>39751</v>
      </c>
      <c r="F325" s="52">
        <v>581096.06000000006</v>
      </c>
      <c r="G325" s="22">
        <v>464.02</v>
      </c>
      <c r="H325" s="32">
        <f t="shared" si="12"/>
        <v>1252.3082194732988</v>
      </c>
      <c r="I325" s="32">
        <f t="shared" si="13"/>
        <v>501.42036413840714</v>
      </c>
      <c r="J325" s="33">
        <f t="shared" si="14"/>
        <v>3.0857170318291405</v>
      </c>
      <c r="K325" s="23">
        <v>202</v>
      </c>
      <c r="M325" s="39"/>
      <c r="N325" s="40"/>
      <c r="O325" s="50"/>
      <c r="P325" s="40"/>
      <c r="Q325" s="39"/>
      <c r="R325" s="51"/>
      <c r="S325" s="51"/>
      <c r="T325" s="44"/>
      <c r="U325" s="16"/>
      <c r="V325" s="44"/>
      <c r="W325" s="39"/>
      <c r="X325" s="39"/>
      <c r="Y325" s="39"/>
      <c r="Z325" s="39"/>
    </row>
    <row r="326" spans="1:26" ht="14.25" x14ac:dyDescent="0.2">
      <c r="A326" s="21">
        <v>7038</v>
      </c>
      <c r="B326" s="22" t="s">
        <v>317</v>
      </c>
      <c r="C326" s="60">
        <v>851.9</v>
      </c>
      <c r="D326" s="22">
        <v>57565</v>
      </c>
      <c r="E326" s="22">
        <v>28960</v>
      </c>
      <c r="F326" s="52">
        <v>283052.79999999999</v>
      </c>
      <c r="G326" s="22">
        <v>266.16000000000003</v>
      </c>
      <c r="H326" s="32">
        <f t="shared" ref="H326:H331" si="15">SUM(F326/G326)</f>
        <v>1063.4685903216109</v>
      </c>
      <c r="I326" s="32">
        <f t="shared" ref="I326:I331" si="16">SUM(F326/C326)</f>
        <v>332.26059396642796</v>
      </c>
      <c r="J326" s="33">
        <f t="shared" ref="J326:J331" si="17">SUM(F326/D326)</f>
        <v>4.9170989316424905</v>
      </c>
      <c r="K326" s="23">
        <v>97</v>
      </c>
      <c r="M326" s="39"/>
      <c r="N326" s="40"/>
      <c r="O326" s="50"/>
      <c r="P326" s="40"/>
      <c r="Q326" s="39"/>
      <c r="R326" s="51"/>
      <c r="S326" s="51"/>
      <c r="T326" s="44"/>
      <c r="U326" s="16"/>
      <c r="V326" s="44"/>
      <c r="W326" s="39"/>
      <c r="X326" s="39"/>
      <c r="Y326" s="39"/>
      <c r="Z326" s="39"/>
    </row>
    <row r="327" spans="1:26" ht="14.25" x14ac:dyDescent="0.2">
      <c r="A327" s="21">
        <v>7047</v>
      </c>
      <c r="B327" s="22" t="s">
        <v>318</v>
      </c>
      <c r="C327" s="60">
        <v>306.2</v>
      </c>
      <c r="D327" s="22">
        <v>27831</v>
      </c>
      <c r="E327" s="22">
        <v>5810</v>
      </c>
      <c r="F327" s="52">
        <v>133868.12</v>
      </c>
      <c r="G327" s="22">
        <v>123</v>
      </c>
      <c r="H327" s="32">
        <f t="shared" si="15"/>
        <v>1088.3586991869918</v>
      </c>
      <c r="I327" s="32">
        <f t="shared" si="16"/>
        <v>437.19177008491181</v>
      </c>
      <c r="J327" s="33">
        <f t="shared" si="17"/>
        <v>4.8100362904674645</v>
      </c>
      <c r="K327" s="23">
        <v>93</v>
      </c>
      <c r="M327" s="39"/>
      <c r="N327" s="40"/>
      <c r="O327" s="50"/>
      <c r="P327" s="40"/>
      <c r="Q327" s="39"/>
      <c r="R327" s="51"/>
      <c r="S327" s="51"/>
      <c r="T327" s="44"/>
      <c r="U327" s="16"/>
      <c r="V327" s="44"/>
      <c r="W327" s="39"/>
      <c r="X327" s="39"/>
      <c r="Y327" s="39"/>
      <c r="Z327" s="39"/>
    </row>
    <row r="328" spans="1:26" ht="14.25" x14ac:dyDescent="0.2">
      <c r="A328" s="21">
        <v>7056</v>
      </c>
      <c r="B328" s="22" t="s">
        <v>319</v>
      </c>
      <c r="C328" s="60">
        <v>1667.3</v>
      </c>
      <c r="D328" s="22">
        <v>176291</v>
      </c>
      <c r="E328" s="22">
        <v>44174</v>
      </c>
      <c r="F328" s="52">
        <v>807715.01</v>
      </c>
      <c r="G328" s="22">
        <v>1092</v>
      </c>
      <c r="H328" s="32">
        <f t="shared" si="15"/>
        <v>739.66576007326012</v>
      </c>
      <c r="I328" s="32">
        <f t="shared" si="16"/>
        <v>484.44491693156601</v>
      </c>
      <c r="J328" s="33">
        <f t="shared" si="17"/>
        <v>4.5817143813354058</v>
      </c>
      <c r="K328" s="23">
        <v>289</v>
      </c>
      <c r="M328" s="39"/>
      <c r="N328" s="40"/>
      <c r="O328" s="50"/>
      <c r="P328" s="40"/>
      <c r="Q328" s="39"/>
      <c r="R328" s="51"/>
      <c r="S328" s="51"/>
      <c r="T328" s="44"/>
      <c r="U328" s="16"/>
      <c r="V328" s="44"/>
      <c r="W328" s="39"/>
      <c r="X328" s="39"/>
      <c r="Y328" s="39"/>
      <c r="Z328" s="39"/>
    </row>
    <row r="329" spans="1:26" ht="14.25" x14ac:dyDescent="0.2">
      <c r="A329" s="21">
        <v>7092</v>
      </c>
      <c r="B329" s="22" t="s">
        <v>320</v>
      </c>
      <c r="C329" s="60">
        <v>466</v>
      </c>
      <c r="D329" s="22">
        <v>39109</v>
      </c>
      <c r="E329" s="22">
        <v>17015</v>
      </c>
      <c r="F329" s="52">
        <v>131286.96</v>
      </c>
      <c r="G329" s="22">
        <v>145.97999999999999</v>
      </c>
      <c r="H329" s="32">
        <f t="shared" si="15"/>
        <v>899.34895191122075</v>
      </c>
      <c r="I329" s="32">
        <f t="shared" si="16"/>
        <v>281.73167381974247</v>
      </c>
      <c r="J329" s="33">
        <f t="shared" si="17"/>
        <v>3.3569500626454265</v>
      </c>
      <c r="K329" s="23">
        <v>151</v>
      </c>
      <c r="M329" s="39"/>
      <c r="N329" s="40"/>
      <c r="O329" s="50"/>
      <c r="P329" s="40"/>
      <c r="Q329" s="39"/>
      <c r="R329" s="51"/>
      <c r="S329" s="51"/>
      <c r="T329" s="44"/>
      <c r="U329" s="16"/>
      <c r="V329" s="44"/>
      <c r="W329" s="39"/>
      <c r="X329" s="39"/>
      <c r="Y329" s="39"/>
      <c r="Z329" s="39"/>
    </row>
    <row r="330" spans="1:26" ht="14.25" x14ac:dyDescent="0.2">
      <c r="A330" s="21">
        <v>7098</v>
      </c>
      <c r="B330" s="22" t="s">
        <v>321</v>
      </c>
      <c r="C330" s="60">
        <v>516.5</v>
      </c>
      <c r="D330" s="22">
        <v>71297</v>
      </c>
      <c r="E330" s="22">
        <v>10335</v>
      </c>
      <c r="F330" s="52">
        <v>328326.40000000002</v>
      </c>
      <c r="G330" s="22">
        <v>297.95</v>
      </c>
      <c r="H330" s="32">
        <f t="shared" si="15"/>
        <v>1101.9513341164627</v>
      </c>
      <c r="I330" s="32">
        <f t="shared" si="16"/>
        <v>635.67550822846079</v>
      </c>
      <c r="J330" s="33">
        <f t="shared" si="17"/>
        <v>4.6050521059792144</v>
      </c>
      <c r="K330" s="23">
        <v>167</v>
      </c>
      <c r="M330" s="39"/>
      <c r="N330" s="40"/>
      <c r="O330" s="50"/>
      <c r="P330" s="40"/>
      <c r="Q330" s="39"/>
      <c r="R330" s="51"/>
      <c r="S330" s="51"/>
      <c r="T330" s="44"/>
      <c r="U330" s="16"/>
      <c r="V330" s="44"/>
      <c r="W330" s="39"/>
      <c r="X330" s="39"/>
      <c r="Y330" s="39"/>
      <c r="Z330" s="39"/>
    </row>
    <row r="331" spans="1:26" ht="15" thickBot="1" x14ac:dyDescent="0.25">
      <c r="A331" s="24">
        <v>7110</v>
      </c>
      <c r="B331" s="25" t="s">
        <v>322</v>
      </c>
      <c r="C331" s="61">
        <v>1062.9000000000001</v>
      </c>
      <c r="D331" s="25">
        <v>98221</v>
      </c>
      <c r="E331" s="25">
        <v>53405</v>
      </c>
      <c r="F331" s="62">
        <v>455953.85</v>
      </c>
      <c r="G331" s="25">
        <v>326</v>
      </c>
      <c r="H331" s="63">
        <f t="shared" si="15"/>
        <v>1398.6314417177914</v>
      </c>
      <c r="I331" s="63">
        <f t="shared" si="16"/>
        <v>428.97154012607012</v>
      </c>
      <c r="J331" s="64">
        <f t="shared" si="17"/>
        <v>4.6421218476700501</v>
      </c>
      <c r="K331" s="26">
        <v>97</v>
      </c>
      <c r="M331" s="39"/>
      <c r="N331" s="40"/>
      <c r="O331" s="50"/>
      <c r="P331" s="40"/>
      <c r="Q331" s="39"/>
      <c r="R331" s="51"/>
      <c r="S331" s="51"/>
      <c r="T331" s="44"/>
      <c r="U331" s="16"/>
      <c r="V331" s="44"/>
      <c r="W331" s="39"/>
      <c r="X331" s="39"/>
      <c r="Y331" s="39"/>
      <c r="Z331" s="39"/>
    </row>
    <row r="332" spans="1:26" ht="15" thickBot="1" x14ac:dyDescent="0.25">
      <c r="A332" s="14"/>
      <c r="B332" s="27" t="s">
        <v>347</v>
      </c>
      <c r="C332" s="48">
        <f>SUM(C5:C331)</f>
        <v>486223.8</v>
      </c>
      <c r="D332" s="65">
        <f>SUM(D5:D331)</f>
        <v>38660027</v>
      </c>
      <c r="E332" s="65">
        <f>SUM(E5:E331)</f>
        <v>13023498</v>
      </c>
      <c r="F332" s="66">
        <f>SUM(F5:F331)</f>
        <v>196424670.36999977</v>
      </c>
      <c r="G332" s="67">
        <f>SUM(G5:G331)</f>
        <v>227089.87000000011</v>
      </c>
      <c r="H332" s="68">
        <f>SUM(F332/G332)</f>
        <v>864.96447582624307</v>
      </c>
      <c r="I332" s="68">
        <f>SUM(F332/C332)</f>
        <v>403.97995813861797</v>
      </c>
      <c r="J332" s="66">
        <f>SUM(F332/D332)</f>
        <v>5.080820827414315</v>
      </c>
      <c r="K332" s="28">
        <f t="shared" ref="K332" si="18">SUM(K5:K331)</f>
        <v>55943</v>
      </c>
      <c r="O332" s="50"/>
      <c r="P332" s="40"/>
      <c r="Q332" s="39"/>
      <c r="R332" s="51"/>
      <c r="S332" s="51"/>
      <c r="T332" s="44"/>
      <c r="U332" s="39"/>
      <c r="V332" s="44"/>
      <c r="W332" s="39"/>
      <c r="X332" s="39"/>
      <c r="Y332" s="39"/>
      <c r="Z332" s="39"/>
    </row>
    <row r="333" spans="1:26" ht="14.25" x14ac:dyDescent="0.2">
      <c r="A333" s="14"/>
      <c r="B333" s="14"/>
      <c r="C333" s="46"/>
      <c r="D333" s="14"/>
      <c r="E333" s="14"/>
      <c r="F333" s="14"/>
      <c r="G333" s="56"/>
      <c r="H333" s="14"/>
      <c r="I333" s="14"/>
      <c r="J333" s="14"/>
      <c r="K333" s="14"/>
      <c r="O333" s="50"/>
      <c r="P333" s="40"/>
      <c r="Q333" s="39"/>
      <c r="R333" s="51"/>
      <c r="S333" s="51"/>
      <c r="T333" s="44"/>
      <c r="U333" s="39"/>
      <c r="V333" s="44"/>
      <c r="W333" s="39"/>
      <c r="X333" s="39"/>
      <c r="Y333" s="39"/>
      <c r="Z333" s="39"/>
    </row>
    <row r="334" spans="1:26" ht="14.25" x14ac:dyDescent="0.2">
      <c r="O334" s="50"/>
      <c r="P334" s="40"/>
      <c r="Q334" s="39"/>
      <c r="R334" s="51"/>
      <c r="S334" s="51"/>
      <c r="T334" s="44"/>
      <c r="U334" s="39"/>
      <c r="V334" s="44"/>
      <c r="W334" s="39"/>
      <c r="X334" s="39"/>
      <c r="Y334" s="39"/>
      <c r="Z334" s="39"/>
    </row>
    <row r="335" spans="1:26" x14ac:dyDescent="0.2">
      <c r="A335" s="14" t="s">
        <v>348</v>
      </c>
    </row>
    <row r="336" spans="1:26" x14ac:dyDescent="0.2">
      <c r="A336" s="14" t="s">
        <v>353</v>
      </c>
    </row>
    <row r="337" spans="1:15" x14ac:dyDescent="0.2">
      <c r="A337" s="14" t="s">
        <v>354</v>
      </c>
    </row>
    <row r="338" spans="1:15" x14ac:dyDescent="0.2">
      <c r="A338" s="14" t="s">
        <v>349</v>
      </c>
    </row>
    <row r="339" spans="1:15" x14ac:dyDescent="0.2">
      <c r="A339" s="14" t="s">
        <v>351</v>
      </c>
    </row>
    <row r="340" spans="1:15" x14ac:dyDescent="0.2">
      <c r="A340" s="14" t="s">
        <v>352</v>
      </c>
    </row>
    <row r="341" spans="1:15" x14ac:dyDescent="0.2">
      <c r="A341" s="14"/>
    </row>
    <row r="342" spans="1:15" x14ac:dyDescent="0.2">
      <c r="A342" s="14"/>
    </row>
    <row r="348" spans="1:15" x14ac:dyDescent="0.2">
      <c r="A348" s="16"/>
      <c r="B348" s="17"/>
      <c r="C348" s="49"/>
      <c r="D348" s="18"/>
      <c r="E348" s="18"/>
      <c r="F348" s="19"/>
      <c r="G348" s="58"/>
      <c r="H348" s="19"/>
      <c r="I348" s="19"/>
      <c r="J348" s="20"/>
      <c r="K348" s="18"/>
      <c r="O348" s="13"/>
    </row>
    <row r="349" spans="1:15" x14ac:dyDescent="0.2">
      <c r="A349" s="16"/>
      <c r="B349" s="17"/>
      <c r="C349" s="49"/>
      <c r="D349" s="18"/>
      <c r="E349" s="18"/>
      <c r="F349" s="19"/>
      <c r="G349" s="58"/>
      <c r="H349" s="19"/>
      <c r="I349" s="19"/>
      <c r="J349" s="20"/>
      <c r="K349" s="18"/>
      <c r="O349" s="13"/>
    </row>
    <row r="350" spans="1:15" x14ac:dyDescent="0.2">
      <c r="A350" s="16"/>
      <c r="B350" s="17"/>
      <c r="C350" s="49"/>
      <c r="D350" s="18"/>
      <c r="E350" s="18"/>
      <c r="F350" s="19"/>
      <c r="G350" s="58"/>
      <c r="H350" s="19"/>
      <c r="I350" s="19"/>
      <c r="J350" s="20"/>
      <c r="K350" s="18"/>
      <c r="O350" s="13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Cooley, Tom [IDOE]</dc:creator>
  <cp:lastModifiedBy>Albers, Lisa [IDOE]</cp:lastModifiedBy>
  <cp:lastPrinted>2023-01-31T14:09:56Z</cp:lastPrinted>
  <dcterms:created xsi:type="dcterms:W3CDTF">2020-01-07T16:26:59Z</dcterms:created>
  <dcterms:modified xsi:type="dcterms:W3CDTF">2024-03-18T16:50:04Z</dcterms:modified>
</cp:coreProperties>
</file>