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G:\My Drive\School Transportation\"/>
    </mc:Choice>
  </mc:AlternateContent>
  <xr:revisionPtr revIDLastSave="0" documentId="8_{138D88DF-E739-4B7E-B316-DDF1198B21A9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1" i="4" l="1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J331" i="4" l="1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I5" i="4" l="1"/>
  <c r="J5" i="4"/>
  <c r="H5" i="4"/>
  <c r="K332" i="4" l="1"/>
  <c r="G332" i="4"/>
  <c r="F332" i="4"/>
  <c r="E332" i="4"/>
  <c r="D332" i="4"/>
  <c r="C332" i="4"/>
  <c r="H332" i="4" l="1"/>
  <c r="J332" i="4"/>
  <c r="I332" i="4"/>
</calcChain>
</file>

<file path=xl/sharedStrings.xml><?xml version="1.0" encoding="utf-8"?>
<sst xmlns="http://schemas.openxmlformats.org/spreadsheetml/2006/main" count="364" uniqueCount="358">
  <si>
    <t>AGWSR</t>
  </si>
  <si>
    <t>Adair-Casey</t>
  </si>
  <si>
    <t>Adel DeSoto Minburn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</si>
  <si>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</si>
  <si>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</si>
  <si>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</si>
  <si>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</si>
  <si>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</si>
  <si>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</si>
  <si>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</si>
  <si>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</si>
  <si>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</si>
  <si>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</si>
  <si>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</si>
  <si>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</si>
  <si>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</si>
  <si>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</si>
  <si>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</si>
  <si>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</si>
  <si>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</si>
  <si>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</si>
  <si>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AHSTW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</si>
  <si>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</si>
  <si>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</si>
  <si>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</si>
  <si>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</si>
  <si>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</si>
  <si>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</si>
  <si>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</si>
  <si>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</si>
  <si>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</si>
  <si>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</si>
  <si>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</si>
  <si>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</si>
  <si>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</si>
  <si>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</si>
  <si>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</si>
  <si>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</si>
  <si>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</si>
  <si>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</si>
  <si>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</si>
  <si>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</si>
  <si>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</si>
  <si>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</si>
  <si>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</si>
  <si>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</si>
  <si>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</si>
  <si>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</si>
  <si>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</si>
  <si>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</si>
  <si>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</si>
  <si>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</si>
  <si>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</si>
  <si>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</si>
  <si>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</si>
  <si>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</si>
  <si>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</si>
  <si>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</si>
  <si>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</si>
  <si>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</si>
  <si>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</si>
  <si>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</si>
  <si>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</si>
  <si>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</si>
  <si>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</si>
  <si>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 Amana</t>
  </si>
  <si>
    <t>Clear Lake</t>
  </si>
  <si>
    <t>Clinton</t>
  </si>
  <si>
    <t>Colfax-Mingo</t>
  </si>
  <si>
    <t>College</t>
  </si>
  <si>
    <t>Collins-Maxwell</t>
  </si>
  <si>
    <t xml:space="preserve">Colo-NESCO </t>
  </si>
  <si>
    <t>Columbus</t>
  </si>
  <si>
    <t>Coon Rapids-Bayard</t>
  </si>
  <si>
    <t>Corning</t>
  </si>
  <si>
    <t>Council Bluffs</t>
  </si>
  <si>
    <t>Creston</t>
  </si>
  <si>
    <t>Dallas Center-Grimes</t>
  </si>
  <si>
    <t xml:space="preserve">Danville 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</si>
  <si>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</si>
  <si>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</si>
  <si>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</si>
  <si>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</si>
  <si>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</si>
  <si>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</si>
  <si>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</si>
  <si>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</si>
  <si>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</si>
  <si>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</si>
  <si>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</si>
  <si>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</si>
  <si>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</si>
  <si>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</si>
  <si>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</si>
  <si>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</si>
  <si>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</si>
  <si>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</si>
  <si>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</si>
  <si>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</si>
  <si>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</si>
  <si>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</si>
  <si>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</si>
  <si>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</si>
  <si>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</si>
  <si>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</si>
  <si>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</si>
  <si>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</si>
  <si>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</si>
  <si>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</si>
  <si>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</si>
  <si>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</si>
  <si>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</si>
  <si>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</si>
  <si>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</si>
  <si>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</si>
  <si>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</si>
  <si>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</si>
  <si>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</si>
  <si>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</si>
  <si>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</si>
  <si>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</si>
  <si>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</si>
  <si>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</si>
  <si>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</si>
  <si>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</si>
  <si>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</si>
  <si>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</si>
  <si>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</si>
  <si>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</si>
  <si>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</si>
  <si>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</si>
  <si>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Harris-Lake Park</t>
  </si>
  <si>
    <t>Hartley-Melvin-Sanborn</t>
  </si>
  <si>
    <t xml:space="preserve">Highland 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</si>
  <si>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</si>
  <si>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</si>
  <si>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</si>
  <si>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</si>
  <si>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</si>
  <si>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</si>
  <si>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</si>
  <si>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</si>
  <si>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</si>
  <si>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</si>
  <si>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</si>
  <si>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</si>
  <si>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</si>
  <si>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</si>
  <si>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</si>
  <si>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</si>
  <si>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</si>
  <si>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</si>
  <si>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</si>
  <si>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</si>
  <si>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</si>
  <si>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</si>
  <si>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</si>
  <si>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</si>
  <si>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</si>
  <si>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</si>
  <si>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</si>
  <si>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</si>
  <si>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</si>
  <si>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</si>
  <si>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</si>
  <si>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</si>
  <si>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</si>
  <si>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</si>
  <si>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</si>
  <si>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</si>
  <si>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</si>
  <si>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</si>
  <si>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</si>
  <si>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</si>
  <si>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</si>
  <si>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</si>
  <si>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</si>
  <si>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</si>
  <si>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</si>
  <si>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</si>
  <si>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</si>
  <si>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</si>
  <si>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</si>
  <si>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</si>
  <si>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</si>
  <si>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</si>
  <si>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</si>
  <si>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</si>
  <si>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</si>
  <si>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</si>
  <si>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</si>
  <si>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</si>
  <si>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</si>
  <si>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</si>
  <si>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</si>
  <si>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</si>
  <si>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</si>
  <si>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</si>
  <si>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</si>
  <si>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</si>
  <si>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</si>
  <si>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</si>
  <si>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</si>
  <si>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</si>
  <si>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</si>
  <si>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</si>
  <si>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</si>
  <si>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</si>
  <si>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</si>
  <si>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</si>
  <si>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</si>
  <si>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</si>
  <si>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</si>
  <si>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</si>
  <si>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</si>
  <si>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</si>
  <si>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</si>
  <si>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</si>
  <si>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</si>
  <si>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</si>
  <si>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</si>
  <si>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</si>
  <si>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</si>
  <si>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</si>
  <si>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</si>
  <si>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</si>
  <si>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</si>
  <si>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</si>
  <si>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</si>
  <si>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</si>
  <si>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</si>
  <si>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</si>
  <si>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</si>
  <si>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</si>
  <si>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</si>
  <si>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</si>
  <si>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</si>
  <si>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</si>
  <si>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</si>
  <si>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</si>
  <si>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</si>
  <si>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</si>
  <si>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</si>
  <si>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</si>
  <si>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</si>
  <si>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</si>
  <si>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</si>
  <si>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</si>
  <si>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</si>
  <si>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</si>
  <si>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</si>
  <si>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</si>
  <si>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</si>
  <si>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</si>
  <si>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</si>
  <si>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</si>
  <si>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</si>
  <si>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</si>
  <si>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</si>
  <si>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</si>
  <si>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</si>
  <si>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</si>
  <si>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</si>
  <si>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</si>
  <si>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 xml:space="preserve">South O'Brien 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</si>
  <si>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</si>
  <si>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</si>
  <si>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</si>
  <si>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</si>
  <si>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</si>
  <si>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</si>
  <si>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</si>
  <si>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</si>
  <si>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</si>
  <si>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</si>
  <si>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</si>
  <si>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</si>
  <si>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</si>
  <si>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</si>
  <si>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</si>
  <si>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</si>
  <si>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</si>
  <si>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</si>
  <si>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</si>
  <si>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</si>
  <si>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</si>
  <si>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</si>
  <si>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</si>
  <si>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</si>
  <si>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</si>
  <si>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</si>
  <si>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</si>
  <si>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</si>
  <si>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</si>
  <si>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</si>
  <si>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</si>
  <si>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</si>
  <si>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</si>
  <si>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</si>
  <si>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</si>
  <si>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</si>
  <si>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</si>
  <si>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</si>
  <si>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</si>
  <si>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</si>
  <si>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</si>
  <si>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</si>
  <si>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</si>
  <si>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</si>
  <si>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</si>
  <si>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</si>
  <si>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</si>
  <si>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</si>
  <si>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</si>
  <si>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</si>
  <si>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</si>
  <si>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</si>
  <si>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</si>
  <si>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</si>
  <si>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</si>
  <si>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</si>
  <si>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</si>
  <si>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</si>
  <si>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</si>
  <si>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Enrollment</t>
  </si>
  <si>
    <t>Non-</t>
  </si>
  <si>
    <t>Net</t>
  </si>
  <si>
    <t>Ave #</t>
  </si>
  <si>
    <t>Approx.</t>
  </si>
  <si>
    <t>(cert less</t>
  </si>
  <si>
    <t xml:space="preserve">Route </t>
  </si>
  <si>
    <t>Route</t>
  </si>
  <si>
    <t>Operating</t>
  </si>
  <si>
    <t xml:space="preserve">Students </t>
  </si>
  <si>
    <t>Per Pupil</t>
  </si>
  <si>
    <t>Per Mile</t>
  </si>
  <si>
    <t>Dist. Sq.</t>
  </si>
  <si>
    <t>Dist. #</t>
  </si>
  <si>
    <t>District Name</t>
  </si>
  <si>
    <t>share time)</t>
  </si>
  <si>
    <t>Miles</t>
  </si>
  <si>
    <t>Cost (ATR)</t>
  </si>
  <si>
    <t>Transported</t>
  </si>
  <si>
    <t>Enrolled</t>
  </si>
  <si>
    <t>(Route)</t>
  </si>
  <si>
    <t>Eddyville-Blakesburg-Fremont</t>
  </si>
  <si>
    <t>Exira-Elk Horn-Kimballton</t>
  </si>
  <si>
    <t>Rudd-Rockford-Marble Rock</t>
  </si>
  <si>
    <t>Totals &amp; Averages:</t>
  </si>
  <si>
    <r>
      <rPr>
        <b/>
        <sz val="10"/>
        <color indexed="8"/>
        <rFont val="Calibri"/>
        <family val="2"/>
      </rPr>
      <t>NOTES:</t>
    </r>
    <r>
      <rPr>
        <sz val="10"/>
        <color theme="1"/>
        <rFont val="Calibri"/>
        <family val="2"/>
        <scheme val="minor"/>
      </rPr>
      <t xml:space="preserve"> </t>
    </r>
  </si>
  <si>
    <t>2. Enrollment for this report is the district certified enrollment minus shared time enrollment. This aligns to Iowa Code section 257.16C, subrule 2, paragraph "b."</t>
  </si>
  <si>
    <t>Ave Cost</t>
  </si>
  <si>
    <t xml:space="preserve">3. Beginning with the 2017-2018 reporting period, nonpublic transportation reimbursement revenues are reflected in the calculation of Net Operating Costs. </t>
  </si>
  <si>
    <t>This aligns to Iowa Code section 257.16C, subrule 2, paragraph "d."</t>
  </si>
  <si>
    <t xml:space="preserve">1. Several districts reported a larger number of students riding the buses than are enrolled in the school.  This is accounted for due to transportation of  </t>
  </si>
  <si>
    <t>open-enrolled students, additional students enrolling after the official count date, and non-public students.</t>
  </si>
  <si>
    <t>2021-2022 Annual Transportation Data for Iowa Public Schools</t>
  </si>
  <si>
    <t>Revised 1/30/23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</si>
</sst>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_(* #,##0.0_);_(* \(#,##0.0\);_(* &quot;-&quot;??_);_(@_)"/>
    <numFmt numFmtId="166" formatCode="0000"/>
    <numFmt numFmtId="167" formatCode="_(* #,##0_);_(* \(#,##0\);_(* &quot;-&quot;??_);_(@_)"/>
    <numFmt numFmtId="168" formatCode="#,##0.0"/>
    <numFmt numFmtId="169" formatCode="0.0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name val="Calibri"/>
      <family val="2"/>
      <scheme val="minor"/>
    </font>
    <font>
      <sz val="16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2" quotePrefix="1" applyNumberFormat="1" applyFont="1" applyBorder="1"/>
    <xf numFmtId="0" fontId="6" fillId="0" borderId="2" xfId="2" quotePrefix="1" applyNumberFormat="1" applyFont="1" applyBorder="1" applyAlignment="1">
      <alignment wrapText="1"/>
    </xf>
    <xf numFmtId="0" fontId="6" fillId="0" borderId="2" xfId="2" quotePrefix="1" applyNumberFormat="1" applyFont="1" applyBorder="1"/>
    <xf numFmtId="3" fontId="6" fillId="0" borderId="2" xfId="2" quotePrefix="1" applyNumberFormat="1" applyFont="1" applyBorder="1"/>
    <xf numFmtId="164" fontId="6" fillId="0" borderId="2" xfId="2" quotePrefix="1" applyNumberFormat="1" applyFont="1" applyBorder="1"/>
    <xf numFmtId="0" fontId="6" fillId="0" borderId="3" xfId="2" quotePrefix="1" applyNumberFormat="1" applyFont="1" applyBorder="1"/>
    <xf numFmtId="0" fontId="8" fillId="0" borderId="5" xfId="2" applyFont="1" applyBorder="1" applyAlignment="1">
      <alignment wrapText="1"/>
    </xf>
    <xf numFmtId="0" fontId="7" fillId="0" borderId="6" xfId="2" applyFont="1" applyBorder="1" applyAlignment="1">
      <alignment horizontal="center"/>
    </xf>
    <xf numFmtId="3" fontId="7" fillId="0" borderId="6" xfId="2" applyNumberFormat="1" applyFont="1" applyBorder="1" applyAlignment="1">
      <alignment horizontal="center"/>
    </xf>
    <xf numFmtId="164" fontId="7" fillId="0" borderId="6" xfId="2" applyNumberFormat="1" applyFont="1" applyBorder="1" applyAlignment="1">
      <alignment horizontal="center"/>
    </xf>
    <xf numFmtId="0" fontId="8" fillId="0" borderId="7" xfId="2" applyFont="1" applyBorder="1"/>
    <xf numFmtId="0" fontId="8" fillId="0" borderId="8" xfId="2" applyFont="1" applyBorder="1" applyAlignment="1">
      <alignment wrapText="1"/>
    </xf>
    <xf numFmtId="164" fontId="0" fillId="0" borderId="0" xfId="0" applyNumberFormat="1"/>
    <xf numFmtId="0" fontId="9" fillId="0" borderId="0" xfId="0" applyFont="1"/>
    <xf numFmtId="14" fontId="11" fillId="0" borderId="4" xfId="2" applyNumberFormat="1" applyFont="1" applyBorder="1"/>
    <xf numFmtId="166" fontId="0" fillId="0" borderId="0" xfId="0" applyNumberFormat="1" applyBorder="1"/>
    <xf numFmtId="0" fontId="0" fillId="0" borderId="0" xfId="0" applyFill="1" applyBorder="1"/>
    <xf numFmtId="167" fontId="0" fillId="0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0" xfId="0" applyNumberFormat="1" applyFill="1" applyBorder="1"/>
    <xf numFmtId="166" fontId="9" fillId="0" borderId="10" xfId="0" applyNumberFormat="1" applyFont="1" applyBorder="1" applyAlignment="1">
      <alignment horizontal="center"/>
    </xf>
    <xf numFmtId="0" fontId="9" fillId="0" borderId="10" xfId="0" applyFont="1" applyBorder="1"/>
    <xf numFmtId="167" fontId="9" fillId="0" borderId="10" xfId="1" applyNumberFormat="1" applyFont="1" applyBorder="1"/>
    <xf numFmtId="166" fontId="9" fillId="0" borderId="12" xfId="0" applyNumberFormat="1" applyFont="1" applyBorder="1" applyAlignment="1">
      <alignment horizontal="center"/>
    </xf>
    <xf numFmtId="0" fontId="9" fillId="0" borderId="11" xfId="0" applyFont="1" applyBorder="1"/>
    <xf numFmtId="167" fontId="9" fillId="0" borderId="11" xfId="1" applyNumberFormat="1" applyFont="1" applyBorder="1"/>
    <xf numFmtId="0" fontId="12" fillId="0" borderId="9" xfId="0" applyFont="1" applyBorder="1"/>
    <xf numFmtId="167" fontId="9" fillId="0" borderId="9" xfId="1" applyNumberFormat="1" applyFont="1" applyBorder="1"/>
    <xf numFmtId="166" fontId="9" fillId="0" borderId="14" xfId="0" applyNumberFormat="1" applyFont="1" applyBorder="1" applyAlignment="1">
      <alignment horizontal="center"/>
    </xf>
    <xf numFmtId="0" fontId="9" fillId="0" borderId="14" xfId="0" applyFont="1" applyBorder="1"/>
    <xf numFmtId="167" fontId="9" fillId="0" borderId="14" xfId="1" applyNumberFormat="1" applyFont="1" applyBorder="1"/>
    <xf numFmtId="164" fontId="9" fillId="0" borderId="14" xfId="1" applyNumberFormat="1" applyFont="1" applyBorder="1"/>
    <xf numFmtId="164" fontId="9" fillId="0" borderId="14" xfId="0" applyNumberFormat="1" applyFont="1" applyBorder="1"/>
    <xf numFmtId="0" fontId="7" fillId="0" borderId="1" xfId="2" applyFont="1" applyBorder="1" applyAlignment="1">
      <alignment horizontal="center"/>
    </xf>
    <xf numFmtId="0" fontId="7" fillId="0" borderId="9" xfId="2" applyFont="1" applyBorder="1" applyAlignment="1">
      <alignment horizontal="center" wrapText="1"/>
    </xf>
    <xf numFmtId="0" fontId="7" fillId="0" borderId="13" xfId="2" applyFont="1" applyBorder="1" applyAlignment="1">
      <alignment horizontal="center"/>
    </xf>
    <xf numFmtId="3" fontId="7" fillId="0" borderId="13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164" fontId="0" fillId="0" borderId="0" xfId="0" applyNumberFormat="1" applyBorder="1"/>
    <xf numFmtId="166" fontId="9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Border="1"/>
    <xf numFmtId="0" fontId="0" fillId="0" borderId="0" xfId="0" applyNumberFormat="1" applyBorder="1"/>
    <xf numFmtId="0" fontId="9" fillId="0" borderId="0" xfId="0" applyFont="1" applyAlignment="1">
      <alignment horizontal="center"/>
    </xf>
    <xf numFmtId="167" fontId="9" fillId="0" borderId="13" xfId="0" applyNumberFormat="1" applyFont="1" applyBorder="1"/>
    <xf numFmtId="164" fontId="9" fillId="0" borderId="13" xfId="0" applyNumberFormat="1" applyFont="1" applyBorder="1"/>
    <xf numFmtId="165" fontId="9" fillId="0" borderId="14" xfId="1" applyNumberFormat="1" applyFont="1" applyBorder="1" applyAlignment="1">
      <alignment horizontal="center"/>
    </xf>
    <xf numFmtId="0" fontId="6" fillId="0" borderId="2" xfId="2" quotePrefix="1" applyNumberFormat="1" applyFont="1" applyBorder="1" applyAlignment="1">
      <alignment horizontal="center"/>
    </xf>
    <xf numFmtId="165" fontId="9" fillId="0" borderId="10" xfId="1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2" fillId="0" borderId="0" xfId="0" applyFont="1" applyBorder="1"/>
    <xf numFmtId="168" fontId="2" fillId="0" borderId="0" xfId="0" applyNumberFormat="1" applyFont="1" applyBorder="1"/>
    <xf numFmtId="0" fontId="9" fillId="0" borderId="12" xfId="0" applyFont="1" applyBorder="1"/>
    <xf numFmtId="164" fontId="9" fillId="0" borderId="10" xfId="0" applyNumberFormat="1" applyFont="1" applyBorder="1"/>
    <xf numFmtId="164" fontId="9" fillId="0" borderId="12" xfId="0" applyNumberFormat="1" applyFont="1" applyBorder="1"/>
    <xf numFmtId="169" fontId="6" fillId="0" borderId="2" xfId="2" quotePrefix="1" applyNumberFormat="1" applyFont="1" applyBorder="1"/>
    <xf numFmtId="169" fontId="7" fillId="0" borderId="6" xfId="2" applyNumberFormat="1" applyFont="1" applyBorder="1" applyAlignment="1">
      <alignment horizontal="center"/>
    </xf>
    <xf numFmtId="169" fontId="7" fillId="0" borderId="13" xfId="2" applyNumberFormat="1" applyFont="1" applyBorder="1" applyAlignment="1">
      <alignment horizontal="center"/>
    </xf>
    <xf numFmtId="169" fontId="9" fillId="0" borderId="14" xfId="0" applyNumberFormat="1" applyFont="1" applyBorder="1"/>
    <xf numFmtId="169" fontId="9" fillId="0" borderId="10" xfId="0" applyNumberFormat="1" applyFont="1" applyBorder="1"/>
    <xf numFmtId="169" fontId="9" fillId="0" borderId="12" xfId="0" applyNumberFormat="1" applyFont="1" applyBorder="1"/>
    <xf numFmtId="169" fontId="9" fillId="0" borderId="0" xfId="0" applyNumberFormat="1" applyFont="1"/>
    <xf numFmtId="169" fontId="0" fillId="0" borderId="0" xfId="0" applyNumberFormat="1"/>
    <xf numFmtId="169" fontId="0" fillId="0" borderId="0" xfId="1" applyNumberFormat="1" applyFont="1" applyFill="1" applyBorder="1"/>
    <xf numFmtId="168" fontId="9" fillId="0" borderId="13" xfId="0" applyNumberFormat="1" applyFont="1" applyBorder="1"/>
    <xf numFmtId="164" fontId="9" fillId="0" borderId="13" xfId="1" applyNumberFormat="1" applyFont="1" applyBorder="1"/>
    <xf numFmtId="164" fontId="9" fillId="0" borderId="10" xfId="1" applyNumberFormat="1" applyFont="1" applyBorder="1"/>
    <xf numFmtId="164" fontId="9" fillId="0" borderId="12" xfId="1" applyNumberFormat="1" applyFont="1" applyBorder="1"/>
  </cellXfs>
  <cellStyles count="6">
    <cellStyle name="Comma" xfId="1" builtinId="3"/>
    <cellStyle name="Comma 2" xfId="5" xr:uid="{00000000-0005-0000-0000-000031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AF7F-6C9B-4C38-A064-2647BE5B763C}">
  <dimension ref="A1:Z350"/>
  <sheetViews>
    <sheetView tabSelected="1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6.42578125" customWidth="1"/>
    <col min="2" max="2" width="25.28515625" customWidth="1"/>
    <col min="3" max="3" width="10.5703125" style="43" customWidth="1"/>
    <col min="4" max="5" width="11" bestFit="1" customWidth="1"/>
    <col min="6" max="6" width="14.28515625" customWidth="1"/>
    <col min="7" max="7" width="10.140625" style="67" customWidth="1"/>
    <col min="8" max="8" width="11.140625" customWidth="1"/>
    <col min="9" max="9" width="9.140625" customWidth="1"/>
    <col min="10" max="10" width="7.85546875" customWidth="1"/>
    <col min="11" max="11" width="7.5703125" bestFit="1" customWidth="1"/>
    <col min="13" max="13" width="9" customWidth="1"/>
  </cols>
  <sheetData>
    <row r="1" spans="1:26" ht="21.75" thickBot="1" x14ac:dyDescent="0.4">
      <c r="A1" s="1" t="s">
        <v>356</v>
      </c>
      <c r="B1" s="2"/>
      <c r="C1" s="50"/>
      <c r="D1" s="4"/>
      <c r="E1" s="4"/>
      <c r="F1" s="5"/>
      <c r="G1" s="60"/>
      <c r="H1" s="5"/>
      <c r="I1" s="3"/>
      <c r="J1" s="5"/>
      <c r="K1" s="6"/>
    </row>
    <row r="2" spans="1:26" x14ac:dyDescent="0.2">
      <c r="A2" s="15" t="s">
        <v>357</v>
      </c>
      <c r="B2" s="7"/>
      <c r="C2" s="8" t="s">
        <v>324</v>
      </c>
      <c r="D2" s="9"/>
      <c r="E2" s="9" t="s">
        <v>325</v>
      </c>
      <c r="F2" s="10" t="s">
        <v>326</v>
      </c>
      <c r="G2" s="61" t="s">
        <v>327</v>
      </c>
      <c r="H2" s="10" t="s">
        <v>351</v>
      </c>
      <c r="I2" s="8" t="s">
        <v>351</v>
      </c>
      <c r="J2" s="10" t="s">
        <v>351</v>
      </c>
      <c r="K2" s="8" t="s">
        <v>328</v>
      </c>
    </row>
    <row r="3" spans="1:26" ht="13.5" thickBot="1" x14ac:dyDescent="0.25">
      <c r="A3" s="11"/>
      <c r="B3" s="12"/>
      <c r="C3" s="8" t="s">
        <v>329</v>
      </c>
      <c r="D3" s="9" t="s">
        <v>330</v>
      </c>
      <c r="E3" s="9" t="s">
        <v>331</v>
      </c>
      <c r="F3" s="10" t="s">
        <v>332</v>
      </c>
      <c r="G3" s="61" t="s">
        <v>333</v>
      </c>
      <c r="H3" s="10" t="s">
        <v>334</v>
      </c>
      <c r="I3" s="8" t="s">
        <v>334</v>
      </c>
      <c r="J3" s="10" t="s">
        <v>335</v>
      </c>
      <c r="K3" s="8" t="s">
        <v>336</v>
      </c>
    </row>
    <row r="4" spans="1:26" ht="13.5" thickBot="1" x14ac:dyDescent="0.25">
      <c r="A4" s="34" t="s">
        <v>337</v>
      </c>
      <c r="B4" s="35" t="s">
        <v>338</v>
      </c>
      <c r="C4" s="36" t="s">
        <v>339</v>
      </c>
      <c r="D4" s="37" t="s">
        <v>340</v>
      </c>
      <c r="E4" s="37" t="s">
        <v>340</v>
      </c>
      <c r="F4" s="38" t="s">
        <v>341</v>
      </c>
      <c r="G4" s="62" t="s">
        <v>342</v>
      </c>
      <c r="H4" s="38" t="s">
        <v>342</v>
      </c>
      <c r="I4" s="36" t="s">
        <v>343</v>
      </c>
      <c r="J4" s="38" t="s">
        <v>344</v>
      </c>
      <c r="K4" s="36" t="s">
        <v>340</v>
      </c>
    </row>
    <row r="5" spans="1:26" x14ac:dyDescent="0.2">
      <c r="A5" s="29">
        <v>9</v>
      </c>
      <c r="B5" s="30" t="s">
        <v>0</v>
      </c>
      <c r="C5" s="49">
        <v>680</v>
      </c>
      <c r="D5" s="30">
        <v>115670</v>
      </c>
      <c r="E5" s="30">
        <v>10876</v>
      </c>
      <c r="F5" s="33">
        <v>492152.21</v>
      </c>
      <c r="G5" s="63">
        <v>323</v>
      </c>
      <c r="H5" s="32">
        <f>SUM(F5/G5)</f>
        <v>1523.6910526315789</v>
      </c>
      <c r="I5" s="32">
        <f>SUM(F5/C5)</f>
        <v>723.75324999999998</v>
      </c>
      <c r="J5" s="33">
        <f>SUM(F5/D5)</f>
        <v>4.2547956254862971</v>
      </c>
      <c r="K5" s="31">
        <v>266</v>
      </c>
      <c r="M5" s="39"/>
      <c r="N5" s="40"/>
      <c r="O5" s="41"/>
      <c r="P5" s="39"/>
      <c r="Q5" s="39"/>
      <c r="R5" s="42"/>
      <c r="S5" s="39"/>
      <c r="T5" s="39"/>
      <c r="U5" s="16"/>
    </row>
    <row r="6" spans="1:26" x14ac:dyDescent="0.2">
      <c r="A6" s="21">
        <v>18</v>
      </c>
      <c r="B6" s="22" t="s">
        <v>1</v>
      </c>
      <c r="C6" s="51">
        <v>309.89999999999998</v>
      </c>
      <c r="D6" s="22">
        <v>56968</v>
      </c>
      <c r="E6" s="22">
        <v>5447</v>
      </c>
      <c r="F6" s="58">
        <v>281710.28000000003</v>
      </c>
      <c r="G6" s="64">
        <v>170.5</v>
      </c>
      <c r="H6" s="71">
        <f t="shared" ref="H6:H69" si="0">SUM(F6/G6)</f>
        <v>1652.2597067448683</v>
      </c>
      <c r="I6" s="71">
        <f t="shared" ref="I6:I69" si="1">SUM(F6/C6)</f>
        <v>909.03607615359806</v>
      </c>
      <c r="J6" s="58">
        <f t="shared" ref="J6:J69" si="2">SUM(F6/D6)</f>
        <v>4.9450617890745683</v>
      </c>
      <c r="K6" s="23">
        <v>159</v>
      </c>
      <c r="M6" s="39"/>
      <c r="N6" s="40"/>
      <c r="O6" s="41"/>
      <c r="P6" s="39"/>
      <c r="Q6" s="39"/>
      <c r="R6" s="42"/>
      <c r="S6" s="39"/>
      <c r="T6" s="39"/>
      <c r="U6" s="16"/>
      <c r="V6" s="39"/>
      <c r="W6" s="39"/>
      <c r="X6" s="39"/>
      <c r="Y6" s="39"/>
      <c r="Z6" s="39"/>
    </row>
    <row r="7" spans="1:26" x14ac:dyDescent="0.2">
      <c r="A7" s="21">
        <v>27</v>
      </c>
      <c r="B7" s="22" t="s">
        <v>2</v>
      </c>
      <c r="C7" s="51">
        <v>2054.8000000000002</v>
      </c>
      <c r="D7" s="22">
        <v>162477</v>
      </c>
      <c r="E7" s="22">
        <v>78243</v>
      </c>
      <c r="F7" s="58">
        <v>736551</v>
      </c>
      <c r="G7" s="64">
        <v>1286</v>
      </c>
      <c r="H7" s="71">
        <f t="shared" si="0"/>
        <v>572.74572317262835</v>
      </c>
      <c r="I7" s="71">
        <f t="shared" si="1"/>
        <v>358.45386412302895</v>
      </c>
      <c r="J7" s="58">
        <f t="shared" si="2"/>
        <v>4.5332631695563066</v>
      </c>
      <c r="K7" s="23">
        <v>144</v>
      </c>
      <c r="M7" s="39"/>
      <c r="N7" s="40"/>
      <c r="O7" s="41"/>
      <c r="P7" s="39"/>
      <c r="Q7" s="39"/>
      <c r="R7" s="42"/>
      <c r="S7" s="39"/>
      <c r="T7" s="39"/>
      <c r="U7" s="16"/>
      <c r="V7" s="39"/>
      <c r="W7" s="39"/>
      <c r="X7" s="39"/>
      <c r="Y7" s="39"/>
      <c r="Z7" s="39"/>
    </row>
    <row r="8" spans="1:26" ht="14.25" x14ac:dyDescent="0.2">
      <c r="A8" s="21">
        <v>63</v>
      </c>
      <c r="B8" s="22" t="s">
        <v>3</v>
      </c>
      <c r="C8" s="51">
        <v>556</v>
      </c>
      <c r="D8" s="22">
        <v>100398</v>
      </c>
      <c r="E8" s="22">
        <v>11405</v>
      </c>
      <c r="F8" s="58">
        <v>388667.97</v>
      </c>
      <c r="G8" s="64">
        <v>314</v>
      </c>
      <c r="H8" s="71">
        <f t="shared" si="0"/>
        <v>1237.7960828025477</v>
      </c>
      <c r="I8" s="71">
        <f t="shared" si="1"/>
        <v>699.04311151079128</v>
      </c>
      <c r="J8" s="58">
        <f t="shared" si="2"/>
        <v>3.8712720372915794</v>
      </c>
      <c r="K8" s="23">
        <v>217</v>
      </c>
      <c r="M8" s="39"/>
      <c r="N8" s="40"/>
      <c r="O8" s="55"/>
      <c r="P8" s="40"/>
      <c r="Q8" s="39"/>
      <c r="R8" s="56"/>
      <c r="S8" s="56"/>
      <c r="T8" s="44"/>
      <c r="U8" s="16"/>
      <c r="V8" s="44"/>
      <c r="W8" s="39"/>
      <c r="X8" s="45"/>
      <c r="Y8" s="39"/>
      <c r="Z8" s="39"/>
    </row>
    <row r="9" spans="1:26" ht="14.25" x14ac:dyDescent="0.2">
      <c r="A9" s="21">
        <v>72</v>
      </c>
      <c r="B9" s="22" t="s">
        <v>4</v>
      </c>
      <c r="C9" s="51">
        <v>195.3</v>
      </c>
      <c r="D9" s="22">
        <v>44313</v>
      </c>
      <c r="E9" s="22">
        <v>3898</v>
      </c>
      <c r="F9" s="58">
        <v>202496.66</v>
      </c>
      <c r="G9" s="64">
        <v>85</v>
      </c>
      <c r="H9" s="71">
        <f t="shared" si="0"/>
        <v>2382.3136470588238</v>
      </c>
      <c r="I9" s="71">
        <f t="shared" si="1"/>
        <v>1036.8492575524833</v>
      </c>
      <c r="J9" s="58">
        <f t="shared" si="2"/>
        <v>4.5696897073093679</v>
      </c>
      <c r="K9" s="23">
        <v>116</v>
      </c>
      <c r="M9" s="39"/>
      <c r="N9" s="40"/>
      <c r="O9" s="55"/>
      <c r="P9" s="40"/>
      <c r="Q9" s="39"/>
      <c r="R9" s="56"/>
      <c r="S9" s="56"/>
      <c r="T9" s="44"/>
      <c r="U9" s="16"/>
      <c r="V9" s="44"/>
      <c r="W9" s="39"/>
      <c r="X9" s="39"/>
      <c r="Y9" s="39"/>
      <c r="Z9" s="39"/>
    </row>
    <row r="10" spans="1:26" ht="14.25" x14ac:dyDescent="0.2">
      <c r="A10" s="21">
        <v>81</v>
      </c>
      <c r="B10" s="22" t="s">
        <v>5</v>
      </c>
      <c r="C10" s="51">
        <v>1142.7</v>
      </c>
      <c r="D10" s="22">
        <v>114269</v>
      </c>
      <c r="E10" s="22">
        <v>30768</v>
      </c>
      <c r="F10" s="58">
        <v>573181.68000000005</v>
      </c>
      <c r="G10" s="64">
        <v>418.01</v>
      </c>
      <c r="H10" s="71">
        <f t="shared" si="0"/>
        <v>1371.215234085309</v>
      </c>
      <c r="I10" s="71">
        <f t="shared" si="1"/>
        <v>501.60294040430563</v>
      </c>
      <c r="J10" s="58">
        <f t="shared" si="2"/>
        <v>5.0160733007202305</v>
      </c>
      <c r="K10" s="23">
        <v>304</v>
      </c>
      <c r="M10" s="39"/>
      <c r="N10" s="40"/>
      <c r="O10" s="55"/>
      <c r="P10" s="40"/>
      <c r="Q10" s="39"/>
      <c r="R10" s="56"/>
      <c r="S10" s="56"/>
      <c r="T10" s="44"/>
      <c r="U10" s="16"/>
      <c r="V10" s="44"/>
      <c r="W10" s="39"/>
      <c r="X10" s="39"/>
      <c r="Y10" s="39"/>
      <c r="Z10" s="39"/>
    </row>
    <row r="11" spans="1:26" ht="14.25" x14ac:dyDescent="0.2">
      <c r="A11" s="21">
        <v>99</v>
      </c>
      <c r="B11" s="22" t="s">
        <v>6</v>
      </c>
      <c r="C11" s="51">
        <v>518.79999999999995</v>
      </c>
      <c r="D11" s="22">
        <v>62036</v>
      </c>
      <c r="E11" s="22">
        <v>26162</v>
      </c>
      <c r="F11" s="58">
        <v>401358.7</v>
      </c>
      <c r="G11" s="64">
        <v>348.98</v>
      </c>
      <c r="H11" s="71">
        <f t="shared" si="0"/>
        <v>1150.0908361510687</v>
      </c>
      <c r="I11" s="71">
        <f t="shared" si="1"/>
        <v>773.62895142636864</v>
      </c>
      <c r="J11" s="58">
        <f t="shared" si="2"/>
        <v>6.4697707782577858</v>
      </c>
      <c r="K11" s="23">
        <v>65</v>
      </c>
      <c r="M11" s="39"/>
      <c r="N11" s="40"/>
      <c r="O11" s="55"/>
      <c r="P11" s="40"/>
      <c r="Q11" s="39"/>
      <c r="R11" s="56"/>
      <c r="S11" s="56"/>
      <c r="T11" s="44"/>
      <c r="U11" s="16"/>
      <c r="V11" s="44"/>
      <c r="W11" s="39"/>
      <c r="X11" s="39"/>
      <c r="Y11" s="39"/>
      <c r="Z11" s="39"/>
    </row>
    <row r="12" spans="1:26" ht="14.25" x14ac:dyDescent="0.2">
      <c r="A12" s="21">
        <v>108</v>
      </c>
      <c r="B12" s="22" t="s">
        <v>7</v>
      </c>
      <c r="C12" s="51">
        <v>280.8</v>
      </c>
      <c r="D12" s="22">
        <v>50814</v>
      </c>
      <c r="E12" s="22">
        <v>783</v>
      </c>
      <c r="F12" s="58">
        <v>166319.57</v>
      </c>
      <c r="G12" s="64">
        <v>76.989999999999995</v>
      </c>
      <c r="H12" s="71">
        <f t="shared" si="0"/>
        <v>2160.2749707754256</v>
      </c>
      <c r="I12" s="71">
        <f t="shared" si="1"/>
        <v>592.30616096866095</v>
      </c>
      <c r="J12" s="58">
        <f t="shared" si="2"/>
        <v>3.2731052465855868</v>
      </c>
      <c r="K12" s="23">
        <v>105</v>
      </c>
      <c r="M12" s="39"/>
      <c r="N12" s="40"/>
      <c r="O12" s="55"/>
      <c r="P12" s="40"/>
      <c r="Q12" s="39"/>
      <c r="R12" s="56"/>
      <c r="S12" s="56"/>
      <c r="T12" s="44"/>
      <c r="U12" s="16"/>
      <c r="V12" s="44"/>
      <c r="W12" s="39"/>
      <c r="X12" s="39"/>
      <c r="Y12" s="39"/>
      <c r="Z12" s="39"/>
    </row>
    <row r="13" spans="1:26" ht="14.25" x14ac:dyDescent="0.2">
      <c r="A13" s="21">
        <v>126</v>
      </c>
      <c r="B13" s="22" t="s">
        <v>8</v>
      </c>
      <c r="C13" s="51">
        <v>1293.3</v>
      </c>
      <c r="D13" s="22">
        <v>212787</v>
      </c>
      <c r="E13" s="22">
        <v>44233</v>
      </c>
      <c r="F13" s="58">
        <v>808534.85</v>
      </c>
      <c r="G13" s="64">
        <v>1012.9</v>
      </c>
      <c r="H13" s="71">
        <f t="shared" si="0"/>
        <v>798.23758515154509</v>
      </c>
      <c r="I13" s="71">
        <f t="shared" si="1"/>
        <v>625.17192453413747</v>
      </c>
      <c r="J13" s="58">
        <f t="shared" si="2"/>
        <v>3.7997380009117099</v>
      </c>
      <c r="K13" s="23">
        <v>391</v>
      </c>
      <c r="M13" s="39"/>
      <c r="N13" s="40"/>
      <c r="O13" s="55"/>
      <c r="P13" s="40"/>
      <c r="Q13" s="39"/>
      <c r="R13" s="56"/>
      <c r="S13" s="56"/>
      <c r="T13" s="44"/>
      <c r="U13" s="16"/>
      <c r="V13" s="44"/>
      <c r="W13" s="39"/>
      <c r="X13" s="39"/>
      <c r="Y13" s="39"/>
      <c r="Z13" s="39"/>
    </row>
    <row r="14" spans="1:26" ht="14.25" x14ac:dyDescent="0.2">
      <c r="A14" s="21">
        <v>135</v>
      </c>
      <c r="B14" s="22" t="s">
        <v>9</v>
      </c>
      <c r="C14" s="51">
        <v>1047.5</v>
      </c>
      <c r="D14" s="22">
        <v>219878</v>
      </c>
      <c r="E14" s="22">
        <v>44237</v>
      </c>
      <c r="F14" s="58">
        <v>857434.9</v>
      </c>
      <c r="G14" s="64">
        <v>653.17999999999995</v>
      </c>
      <c r="H14" s="71">
        <f t="shared" si="0"/>
        <v>1312.7084417771518</v>
      </c>
      <c r="I14" s="71">
        <f t="shared" si="1"/>
        <v>818.55360381861578</v>
      </c>
      <c r="J14" s="58">
        <f t="shared" si="2"/>
        <v>3.8995938656891549</v>
      </c>
      <c r="K14" s="23">
        <v>417</v>
      </c>
      <c r="M14" s="39"/>
      <c r="N14" s="40"/>
      <c r="O14" s="55"/>
      <c r="P14" s="40"/>
      <c r="Q14" s="39"/>
      <c r="R14" s="56"/>
      <c r="S14" s="56"/>
      <c r="T14" s="44"/>
      <c r="U14" s="16"/>
      <c r="V14" s="44"/>
      <c r="W14" s="39"/>
      <c r="X14" s="39"/>
      <c r="Y14" s="39"/>
      <c r="Z14" s="39"/>
    </row>
    <row r="15" spans="1:26" ht="14.25" x14ac:dyDescent="0.2">
      <c r="A15" s="21">
        <v>153</v>
      </c>
      <c r="B15" s="22" t="s">
        <v>10</v>
      </c>
      <c r="C15" s="51">
        <v>568.6</v>
      </c>
      <c r="D15" s="22">
        <v>124589</v>
      </c>
      <c r="E15" s="22">
        <v>20983</v>
      </c>
      <c r="F15" s="58">
        <v>512978.53</v>
      </c>
      <c r="G15" s="64">
        <v>470</v>
      </c>
      <c r="H15" s="71">
        <f t="shared" si="0"/>
        <v>1091.4436808510638</v>
      </c>
      <c r="I15" s="71">
        <f t="shared" si="1"/>
        <v>902.17820963770669</v>
      </c>
      <c r="J15" s="58">
        <f t="shared" si="2"/>
        <v>4.1173661398678858</v>
      </c>
      <c r="K15" s="23">
        <v>211</v>
      </c>
      <c r="M15" s="39"/>
      <c r="N15" s="40"/>
      <c r="O15" s="55"/>
      <c r="P15" s="40"/>
      <c r="Q15" s="39"/>
      <c r="R15" s="56"/>
      <c r="S15" s="56"/>
      <c r="T15" s="44"/>
      <c r="U15" s="16"/>
      <c r="V15" s="44"/>
      <c r="W15" s="39"/>
      <c r="X15" s="39"/>
      <c r="Y15" s="39"/>
      <c r="Z15" s="39"/>
    </row>
    <row r="16" spans="1:26" ht="14.25" x14ac:dyDescent="0.2">
      <c r="A16" s="21">
        <v>171</v>
      </c>
      <c r="B16" s="22" t="s">
        <v>11</v>
      </c>
      <c r="C16" s="51">
        <v>856.1</v>
      </c>
      <c r="D16" s="22">
        <v>102337</v>
      </c>
      <c r="E16" s="22">
        <v>21788</v>
      </c>
      <c r="F16" s="58">
        <v>402711.51</v>
      </c>
      <c r="G16" s="64">
        <v>290.98</v>
      </c>
      <c r="H16" s="71">
        <f t="shared" si="0"/>
        <v>1383.9834696542716</v>
      </c>
      <c r="I16" s="71">
        <f t="shared" si="1"/>
        <v>470.40241794182924</v>
      </c>
      <c r="J16" s="58">
        <f t="shared" si="2"/>
        <v>3.9351506297819947</v>
      </c>
      <c r="K16" s="23">
        <v>256</v>
      </c>
      <c r="M16" s="39"/>
      <c r="N16" s="40"/>
      <c r="O16" s="55"/>
      <c r="P16" s="40"/>
      <c r="Q16" s="39"/>
      <c r="R16" s="56"/>
      <c r="S16" s="56"/>
      <c r="T16" s="44"/>
      <c r="U16" s="16"/>
      <c r="V16" s="44"/>
      <c r="W16" s="39"/>
      <c r="X16" s="39"/>
      <c r="Y16" s="39"/>
      <c r="Z16" s="39"/>
    </row>
    <row r="17" spans="1:26" ht="14.25" x14ac:dyDescent="0.2">
      <c r="A17" s="21">
        <v>225</v>
      </c>
      <c r="B17" s="22" t="s">
        <v>12</v>
      </c>
      <c r="C17" s="51">
        <v>4484.3999999999996</v>
      </c>
      <c r="D17" s="22">
        <v>321352</v>
      </c>
      <c r="E17" s="22">
        <v>109489</v>
      </c>
      <c r="F17" s="58">
        <v>3202230.03</v>
      </c>
      <c r="G17" s="64">
        <v>2642</v>
      </c>
      <c r="H17" s="71">
        <f t="shared" si="0"/>
        <v>1212.0477024981074</v>
      </c>
      <c r="I17" s="71">
        <f t="shared" si="1"/>
        <v>714.08215814824723</v>
      </c>
      <c r="J17" s="58">
        <f t="shared" si="2"/>
        <v>9.9648672794941362</v>
      </c>
      <c r="K17" s="23">
        <v>36</v>
      </c>
      <c r="M17" s="39"/>
      <c r="N17" s="40"/>
      <c r="O17" s="55"/>
      <c r="P17" s="40"/>
      <c r="Q17" s="39"/>
      <c r="R17" s="56"/>
      <c r="S17" s="56"/>
      <c r="T17" s="44"/>
      <c r="U17" s="16"/>
      <c r="V17" s="44"/>
      <c r="W17" s="39"/>
      <c r="X17" s="39"/>
      <c r="Y17" s="39"/>
      <c r="Z17" s="39"/>
    </row>
    <row r="18" spans="1:26" ht="14.25" x14ac:dyDescent="0.2">
      <c r="A18" s="21">
        <v>234</v>
      </c>
      <c r="B18" s="22" t="s">
        <v>13</v>
      </c>
      <c r="C18" s="51">
        <v>1268.4000000000001</v>
      </c>
      <c r="D18" s="22">
        <v>87203</v>
      </c>
      <c r="E18" s="22">
        <v>49694</v>
      </c>
      <c r="F18" s="58">
        <v>474871.53</v>
      </c>
      <c r="G18" s="64">
        <v>549.83000000000004</v>
      </c>
      <c r="H18" s="71">
        <f t="shared" si="0"/>
        <v>863.66973428150516</v>
      </c>
      <c r="I18" s="71">
        <f t="shared" si="1"/>
        <v>374.3862582781457</v>
      </c>
      <c r="J18" s="58">
        <f t="shared" si="2"/>
        <v>5.4455870784262013</v>
      </c>
      <c r="K18" s="23">
        <v>134</v>
      </c>
      <c r="M18" s="39"/>
      <c r="N18" s="40"/>
      <c r="O18" s="55"/>
      <c r="P18" s="40"/>
      <c r="Q18" s="39"/>
      <c r="R18" s="56"/>
      <c r="S18" s="56"/>
      <c r="T18" s="44"/>
      <c r="U18" s="16"/>
      <c r="V18" s="44"/>
      <c r="W18" s="39"/>
      <c r="X18" s="39"/>
      <c r="Y18" s="39"/>
      <c r="Z18" s="39"/>
    </row>
    <row r="19" spans="1:26" ht="14.25" x14ac:dyDescent="0.2">
      <c r="A19" s="21">
        <v>243</v>
      </c>
      <c r="B19" s="22" t="s">
        <v>14</v>
      </c>
      <c r="C19" s="51">
        <v>223</v>
      </c>
      <c r="D19" s="22">
        <v>50802</v>
      </c>
      <c r="E19" s="22">
        <v>6183</v>
      </c>
      <c r="F19" s="58">
        <v>162598.79</v>
      </c>
      <c r="G19" s="64">
        <v>70.989999999999995</v>
      </c>
      <c r="H19" s="71">
        <f t="shared" si="0"/>
        <v>2290.4464009015355</v>
      </c>
      <c r="I19" s="71">
        <f t="shared" si="1"/>
        <v>729.14255605381175</v>
      </c>
      <c r="J19" s="58">
        <f t="shared" si="2"/>
        <v>3.2006375733238852</v>
      </c>
      <c r="K19" s="23">
        <v>98</v>
      </c>
      <c r="M19" s="39"/>
      <c r="N19" s="40"/>
      <c r="O19" s="55"/>
      <c r="P19" s="40"/>
      <c r="Q19" s="39"/>
      <c r="R19" s="56"/>
      <c r="S19" s="56"/>
      <c r="T19" s="44"/>
      <c r="U19" s="16"/>
      <c r="V19" s="44"/>
      <c r="W19" s="39"/>
      <c r="X19" s="39"/>
      <c r="Y19" s="39"/>
      <c r="Z19" s="39"/>
    </row>
    <row r="20" spans="1:26" ht="14.25" x14ac:dyDescent="0.2">
      <c r="A20" s="21">
        <v>261</v>
      </c>
      <c r="B20" s="22" t="s">
        <v>15</v>
      </c>
      <c r="C20" s="51">
        <v>12509.5</v>
      </c>
      <c r="D20" s="22">
        <v>630946</v>
      </c>
      <c r="E20" s="22">
        <v>316351</v>
      </c>
      <c r="F20" s="58">
        <v>3987928.45</v>
      </c>
      <c r="G20" s="64">
        <v>7703.01</v>
      </c>
      <c r="H20" s="71">
        <f t="shared" si="0"/>
        <v>517.71040800933667</v>
      </c>
      <c r="I20" s="71">
        <f t="shared" si="1"/>
        <v>318.7919940844958</v>
      </c>
      <c r="J20" s="58">
        <f t="shared" si="2"/>
        <v>6.3205542946623012</v>
      </c>
      <c r="K20" s="23">
        <v>52</v>
      </c>
      <c r="M20" s="39"/>
      <c r="N20" s="40"/>
      <c r="O20" s="55"/>
      <c r="P20" s="40"/>
      <c r="Q20" s="39"/>
      <c r="R20" s="56"/>
      <c r="S20" s="56"/>
      <c r="T20" s="44"/>
      <c r="U20" s="16"/>
      <c r="V20" s="44"/>
      <c r="W20" s="39"/>
      <c r="X20" s="39"/>
      <c r="Y20" s="39"/>
      <c r="Z20" s="39"/>
    </row>
    <row r="21" spans="1:26" ht="14.25" x14ac:dyDescent="0.2">
      <c r="A21" s="21">
        <v>279</v>
      </c>
      <c r="B21" s="22" t="s">
        <v>16</v>
      </c>
      <c r="C21" s="51">
        <v>814.8</v>
      </c>
      <c r="D21" s="22">
        <v>94253</v>
      </c>
      <c r="E21" s="22">
        <v>23641</v>
      </c>
      <c r="F21" s="58">
        <v>331706.86</v>
      </c>
      <c r="G21" s="64">
        <v>586</v>
      </c>
      <c r="H21" s="71">
        <f t="shared" si="0"/>
        <v>566.05266211604089</v>
      </c>
      <c r="I21" s="71">
        <f t="shared" si="1"/>
        <v>407.10218458517426</v>
      </c>
      <c r="J21" s="58">
        <f t="shared" si="2"/>
        <v>3.5193241594432005</v>
      </c>
      <c r="K21" s="23">
        <v>165</v>
      </c>
      <c r="M21" s="39"/>
      <c r="N21" s="40"/>
      <c r="O21" s="55"/>
      <c r="P21" s="40"/>
      <c r="Q21" s="39"/>
      <c r="R21" s="56"/>
      <c r="S21" s="56"/>
      <c r="T21" s="44"/>
      <c r="U21" s="16"/>
      <c r="V21" s="44"/>
      <c r="W21" s="39"/>
      <c r="X21" s="39"/>
      <c r="Y21" s="39"/>
      <c r="Z21" s="39"/>
    </row>
    <row r="22" spans="1:26" ht="14.25" x14ac:dyDescent="0.2">
      <c r="A22" s="21">
        <v>333</v>
      </c>
      <c r="B22" s="22" t="s">
        <v>17</v>
      </c>
      <c r="C22" s="51">
        <v>402</v>
      </c>
      <c r="D22" s="22">
        <v>77043</v>
      </c>
      <c r="E22" s="22">
        <v>10058</v>
      </c>
      <c r="F22" s="58">
        <v>290775.02</v>
      </c>
      <c r="G22" s="64">
        <v>212.36</v>
      </c>
      <c r="H22" s="71">
        <f t="shared" si="0"/>
        <v>1369.2551327933697</v>
      </c>
      <c r="I22" s="71">
        <f t="shared" si="1"/>
        <v>723.32094527363188</v>
      </c>
      <c r="J22" s="58">
        <f t="shared" si="2"/>
        <v>3.7741912957698949</v>
      </c>
      <c r="K22" s="23">
        <v>367</v>
      </c>
      <c r="M22" s="39"/>
      <c r="N22" s="40"/>
      <c r="O22" s="55"/>
      <c r="P22" s="40"/>
      <c r="Q22" s="39"/>
      <c r="R22" s="56"/>
      <c r="S22" s="56"/>
      <c r="T22" s="44"/>
      <c r="U22" s="16"/>
      <c r="V22" s="44"/>
      <c r="W22" s="39"/>
      <c r="X22" s="39"/>
      <c r="Y22" s="39"/>
      <c r="Z22" s="39"/>
    </row>
    <row r="23" spans="1:26" ht="14.25" x14ac:dyDescent="0.2">
      <c r="A23" s="21">
        <v>355</v>
      </c>
      <c r="B23" s="22" t="s">
        <v>18</v>
      </c>
      <c r="C23" s="51">
        <v>279.2</v>
      </c>
      <c r="D23" s="22">
        <v>61730</v>
      </c>
      <c r="E23" s="22">
        <v>3373</v>
      </c>
      <c r="F23" s="58">
        <v>235148.08</v>
      </c>
      <c r="G23" s="64">
        <v>173.95</v>
      </c>
      <c r="H23" s="71">
        <f t="shared" si="0"/>
        <v>1351.8141994826099</v>
      </c>
      <c r="I23" s="71">
        <f t="shared" si="1"/>
        <v>842.22091690544414</v>
      </c>
      <c r="J23" s="58">
        <f t="shared" si="2"/>
        <v>3.8092998542037906</v>
      </c>
      <c r="K23" s="23">
        <v>164</v>
      </c>
      <c r="M23" s="39"/>
      <c r="N23" s="40"/>
      <c r="O23" s="55"/>
      <c r="P23" s="40"/>
      <c r="Q23" s="39"/>
      <c r="R23" s="56"/>
      <c r="S23" s="56"/>
      <c r="T23" s="44"/>
      <c r="U23" s="16"/>
      <c r="V23" s="44"/>
      <c r="W23" s="39"/>
      <c r="X23" s="39"/>
      <c r="Y23" s="39"/>
      <c r="Z23" s="39"/>
    </row>
    <row r="24" spans="1:26" ht="14.25" x14ac:dyDescent="0.2">
      <c r="A24" s="21">
        <v>387</v>
      </c>
      <c r="B24" s="22" t="s">
        <v>19</v>
      </c>
      <c r="C24" s="51">
        <v>1375.2</v>
      </c>
      <c r="D24" s="22">
        <v>82576</v>
      </c>
      <c r="E24" s="22">
        <v>59375</v>
      </c>
      <c r="F24" s="58">
        <v>371098.25</v>
      </c>
      <c r="G24" s="64">
        <v>199.02</v>
      </c>
      <c r="H24" s="71">
        <f t="shared" si="0"/>
        <v>1864.6279268415233</v>
      </c>
      <c r="I24" s="71">
        <f t="shared" si="1"/>
        <v>269.8503853984875</v>
      </c>
      <c r="J24" s="58">
        <f t="shared" si="2"/>
        <v>4.4940206597558614</v>
      </c>
      <c r="K24" s="23">
        <v>206</v>
      </c>
      <c r="M24" s="39"/>
      <c r="N24" s="40"/>
      <c r="O24" s="55"/>
      <c r="P24" s="40"/>
      <c r="Q24" s="39"/>
      <c r="R24" s="56"/>
      <c r="S24" s="56"/>
      <c r="T24" s="44"/>
      <c r="U24" s="16"/>
      <c r="V24" s="44"/>
      <c r="W24" s="39"/>
      <c r="X24" s="39"/>
      <c r="Y24" s="39"/>
      <c r="Z24" s="39"/>
    </row>
    <row r="25" spans="1:26" ht="14.25" x14ac:dyDescent="0.2">
      <c r="A25" s="21">
        <v>414</v>
      </c>
      <c r="B25" s="22" t="s">
        <v>20</v>
      </c>
      <c r="C25" s="51">
        <v>523.79999999999995</v>
      </c>
      <c r="D25" s="22">
        <v>75499</v>
      </c>
      <c r="E25" s="22">
        <v>16124</v>
      </c>
      <c r="F25" s="58">
        <v>223818.35</v>
      </c>
      <c r="G25" s="64">
        <v>163.95</v>
      </c>
      <c r="H25" s="71">
        <f t="shared" si="0"/>
        <v>1365.1622445867645</v>
      </c>
      <c r="I25" s="71">
        <f t="shared" si="1"/>
        <v>427.29734631538759</v>
      </c>
      <c r="J25" s="58">
        <f t="shared" si="2"/>
        <v>2.9645207221287699</v>
      </c>
      <c r="K25" s="23">
        <v>237</v>
      </c>
      <c r="M25" s="39"/>
      <c r="N25" s="40"/>
      <c r="O25" s="55"/>
      <c r="P25" s="40"/>
      <c r="Q25" s="39"/>
      <c r="R25" s="56"/>
      <c r="S25" s="56"/>
      <c r="T25" s="44"/>
      <c r="U25" s="16"/>
      <c r="V25" s="44"/>
      <c r="W25" s="39"/>
      <c r="X25" s="39"/>
      <c r="Y25" s="39"/>
      <c r="Z25" s="39"/>
    </row>
    <row r="26" spans="1:26" ht="14.25" x14ac:dyDescent="0.2">
      <c r="A26" s="21">
        <v>441</v>
      </c>
      <c r="B26" s="22" t="s">
        <v>21</v>
      </c>
      <c r="C26" s="51">
        <v>765.3</v>
      </c>
      <c r="D26" s="22">
        <v>94509</v>
      </c>
      <c r="E26" s="22">
        <v>13286</v>
      </c>
      <c r="F26" s="58">
        <v>343165.72</v>
      </c>
      <c r="G26" s="64">
        <v>570.99</v>
      </c>
      <c r="H26" s="71">
        <f t="shared" si="0"/>
        <v>601.00127848123429</v>
      </c>
      <c r="I26" s="71">
        <f t="shared" si="1"/>
        <v>448.40679472102443</v>
      </c>
      <c r="J26" s="58">
        <f t="shared" si="2"/>
        <v>3.6310374673311534</v>
      </c>
      <c r="K26" s="23">
        <v>277</v>
      </c>
      <c r="M26" s="39"/>
      <c r="N26" s="40"/>
      <c r="O26" s="55"/>
      <c r="P26" s="40"/>
      <c r="Q26" s="39"/>
      <c r="R26" s="56"/>
      <c r="S26" s="56"/>
      <c r="T26" s="44"/>
      <c r="U26" s="16"/>
      <c r="V26" s="44"/>
      <c r="W26" s="39"/>
      <c r="X26" s="39"/>
      <c r="Y26" s="39"/>
      <c r="Z26" s="39"/>
    </row>
    <row r="27" spans="1:26" ht="14.25" x14ac:dyDescent="0.2">
      <c r="A27" s="21">
        <v>472</v>
      </c>
      <c r="B27" s="22" t="s">
        <v>22</v>
      </c>
      <c r="C27" s="51">
        <v>1700</v>
      </c>
      <c r="D27" s="22">
        <v>181666</v>
      </c>
      <c r="E27" s="22">
        <v>53161</v>
      </c>
      <c r="F27" s="58">
        <v>679140.9</v>
      </c>
      <c r="G27" s="64">
        <v>1040</v>
      </c>
      <c r="H27" s="71">
        <f t="shared" si="0"/>
        <v>653.02009615384623</v>
      </c>
      <c r="I27" s="71">
        <f t="shared" si="1"/>
        <v>399.49464705882355</v>
      </c>
      <c r="J27" s="58">
        <f t="shared" si="2"/>
        <v>3.738403994143098</v>
      </c>
      <c r="K27" s="23">
        <v>85</v>
      </c>
      <c r="M27" s="39"/>
      <c r="N27" s="40"/>
      <c r="O27" s="55"/>
      <c r="P27" s="40"/>
      <c r="Q27" s="39"/>
      <c r="R27" s="56"/>
      <c r="S27" s="56"/>
      <c r="T27" s="44"/>
      <c r="U27" s="16"/>
      <c r="V27" s="44"/>
      <c r="W27" s="39"/>
      <c r="X27" s="39"/>
      <c r="Y27" s="39"/>
      <c r="Z27" s="39"/>
    </row>
    <row r="28" spans="1:26" ht="14.25" x14ac:dyDescent="0.2">
      <c r="A28" s="21">
        <v>513</v>
      </c>
      <c r="B28" s="22" t="s">
        <v>23</v>
      </c>
      <c r="C28" s="51">
        <v>359.2</v>
      </c>
      <c r="D28" s="22">
        <v>36254</v>
      </c>
      <c r="E28" s="22">
        <v>12404</v>
      </c>
      <c r="F28" s="58">
        <v>148953.84</v>
      </c>
      <c r="G28" s="64">
        <v>117</v>
      </c>
      <c r="H28" s="71">
        <f t="shared" si="0"/>
        <v>1273.1097435897436</v>
      </c>
      <c r="I28" s="71">
        <f t="shared" si="1"/>
        <v>414.68218262806238</v>
      </c>
      <c r="J28" s="58">
        <f t="shared" si="2"/>
        <v>4.1086180835218178</v>
      </c>
      <c r="K28" s="23">
        <v>69</v>
      </c>
      <c r="M28" s="39"/>
      <c r="N28" s="40"/>
      <c r="O28" s="55"/>
      <c r="P28" s="40"/>
      <c r="Q28" s="39"/>
      <c r="R28" s="56"/>
      <c r="S28" s="56"/>
      <c r="T28" s="44"/>
      <c r="U28" s="16"/>
      <c r="V28" s="44"/>
      <c r="W28" s="39"/>
      <c r="X28" s="39"/>
      <c r="Y28" s="39"/>
      <c r="Z28" s="39"/>
    </row>
    <row r="29" spans="1:26" ht="14.25" x14ac:dyDescent="0.2">
      <c r="A29" s="21">
        <v>540</v>
      </c>
      <c r="B29" s="22" t="s">
        <v>24</v>
      </c>
      <c r="C29" s="51">
        <v>486.9</v>
      </c>
      <c r="D29" s="22">
        <v>99606</v>
      </c>
      <c r="E29" s="22">
        <v>21060</v>
      </c>
      <c r="F29" s="58">
        <v>423502.45</v>
      </c>
      <c r="G29" s="64">
        <v>398.55</v>
      </c>
      <c r="H29" s="71">
        <f t="shared" si="0"/>
        <v>1062.6080792874168</v>
      </c>
      <c r="I29" s="71">
        <f t="shared" si="1"/>
        <v>869.79348942287947</v>
      </c>
      <c r="J29" s="58">
        <f t="shared" si="2"/>
        <v>4.2517764994076659</v>
      </c>
      <c r="K29" s="23">
        <v>187</v>
      </c>
      <c r="M29" s="39"/>
      <c r="N29" s="40"/>
      <c r="O29" s="55"/>
      <c r="P29" s="40"/>
      <c r="Q29" s="39"/>
      <c r="R29" s="56"/>
      <c r="S29" s="56"/>
      <c r="T29" s="44"/>
      <c r="U29" s="16"/>
      <c r="V29" s="44"/>
      <c r="W29" s="39"/>
      <c r="X29" s="39"/>
      <c r="Y29" s="39"/>
      <c r="Z29" s="39"/>
    </row>
    <row r="30" spans="1:26" ht="14.25" x14ac:dyDescent="0.2">
      <c r="A30" s="21">
        <v>549</v>
      </c>
      <c r="B30" s="22" t="s">
        <v>25</v>
      </c>
      <c r="C30" s="51">
        <v>486.7</v>
      </c>
      <c r="D30" s="22">
        <v>66748</v>
      </c>
      <c r="E30" s="22">
        <v>12147</v>
      </c>
      <c r="F30" s="58">
        <v>243066.7</v>
      </c>
      <c r="G30" s="64">
        <v>179.8</v>
      </c>
      <c r="H30" s="71">
        <f t="shared" si="0"/>
        <v>1351.8726362625139</v>
      </c>
      <c r="I30" s="71">
        <f t="shared" si="1"/>
        <v>499.41791658105615</v>
      </c>
      <c r="J30" s="58">
        <f t="shared" si="2"/>
        <v>3.6415577994846289</v>
      </c>
      <c r="K30" s="23">
        <v>305</v>
      </c>
      <c r="M30" s="39"/>
      <c r="N30" s="40"/>
      <c r="O30" s="55"/>
      <c r="P30" s="40"/>
      <c r="Q30" s="39"/>
      <c r="R30" s="56"/>
      <c r="S30" s="56"/>
      <c r="T30" s="44"/>
      <c r="U30" s="16"/>
      <c r="V30" s="44"/>
      <c r="W30" s="39"/>
      <c r="X30" s="39"/>
      <c r="Y30" s="39"/>
      <c r="Z30" s="39"/>
    </row>
    <row r="31" spans="1:26" ht="14.25" x14ac:dyDescent="0.2">
      <c r="A31" s="21">
        <v>576</v>
      </c>
      <c r="B31" s="22" t="s">
        <v>26</v>
      </c>
      <c r="C31" s="51">
        <v>471.3</v>
      </c>
      <c r="D31" s="22">
        <v>33906</v>
      </c>
      <c r="E31" s="22">
        <v>15965</v>
      </c>
      <c r="F31" s="58">
        <v>202680.69</v>
      </c>
      <c r="G31" s="64">
        <v>118.98</v>
      </c>
      <c r="H31" s="71">
        <f t="shared" si="0"/>
        <v>1703.4853756933937</v>
      </c>
      <c r="I31" s="71">
        <f t="shared" si="1"/>
        <v>430.04602164226606</v>
      </c>
      <c r="J31" s="58">
        <f t="shared" si="2"/>
        <v>5.9777234117855249</v>
      </c>
      <c r="K31" s="23">
        <v>105</v>
      </c>
      <c r="M31" s="39"/>
      <c r="N31" s="40"/>
      <c r="O31" s="55"/>
      <c r="P31" s="40"/>
      <c r="Q31" s="39"/>
      <c r="R31" s="56"/>
      <c r="S31" s="56"/>
      <c r="T31" s="44"/>
      <c r="U31" s="16"/>
      <c r="V31" s="44"/>
      <c r="W31" s="39"/>
      <c r="X31" s="39"/>
      <c r="Y31" s="39"/>
      <c r="Z31" s="39"/>
    </row>
    <row r="32" spans="1:26" ht="14.25" x14ac:dyDescent="0.2">
      <c r="A32" s="21">
        <v>585</v>
      </c>
      <c r="B32" s="22" t="s">
        <v>27</v>
      </c>
      <c r="C32" s="51">
        <v>623.1</v>
      </c>
      <c r="D32" s="22">
        <v>77943</v>
      </c>
      <c r="E32" s="22">
        <v>19824</v>
      </c>
      <c r="F32" s="58">
        <v>254213.32</v>
      </c>
      <c r="G32" s="64">
        <v>436.51</v>
      </c>
      <c r="H32" s="71">
        <f t="shared" si="0"/>
        <v>582.37685276396883</v>
      </c>
      <c r="I32" s="71">
        <f t="shared" si="1"/>
        <v>407.98157599101268</v>
      </c>
      <c r="J32" s="58">
        <f t="shared" si="2"/>
        <v>3.2615285529168752</v>
      </c>
      <c r="K32" s="23">
        <v>127</v>
      </c>
      <c r="M32" s="39"/>
      <c r="N32" s="40"/>
      <c r="O32" s="55"/>
      <c r="P32" s="40"/>
      <c r="Q32" s="39"/>
      <c r="R32" s="56"/>
      <c r="S32" s="56"/>
      <c r="T32" s="44"/>
      <c r="U32" s="16"/>
      <c r="V32" s="44"/>
      <c r="W32" s="39"/>
      <c r="X32" s="39"/>
      <c r="Y32" s="39"/>
      <c r="Z32" s="39"/>
    </row>
    <row r="33" spans="1:26" ht="14.25" x14ac:dyDescent="0.2">
      <c r="A33" s="21">
        <v>594</v>
      </c>
      <c r="B33" s="22" t="s">
        <v>28</v>
      </c>
      <c r="C33" s="51">
        <v>756</v>
      </c>
      <c r="D33" s="22">
        <v>50896</v>
      </c>
      <c r="E33" s="22">
        <v>29117</v>
      </c>
      <c r="F33" s="58">
        <v>250695.9</v>
      </c>
      <c r="G33" s="64">
        <v>195.93</v>
      </c>
      <c r="H33" s="71">
        <f t="shared" si="0"/>
        <v>1279.5176848874598</v>
      </c>
      <c r="I33" s="71">
        <f t="shared" si="1"/>
        <v>331.60833333333335</v>
      </c>
      <c r="J33" s="58">
        <f t="shared" si="2"/>
        <v>4.9256503458032066</v>
      </c>
      <c r="K33" s="23">
        <v>204</v>
      </c>
      <c r="M33" s="39"/>
      <c r="N33" s="40"/>
      <c r="O33" s="55"/>
      <c r="P33" s="40"/>
      <c r="Q33" s="39"/>
      <c r="R33" s="56"/>
      <c r="S33" s="56"/>
      <c r="T33" s="44"/>
      <c r="U33" s="16"/>
      <c r="V33" s="44"/>
      <c r="W33" s="39"/>
      <c r="X33" s="39"/>
      <c r="Y33" s="39"/>
      <c r="Z33" s="39"/>
    </row>
    <row r="34" spans="1:26" ht="14.25" x14ac:dyDescent="0.2">
      <c r="A34" s="21">
        <v>603</v>
      </c>
      <c r="B34" s="22" t="s">
        <v>29</v>
      </c>
      <c r="C34" s="51">
        <v>185.1</v>
      </c>
      <c r="D34" s="22">
        <v>33600</v>
      </c>
      <c r="E34" s="22">
        <v>1000</v>
      </c>
      <c r="F34" s="58">
        <v>79207.5</v>
      </c>
      <c r="G34" s="64">
        <v>85</v>
      </c>
      <c r="H34" s="71">
        <f t="shared" si="0"/>
        <v>931.85294117647061</v>
      </c>
      <c r="I34" s="71">
        <f t="shared" si="1"/>
        <v>427.91734197730955</v>
      </c>
      <c r="J34" s="58">
        <f t="shared" si="2"/>
        <v>2.3573660714285714</v>
      </c>
      <c r="K34" s="23">
        <v>76</v>
      </c>
      <c r="M34" s="39"/>
      <c r="N34" s="40"/>
      <c r="O34" s="55"/>
      <c r="P34" s="40"/>
      <c r="Q34" s="39"/>
      <c r="R34" s="56"/>
      <c r="S34" s="56"/>
      <c r="T34" s="44"/>
      <c r="U34" s="16"/>
      <c r="V34" s="44"/>
      <c r="W34" s="39"/>
      <c r="X34" s="39"/>
      <c r="Y34" s="39"/>
      <c r="Z34" s="39"/>
    </row>
    <row r="35" spans="1:26" ht="14.25" x14ac:dyDescent="0.2">
      <c r="A35" s="21">
        <v>609</v>
      </c>
      <c r="B35" s="22" t="s">
        <v>30</v>
      </c>
      <c r="C35" s="51">
        <v>1510.7</v>
      </c>
      <c r="D35" s="22">
        <v>388359</v>
      </c>
      <c r="E35" s="22">
        <v>72588</v>
      </c>
      <c r="F35" s="58">
        <v>1121135.3700000001</v>
      </c>
      <c r="G35" s="64">
        <v>1494</v>
      </c>
      <c r="H35" s="71">
        <f t="shared" si="0"/>
        <v>750.42528112449804</v>
      </c>
      <c r="I35" s="71">
        <f t="shared" si="1"/>
        <v>742.12972132124185</v>
      </c>
      <c r="J35" s="58">
        <f t="shared" si="2"/>
        <v>2.8868530663638543</v>
      </c>
      <c r="K35" s="23">
        <v>331</v>
      </c>
      <c r="M35" s="39"/>
      <c r="N35" s="40"/>
      <c r="O35" s="55"/>
      <c r="P35" s="40"/>
      <c r="Q35" s="39"/>
      <c r="R35" s="56"/>
      <c r="S35" s="56"/>
      <c r="T35" s="44"/>
      <c r="U35" s="16"/>
      <c r="V35" s="44"/>
      <c r="W35" s="39"/>
      <c r="X35" s="39"/>
      <c r="Y35" s="39"/>
      <c r="Z35" s="39"/>
    </row>
    <row r="36" spans="1:26" ht="14.25" x14ac:dyDescent="0.2">
      <c r="A36" s="21">
        <v>621</v>
      </c>
      <c r="B36" s="22" t="s">
        <v>31</v>
      </c>
      <c r="C36" s="51">
        <v>4044.3</v>
      </c>
      <c r="D36" s="22">
        <v>63490</v>
      </c>
      <c r="E36" s="22">
        <v>81011</v>
      </c>
      <c r="F36" s="58">
        <v>522203.64</v>
      </c>
      <c r="G36" s="64">
        <v>1151.98</v>
      </c>
      <c r="H36" s="71">
        <f t="shared" si="0"/>
        <v>453.30964079237486</v>
      </c>
      <c r="I36" s="71">
        <f t="shared" si="1"/>
        <v>129.12089607595877</v>
      </c>
      <c r="J36" s="58">
        <f t="shared" si="2"/>
        <v>8.2249746416758551</v>
      </c>
      <c r="K36" s="23">
        <v>9</v>
      </c>
      <c r="M36" s="39"/>
      <c r="N36" s="40"/>
      <c r="O36" s="55"/>
      <c r="P36" s="40"/>
      <c r="Q36" s="39"/>
      <c r="R36" s="56"/>
      <c r="S36" s="56"/>
      <c r="T36" s="44"/>
      <c r="U36" s="16"/>
      <c r="V36" s="44"/>
      <c r="W36" s="39"/>
      <c r="X36" s="39"/>
      <c r="Y36" s="39"/>
      <c r="Z36" s="39"/>
    </row>
    <row r="37" spans="1:26" ht="14.25" x14ac:dyDescent="0.2">
      <c r="A37" s="21">
        <v>657</v>
      </c>
      <c r="B37" s="22" t="s">
        <v>345</v>
      </c>
      <c r="C37" s="51">
        <v>864.7</v>
      </c>
      <c r="D37" s="22">
        <v>167084</v>
      </c>
      <c r="E37" s="22">
        <v>17177</v>
      </c>
      <c r="F37" s="58">
        <v>735667.12</v>
      </c>
      <c r="G37" s="64">
        <v>529</v>
      </c>
      <c r="H37" s="71">
        <f t="shared" si="0"/>
        <v>1390.6750850661626</v>
      </c>
      <c r="I37" s="71">
        <f t="shared" si="1"/>
        <v>850.77728692031917</v>
      </c>
      <c r="J37" s="58">
        <f t="shared" si="2"/>
        <v>4.4029776639295202</v>
      </c>
      <c r="K37" s="23">
        <v>285</v>
      </c>
      <c r="M37" s="39"/>
      <c r="N37" s="40"/>
      <c r="O37" s="55"/>
      <c r="P37" s="40"/>
      <c r="Q37" s="39"/>
      <c r="R37" s="56"/>
      <c r="S37" s="56"/>
      <c r="T37" s="44"/>
      <c r="U37" s="16"/>
      <c r="V37" s="44"/>
      <c r="W37" s="39"/>
      <c r="X37" s="39"/>
      <c r="Y37" s="39"/>
      <c r="Z37" s="39"/>
    </row>
    <row r="38" spans="1:26" ht="14.25" x14ac:dyDescent="0.2">
      <c r="A38" s="21">
        <v>720</v>
      </c>
      <c r="B38" s="22" t="s">
        <v>32</v>
      </c>
      <c r="C38" s="51">
        <v>2423.6999999999998</v>
      </c>
      <c r="D38" s="22">
        <v>87947</v>
      </c>
      <c r="E38" s="22">
        <v>38548</v>
      </c>
      <c r="F38" s="58">
        <v>510623.83</v>
      </c>
      <c r="G38" s="64">
        <v>1044.8900000000001</v>
      </c>
      <c r="H38" s="71">
        <f t="shared" si="0"/>
        <v>488.68668472279376</v>
      </c>
      <c r="I38" s="71">
        <f t="shared" si="1"/>
        <v>210.67946940627968</v>
      </c>
      <c r="J38" s="58">
        <f t="shared" si="2"/>
        <v>5.806040342478993</v>
      </c>
      <c r="K38" s="23">
        <v>99</v>
      </c>
      <c r="M38" s="39"/>
      <c r="N38" s="40"/>
      <c r="O38" s="55"/>
      <c r="P38" s="40"/>
      <c r="Q38" s="39"/>
      <c r="R38" s="56"/>
      <c r="S38" s="56"/>
      <c r="T38" s="44"/>
      <c r="U38" s="16"/>
      <c r="V38" s="44"/>
      <c r="W38" s="39"/>
      <c r="X38" s="39"/>
      <c r="Y38" s="39"/>
      <c r="Z38" s="39"/>
    </row>
    <row r="39" spans="1:26" ht="14.25" x14ac:dyDescent="0.2">
      <c r="A39" s="21">
        <v>729</v>
      </c>
      <c r="B39" s="22" t="s">
        <v>33</v>
      </c>
      <c r="C39" s="51">
        <v>2017.2</v>
      </c>
      <c r="D39" s="22">
        <v>53228</v>
      </c>
      <c r="E39" s="22">
        <v>41898</v>
      </c>
      <c r="F39" s="58">
        <v>372953.46</v>
      </c>
      <c r="G39" s="64">
        <v>654.97</v>
      </c>
      <c r="H39" s="71">
        <f t="shared" si="0"/>
        <v>569.42067575614146</v>
      </c>
      <c r="I39" s="71">
        <f t="shared" si="1"/>
        <v>184.88670434265319</v>
      </c>
      <c r="J39" s="58">
        <f t="shared" si="2"/>
        <v>7.0067156383858125</v>
      </c>
      <c r="K39" s="23">
        <v>66</v>
      </c>
      <c r="M39" s="39"/>
      <c r="N39" s="40"/>
      <c r="O39" s="55"/>
      <c r="P39" s="40"/>
      <c r="Q39" s="39"/>
      <c r="R39" s="56"/>
      <c r="S39" s="56"/>
      <c r="T39" s="44"/>
      <c r="U39" s="16"/>
      <c r="V39" s="44"/>
      <c r="W39" s="39"/>
      <c r="X39" s="39"/>
      <c r="Y39" s="39"/>
      <c r="Z39" s="39"/>
    </row>
    <row r="40" spans="1:26" ht="14.25" x14ac:dyDescent="0.2">
      <c r="A40" s="21">
        <v>747</v>
      </c>
      <c r="B40" s="22" t="s">
        <v>34</v>
      </c>
      <c r="C40" s="51">
        <v>568.6</v>
      </c>
      <c r="D40" s="22">
        <v>68187</v>
      </c>
      <c r="E40" s="22">
        <v>30148</v>
      </c>
      <c r="F40" s="58">
        <v>255367.58</v>
      </c>
      <c r="G40" s="64">
        <v>224</v>
      </c>
      <c r="H40" s="71">
        <f t="shared" si="0"/>
        <v>1140.0338392857143</v>
      </c>
      <c r="I40" s="71">
        <f t="shared" si="1"/>
        <v>449.11639113612375</v>
      </c>
      <c r="J40" s="58">
        <f t="shared" si="2"/>
        <v>3.7451065452358954</v>
      </c>
      <c r="K40" s="23">
        <v>110</v>
      </c>
      <c r="M40" s="39"/>
      <c r="N40" s="40"/>
      <c r="O40" s="55"/>
      <c r="P40" s="40"/>
      <c r="Q40" s="39"/>
      <c r="R40" s="56"/>
      <c r="S40" s="56"/>
      <c r="T40" s="44"/>
      <c r="U40" s="16"/>
      <c r="V40" s="44"/>
      <c r="W40" s="39"/>
      <c r="X40" s="39"/>
      <c r="Y40" s="39"/>
      <c r="Z40" s="39"/>
    </row>
    <row r="41" spans="1:26" ht="14.25" x14ac:dyDescent="0.2">
      <c r="A41" s="21">
        <v>819</v>
      </c>
      <c r="B41" s="22" t="s">
        <v>35</v>
      </c>
      <c r="C41" s="51">
        <v>563.6</v>
      </c>
      <c r="D41" s="22">
        <v>92929</v>
      </c>
      <c r="E41" s="22">
        <v>20820</v>
      </c>
      <c r="F41" s="58">
        <v>263254.94</v>
      </c>
      <c r="G41" s="64">
        <v>110</v>
      </c>
      <c r="H41" s="71">
        <f t="shared" si="0"/>
        <v>2393.2267272727272</v>
      </c>
      <c r="I41" s="71">
        <f t="shared" si="1"/>
        <v>467.09535131298793</v>
      </c>
      <c r="J41" s="58">
        <f t="shared" si="2"/>
        <v>2.8328610014096784</v>
      </c>
      <c r="K41" s="23">
        <v>237</v>
      </c>
      <c r="M41" s="39"/>
      <c r="N41" s="40"/>
      <c r="O41" s="55"/>
      <c r="P41" s="40"/>
      <c r="Q41" s="39"/>
      <c r="R41" s="56"/>
      <c r="S41" s="56"/>
      <c r="T41" s="44"/>
      <c r="U41" s="16"/>
      <c r="V41" s="44"/>
      <c r="W41" s="39"/>
      <c r="X41" s="39"/>
      <c r="Y41" s="39"/>
      <c r="Z41" s="39"/>
    </row>
    <row r="42" spans="1:26" ht="14.25" x14ac:dyDescent="0.2">
      <c r="A42" s="21">
        <v>846</v>
      </c>
      <c r="B42" s="22" t="s">
        <v>36</v>
      </c>
      <c r="C42" s="51">
        <v>531.79999999999995</v>
      </c>
      <c r="D42" s="22">
        <v>55194</v>
      </c>
      <c r="E42" s="22">
        <v>6689</v>
      </c>
      <c r="F42" s="58">
        <v>291752.31</v>
      </c>
      <c r="G42" s="64">
        <v>286</v>
      </c>
      <c r="H42" s="71">
        <f t="shared" si="0"/>
        <v>1020.112972027972</v>
      </c>
      <c r="I42" s="71">
        <f t="shared" si="1"/>
        <v>548.6128431741256</v>
      </c>
      <c r="J42" s="58">
        <f t="shared" si="2"/>
        <v>5.2859424937493209</v>
      </c>
      <c r="K42" s="23">
        <v>142</v>
      </c>
      <c r="M42" s="39"/>
      <c r="N42" s="40"/>
      <c r="O42" s="55"/>
      <c r="P42" s="40"/>
      <c r="Q42" s="39"/>
      <c r="R42" s="56"/>
      <c r="S42" s="56"/>
      <c r="T42" s="44"/>
      <c r="U42" s="16"/>
      <c r="V42" s="44"/>
      <c r="W42" s="39"/>
      <c r="X42" s="39"/>
      <c r="Y42" s="39"/>
      <c r="Z42" s="39"/>
    </row>
    <row r="43" spans="1:26" ht="14.25" x14ac:dyDescent="0.2">
      <c r="A43" s="21">
        <v>873</v>
      </c>
      <c r="B43" s="22" t="s">
        <v>37</v>
      </c>
      <c r="C43" s="51">
        <v>443.8</v>
      </c>
      <c r="D43" s="22">
        <v>69292</v>
      </c>
      <c r="E43" s="22">
        <v>11405</v>
      </c>
      <c r="F43" s="58">
        <v>287921.86</v>
      </c>
      <c r="G43" s="64">
        <v>235.05</v>
      </c>
      <c r="H43" s="71">
        <f t="shared" si="0"/>
        <v>1224.9387789831949</v>
      </c>
      <c r="I43" s="71">
        <f t="shared" si="1"/>
        <v>648.76489409643978</v>
      </c>
      <c r="J43" s="58">
        <f t="shared" si="2"/>
        <v>4.1551962708537777</v>
      </c>
      <c r="K43" s="23">
        <v>312</v>
      </c>
      <c r="M43" s="39"/>
      <c r="N43" s="40"/>
      <c r="O43" s="55"/>
      <c r="P43" s="40"/>
      <c r="Q43" s="39"/>
      <c r="R43" s="56"/>
      <c r="S43" s="56"/>
      <c r="T43" s="44"/>
      <c r="U43" s="16"/>
      <c r="V43" s="44"/>
      <c r="W43" s="39"/>
      <c r="X43" s="39"/>
      <c r="Y43" s="39"/>
      <c r="Z43" s="39"/>
    </row>
    <row r="44" spans="1:26" ht="14.25" x14ac:dyDescent="0.2">
      <c r="A44" s="21">
        <v>882</v>
      </c>
      <c r="B44" s="22" t="s">
        <v>38</v>
      </c>
      <c r="C44" s="51">
        <v>3914.9</v>
      </c>
      <c r="D44" s="22">
        <v>207853</v>
      </c>
      <c r="E44" s="22">
        <v>117729</v>
      </c>
      <c r="F44" s="58">
        <v>1145910.78</v>
      </c>
      <c r="G44" s="64">
        <v>2153.02</v>
      </c>
      <c r="H44" s="71">
        <f t="shared" si="0"/>
        <v>532.23415481509699</v>
      </c>
      <c r="I44" s="71">
        <f t="shared" si="1"/>
        <v>292.704993741858</v>
      </c>
      <c r="J44" s="58">
        <f t="shared" si="2"/>
        <v>5.5130827074903896</v>
      </c>
      <c r="K44" s="23">
        <v>70</v>
      </c>
      <c r="M44" s="39"/>
      <c r="N44" s="40"/>
      <c r="O44" s="55"/>
      <c r="P44" s="40"/>
      <c r="Q44" s="39"/>
      <c r="R44" s="56"/>
      <c r="S44" s="56"/>
      <c r="T44" s="44"/>
      <c r="U44" s="16"/>
      <c r="V44" s="44"/>
      <c r="W44" s="39"/>
      <c r="X44" s="39"/>
      <c r="Y44" s="39"/>
      <c r="Z44" s="39"/>
    </row>
    <row r="45" spans="1:26" ht="14.25" x14ac:dyDescent="0.2">
      <c r="A45" s="21">
        <v>914</v>
      </c>
      <c r="B45" s="22" t="s">
        <v>39</v>
      </c>
      <c r="C45" s="51">
        <v>466.3</v>
      </c>
      <c r="D45" s="22">
        <v>78109</v>
      </c>
      <c r="E45" s="22">
        <v>16078</v>
      </c>
      <c r="F45" s="58">
        <v>312685.98</v>
      </c>
      <c r="G45" s="64">
        <v>194</v>
      </c>
      <c r="H45" s="71">
        <f t="shared" si="0"/>
        <v>1611.7834020618557</v>
      </c>
      <c r="I45" s="71">
        <f t="shared" si="1"/>
        <v>670.56826077632422</v>
      </c>
      <c r="J45" s="58">
        <f t="shared" si="2"/>
        <v>4.0032003994418055</v>
      </c>
      <c r="K45" s="23">
        <v>280</v>
      </c>
      <c r="M45" s="39"/>
      <c r="N45" s="40"/>
      <c r="O45" s="55"/>
      <c r="P45" s="40"/>
      <c r="Q45" s="39"/>
      <c r="R45" s="56"/>
      <c r="S45" s="56"/>
      <c r="T45" s="44"/>
      <c r="U45" s="16"/>
      <c r="V45" s="44"/>
      <c r="W45" s="39"/>
      <c r="X45" s="39"/>
      <c r="Y45" s="39"/>
      <c r="Z45" s="39"/>
    </row>
    <row r="46" spans="1:26" ht="14.25" x14ac:dyDescent="0.2">
      <c r="A46" s="21">
        <v>916</v>
      </c>
      <c r="B46" s="22" t="s">
        <v>40</v>
      </c>
      <c r="C46" s="51">
        <v>269.3</v>
      </c>
      <c r="D46" s="22">
        <v>42666</v>
      </c>
      <c r="E46" s="22">
        <v>903</v>
      </c>
      <c r="F46" s="58">
        <v>156231.03</v>
      </c>
      <c r="G46" s="64">
        <v>149.97</v>
      </c>
      <c r="H46" s="71">
        <f t="shared" si="0"/>
        <v>1041.7485497099419</v>
      </c>
      <c r="I46" s="71">
        <f t="shared" si="1"/>
        <v>580.13750464166355</v>
      </c>
      <c r="J46" s="58">
        <f t="shared" si="2"/>
        <v>3.6617219800309377</v>
      </c>
      <c r="K46" s="23">
        <v>117</v>
      </c>
      <c r="M46" s="39"/>
      <c r="N46" s="40"/>
      <c r="O46" s="55"/>
      <c r="P46" s="40"/>
      <c r="Q46" s="39"/>
      <c r="R46" s="56"/>
      <c r="S46" s="56"/>
      <c r="T46" s="44"/>
      <c r="U46" s="16"/>
      <c r="V46" s="44"/>
      <c r="W46" s="39"/>
      <c r="X46" s="39"/>
      <c r="Y46" s="39"/>
      <c r="Z46" s="39"/>
    </row>
    <row r="47" spans="1:26" ht="14.25" x14ac:dyDescent="0.2">
      <c r="A47" s="21">
        <v>918</v>
      </c>
      <c r="B47" s="22" t="s">
        <v>41</v>
      </c>
      <c r="C47" s="51">
        <v>384.3</v>
      </c>
      <c r="D47" s="22">
        <v>77078</v>
      </c>
      <c r="E47" s="22">
        <v>13797</v>
      </c>
      <c r="F47" s="58">
        <v>293089.2</v>
      </c>
      <c r="G47" s="64">
        <v>306.49</v>
      </c>
      <c r="H47" s="71">
        <f t="shared" si="0"/>
        <v>956.27655062155372</v>
      </c>
      <c r="I47" s="71">
        <f t="shared" si="1"/>
        <v>762.65729898516781</v>
      </c>
      <c r="J47" s="58">
        <f t="shared" si="2"/>
        <v>3.8025013622564159</v>
      </c>
      <c r="K47" s="23">
        <v>113</v>
      </c>
      <c r="M47" s="39"/>
      <c r="N47" s="40"/>
      <c r="O47" s="55"/>
      <c r="P47" s="40"/>
      <c r="Q47" s="39"/>
      <c r="R47" s="56"/>
      <c r="S47" s="56"/>
      <c r="T47" s="44"/>
      <c r="U47" s="16"/>
      <c r="V47" s="44"/>
      <c r="W47" s="39"/>
      <c r="X47" s="39"/>
      <c r="Y47" s="39"/>
      <c r="Z47" s="39"/>
    </row>
    <row r="48" spans="1:26" ht="14.25" x14ac:dyDescent="0.2">
      <c r="A48" s="21">
        <v>936</v>
      </c>
      <c r="B48" s="22" t="s">
        <v>42</v>
      </c>
      <c r="C48" s="51">
        <v>845.1</v>
      </c>
      <c r="D48" s="22">
        <v>18961</v>
      </c>
      <c r="E48" s="22">
        <v>18932</v>
      </c>
      <c r="F48" s="58">
        <v>170946.78</v>
      </c>
      <c r="G48" s="64">
        <v>159.88999999999999</v>
      </c>
      <c r="H48" s="71">
        <f t="shared" si="0"/>
        <v>1069.1524172868849</v>
      </c>
      <c r="I48" s="71">
        <f t="shared" si="1"/>
        <v>202.27994320198792</v>
      </c>
      <c r="J48" s="58">
        <f t="shared" si="2"/>
        <v>9.0157048678867149</v>
      </c>
      <c r="K48" s="23">
        <v>35</v>
      </c>
      <c r="M48" s="39"/>
      <c r="N48" s="40"/>
      <c r="O48" s="55"/>
      <c r="P48" s="40"/>
      <c r="Q48" s="39"/>
      <c r="R48" s="56"/>
      <c r="S48" s="56"/>
      <c r="T48" s="44"/>
      <c r="U48" s="16"/>
      <c r="V48" s="44"/>
      <c r="W48" s="39"/>
      <c r="X48" s="39"/>
      <c r="Y48" s="39"/>
      <c r="Z48" s="39"/>
    </row>
    <row r="49" spans="1:26" ht="14.25" x14ac:dyDescent="0.2">
      <c r="A49" s="21">
        <v>977</v>
      </c>
      <c r="B49" s="22" t="s">
        <v>43</v>
      </c>
      <c r="C49" s="51">
        <v>581.1</v>
      </c>
      <c r="D49" s="22">
        <v>130625</v>
      </c>
      <c r="E49" s="22">
        <v>16177</v>
      </c>
      <c r="F49" s="58">
        <v>626173.73</v>
      </c>
      <c r="G49" s="64">
        <v>613</v>
      </c>
      <c r="H49" s="71">
        <f t="shared" si="0"/>
        <v>1021.4905872756933</v>
      </c>
      <c r="I49" s="71">
        <f t="shared" si="1"/>
        <v>1077.5662192393736</v>
      </c>
      <c r="J49" s="58">
        <f t="shared" si="2"/>
        <v>4.7936744880382776</v>
      </c>
      <c r="K49" s="23">
        <v>130</v>
      </c>
      <c r="M49" s="39"/>
      <c r="N49" s="40"/>
      <c r="O49" s="55"/>
      <c r="P49" s="40"/>
      <c r="Q49" s="39"/>
      <c r="R49" s="56"/>
      <c r="S49" s="56"/>
      <c r="T49" s="44"/>
      <c r="U49" s="16"/>
      <c r="V49" s="44"/>
      <c r="W49" s="39"/>
      <c r="X49" s="39"/>
      <c r="Y49" s="39"/>
      <c r="Z49" s="39"/>
    </row>
    <row r="50" spans="1:26" ht="14.25" x14ac:dyDescent="0.2">
      <c r="A50" s="21">
        <v>981</v>
      </c>
      <c r="B50" s="22" t="s">
        <v>44</v>
      </c>
      <c r="C50" s="51">
        <v>1978.2</v>
      </c>
      <c r="D50" s="22">
        <v>124238</v>
      </c>
      <c r="E50" s="22">
        <v>47355</v>
      </c>
      <c r="F50" s="58">
        <v>830705.02</v>
      </c>
      <c r="G50" s="64">
        <v>1156.95</v>
      </c>
      <c r="H50" s="71">
        <f t="shared" si="0"/>
        <v>718.01289597648986</v>
      </c>
      <c r="I50" s="71">
        <f t="shared" si="1"/>
        <v>419.92974421190979</v>
      </c>
      <c r="J50" s="58">
        <f t="shared" si="2"/>
        <v>6.6864004571870126</v>
      </c>
      <c r="K50" s="23">
        <v>68</v>
      </c>
      <c r="M50" s="39"/>
      <c r="N50" s="40"/>
      <c r="O50" s="55"/>
      <c r="P50" s="40"/>
      <c r="Q50" s="39"/>
      <c r="R50" s="56"/>
      <c r="S50" s="56"/>
      <c r="T50" s="44"/>
      <c r="U50" s="16"/>
      <c r="V50" s="44"/>
      <c r="W50" s="39"/>
      <c r="X50" s="39"/>
      <c r="Y50" s="39"/>
      <c r="Z50" s="39"/>
    </row>
    <row r="51" spans="1:26" ht="14.25" x14ac:dyDescent="0.2">
      <c r="A51" s="21">
        <v>999</v>
      </c>
      <c r="B51" s="22" t="s">
        <v>45</v>
      </c>
      <c r="C51" s="51">
        <v>1648.3</v>
      </c>
      <c r="D51" s="22">
        <v>239448</v>
      </c>
      <c r="E51" s="22">
        <v>44688</v>
      </c>
      <c r="F51" s="58">
        <v>783458.92</v>
      </c>
      <c r="G51" s="64">
        <v>1245.99</v>
      </c>
      <c r="H51" s="71">
        <f t="shared" si="0"/>
        <v>628.78427595727101</v>
      </c>
      <c r="I51" s="71">
        <f t="shared" si="1"/>
        <v>475.31330461687804</v>
      </c>
      <c r="J51" s="58">
        <f t="shared" si="2"/>
        <v>3.271937623200027</v>
      </c>
      <c r="K51" s="23">
        <v>269</v>
      </c>
      <c r="M51" s="39"/>
      <c r="N51" s="40"/>
      <c r="O51" s="55"/>
      <c r="P51" s="40"/>
      <c r="Q51" s="39"/>
      <c r="R51" s="56"/>
      <c r="S51" s="56"/>
      <c r="T51" s="44"/>
      <c r="U51" s="16"/>
      <c r="V51" s="44"/>
      <c r="W51" s="39"/>
      <c r="X51" s="39"/>
      <c r="Y51" s="39"/>
      <c r="Z51" s="39"/>
    </row>
    <row r="52" spans="1:26" ht="14.25" x14ac:dyDescent="0.2">
      <c r="A52" s="21">
        <v>1044</v>
      </c>
      <c r="B52" s="22" t="s">
        <v>46</v>
      </c>
      <c r="C52" s="51">
        <v>5563.3</v>
      </c>
      <c r="D52" s="22">
        <v>298295</v>
      </c>
      <c r="E52" s="22">
        <v>76023</v>
      </c>
      <c r="F52" s="58">
        <v>1690313.56</v>
      </c>
      <c r="G52" s="64">
        <v>2425.11</v>
      </c>
      <c r="H52" s="71">
        <f t="shared" si="0"/>
        <v>697.00490287038519</v>
      </c>
      <c r="I52" s="71">
        <f t="shared" si="1"/>
        <v>303.8328977405497</v>
      </c>
      <c r="J52" s="58">
        <f t="shared" si="2"/>
        <v>5.6665836168893211</v>
      </c>
      <c r="K52" s="23">
        <v>61</v>
      </c>
      <c r="M52" s="39"/>
      <c r="N52" s="40"/>
      <c r="O52" s="55"/>
      <c r="P52" s="40"/>
      <c r="Q52" s="39"/>
      <c r="R52" s="56"/>
      <c r="S52" s="56"/>
      <c r="T52" s="44"/>
      <c r="U52" s="16"/>
      <c r="V52" s="44"/>
      <c r="W52" s="39"/>
      <c r="X52" s="39"/>
      <c r="Y52" s="39"/>
      <c r="Z52" s="39"/>
    </row>
    <row r="53" spans="1:26" ht="14.25" x14ac:dyDescent="0.2">
      <c r="A53" s="21">
        <v>1053</v>
      </c>
      <c r="B53" s="22" t="s">
        <v>47</v>
      </c>
      <c r="C53" s="51">
        <v>16078.300000000001</v>
      </c>
      <c r="D53" s="22">
        <v>835297</v>
      </c>
      <c r="E53" s="22">
        <v>367987</v>
      </c>
      <c r="F53" s="58">
        <v>5577289.0700000003</v>
      </c>
      <c r="G53" s="64">
        <v>4304.97</v>
      </c>
      <c r="H53" s="71">
        <f t="shared" si="0"/>
        <v>1295.5465589771823</v>
      </c>
      <c r="I53" s="71">
        <f t="shared" si="1"/>
        <v>346.88300815384713</v>
      </c>
      <c r="J53" s="58">
        <f t="shared" si="2"/>
        <v>6.6770131701658215</v>
      </c>
      <c r="K53" s="23">
        <v>121</v>
      </c>
      <c r="M53" s="39"/>
      <c r="N53" s="40"/>
      <c r="O53" s="55"/>
      <c r="P53" s="40"/>
      <c r="Q53" s="39"/>
      <c r="R53" s="56"/>
      <c r="S53" s="56"/>
      <c r="T53" s="44"/>
      <c r="U53" s="16"/>
      <c r="V53" s="44"/>
      <c r="W53" s="39"/>
      <c r="X53" s="39"/>
      <c r="Y53" s="39"/>
      <c r="Z53" s="39"/>
    </row>
    <row r="54" spans="1:26" ht="14.25" x14ac:dyDescent="0.2">
      <c r="A54" s="21">
        <v>1062</v>
      </c>
      <c r="B54" s="22" t="s">
        <v>48</v>
      </c>
      <c r="C54" s="51">
        <v>1254.9000000000001</v>
      </c>
      <c r="D54" s="22">
        <v>88429</v>
      </c>
      <c r="E54" s="22">
        <v>28890</v>
      </c>
      <c r="F54" s="58">
        <v>389522.8</v>
      </c>
      <c r="G54" s="64">
        <v>645</v>
      </c>
      <c r="H54" s="71">
        <f t="shared" si="0"/>
        <v>603.9113178294574</v>
      </c>
      <c r="I54" s="71">
        <f t="shared" si="1"/>
        <v>310.40146625229102</v>
      </c>
      <c r="J54" s="58">
        <f t="shared" si="2"/>
        <v>4.4049214624161754</v>
      </c>
      <c r="K54" s="23">
        <v>91</v>
      </c>
      <c r="M54" s="39"/>
      <c r="N54" s="40"/>
      <c r="O54" s="55"/>
      <c r="P54" s="40"/>
      <c r="Q54" s="39"/>
      <c r="R54" s="56"/>
      <c r="S54" s="56"/>
      <c r="T54" s="44"/>
      <c r="U54" s="16"/>
      <c r="V54" s="44"/>
      <c r="W54" s="39"/>
      <c r="X54" s="39"/>
      <c r="Y54" s="39"/>
      <c r="Z54" s="39"/>
    </row>
    <row r="55" spans="1:26" ht="14.25" x14ac:dyDescent="0.2">
      <c r="A55" s="21">
        <v>1071</v>
      </c>
      <c r="B55" s="22" t="s">
        <v>49</v>
      </c>
      <c r="C55" s="51">
        <v>1325.4</v>
      </c>
      <c r="D55" s="22">
        <v>75346</v>
      </c>
      <c r="E55" s="22">
        <v>25309</v>
      </c>
      <c r="F55" s="58">
        <v>418644.62</v>
      </c>
      <c r="G55" s="64">
        <v>675.99</v>
      </c>
      <c r="H55" s="71">
        <f t="shared" si="0"/>
        <v>619.3059364783503</v>
      </c>
      <c r="I55" s="71">
        <f t="shared" si="1"/>
        <v>315.86284895125999</v>
      </c>
      <c r="J55" s="58">
        <f t="shared" si="2"/>
        <v>5.5562952246967328</v>
      </c>
      <c r="K55" s="23">
        <v>165</v>
      </c>
      <c r="M55" s="39"/>
      <c r="N55" s="40"/>
      <c r="O55" s="55"/>
      <c r="P55" s="40"/>
      <c r="Q55" s="39"/>
      <c r="R55" s="56"/>
      <c r="S55" s="56"/>
      <c r="T55" s="44"/>
      <c r="U55" s="16"/>
      <c r="V55" s="44"/>
      <c r="W55" s="39"/>
      <c r="X55" s="39"/>
      <c r="Y55" s="39"/>
      <c r="Z55" s="39"/>
    </row>
    <row r="56" spans="1:26" ht="14.25" x14ac:dyDescent="0.2">
      <c r="A56" s="21">
        <v>1079</v>
      </c>
      <c r="B56" s="22" t="s">
        <v>50</v>
      </c>
      <c r="C56" s="51">
        <v>777.9</v>
      </c>
      <c r="D56" s="22">
        <v>167304</v>
      </c>
      <c r="E56" s="22">
        <v>28256</v>
      </c>
      <c r="F56" s="58">
        <v>611040.29</v>
      </c>
      <c r="G56" s="64">
        <v>797.99</v>
      </c>
      <c r="H56" s="71">
        <f t="shared" si="0"/>
        <v>765.72424466472012</v>
      </c>
      <c r="I56" s="71">
        <f t="shared" si="1"/>
        <v>785.49979431803581</v>
      </c>
      <c r="J56" s="58">
        <f t="shared" si="2"/>
        <v>3.652275438722326</v>
      </c>
      <c r="K56" s="23">
        <v>190</v>
      </c>
      <c r="M56" s="39"/>
      <c r="N56" s="40"/>
      <c r="O56" s="55"/>
      <c r="P56" s="40"/>
      <c r="Q56" s="39"/>
      <c r="R56" s="56"/>
      <c r="S56" s="56"/>
      <c r="T56" s="44"/>
      <c r="U56" s="16"/>
      <c r="V56" s="44"/>
      <c r="W56" s="39"/>
      <c r="X56" s="39"/>
      <c r="Y56" s="39"/>
      <c r="Z56" s="39"/>
    </row>
    <row r="57" spans="1:26" ht="14.25" x14ac:dyDescent="0.2">
      <c r="A57" s="21">
        <v>1080</v>
      </c>
      <c r="B57" s="22" t="s">
        <v>51</v>
      </c>
      <c r="C57" s="51">
        <v>437.3</v>
      </c>
      <c r="D57" s="22">
        <v>86271</v>
      </c>
      <c r="E57" s="22">
        <v>7702</v>
      </c>
      <c r="F57" s="58">
        <v>391366.39</v>
      </c>
      <c r="G57" s="64">
        <v>256.99</v>
      </c>
      <c r="H57" s="71">
        <f t="shared" si="0"/>
        <v>1522.8856764854663</v>
      </c>
      <c r="I57" s="71">
        <f t="shared" si="1"/>
        <v>894.96087354219071</v>
      </c>
      <c r="J57" s="58">
        <f t="shared" si="2"/>
        <v>4.5364767998516307</v>
      </c>
      <c r="K57" s="23">
        <v>180</v>
      </c>
      <c r="M57" s="39"/>
      <c r="N57" s="40"/>
      <c r="O57" s="55"/>
      <c r="P57" s="40"/>
      <c r="Q57" s="39"/>
      <c r="R57" s="56"/>
      <c r="S57" s="56"/>
      <c r="T57" s="44"/>
      <c r="U57" s="16"/>
      <c r="V57" s="44"/>
      <c r="W57" s="39"/>
      <c r="X57" s="39"/>
      <c r="Y57" s="39"/>
      <c r="Z57" s="39"/>
    </row>
    <row r="58" spans="1:26" ht="14.25" x14ac:dyDescent="0.2">
      <c r="A58" s="21">
        <v>1082</v>
      </c>
      <c r="B58" s="22" t="s">
        <v>52</v>
      </c>
      <c r="C58" s="51">
        <v>1460.6</v>
      </c>
      <c r="D58" s="22">
        <v>213897</v>
      </c>
      <c r="E58" s="22">
        <v>39116</v>
      </c>
      <c r="F58" s="58">
        <v>645581.77</v>
      </c>
      <c r="G58" s="64">
        <v>1054.94</v>
      </c>
      <c r="H58" s="71">
        <f t="shared" si="0"/>
        <v>611.96065179062316</v>
      </c>
      <c r="I58" s="71">
        <f t="shared" si="1"/>
        <v>441.9976516500069</v>
      </c>
      <c r="J58" s="58">
        <f t="shared" si="2"/>
        <v>3.0181899231873284</v>
      </c>
      <c r="K58" s="23">
        <v>319</v>
      </c>
      <c r="M58" s="39"/>
      <c r="N58" s="40"/>
      <c r="O58" s="55"/>
      <c r="P58" s="40"/>
      <c r="Q58" s="39"/>
      <c r="R58" s="56"/>
      <c r="S58" s="56"/>
      <c r="T58" s="44"/>
      <c r="U58" s="16"/>
      <c r="V58" s="44"/>
      <c r="W58" s="39"/>
      <c r="X58" s="39"/>
      <c r="Y58" s="39"/>
      <c r="Z58" s="39"/>
    </row>
    <row r="59" spans="1:26" ht="14.25" x14ac:dyDescent="0.2">
      <c r="A59" s="21">
        <v>1089</v>
      </c>
      <c r="B59" s="22" t="s">
        <v>53</v>
      </c>
      <c r="C59" s="51">
        <v>464.6</v>
      </c>
      <c r="D59" s="22">
        <v>40650</v>
      </c>
      <c r="E59" s="22">
        <v>7899</v>
      </c>
      <c r="F59" s="58">
        <v>199220.11</v>
      </c>
      <c r="G59" s="64">
        <v>125.96</v>
      </c>
      <c r="H59" s="71">
        <f t="shared" si="0"/>
        <v>1581.6140838361384</v>
      </c>
      <c r="I59" s="71">
        <f t="shared" si="1"/>
        <v>428.7992036160137</v>
      </c>
      <c r="J59" s="58">
        <f t="shared" si="2"/>
        <v>4.9008637146371461</v>
      </c>
      <c r="K59" s="23">
        <v>77</v>
      </c>
      <c r="M59" s="39"/>
      <c r="N59" s="40"/>
      <c r="O59" s="55"/>
      <c r="P59" s="40"/>
      <c r="Q59" s="39"/>
      <c r="R59" s="56"/>
      <c r="S59" s="56"/>
      <c r="T59" s="44"/>
      <c r="U59" s="16"/>
      <c r="V59" s="44"/>
      <c r="W59" s="39"/>
      <c r="X59" s="39"/>
      <c r="Y59" s="39"/>
      <c r="Z59" s="39"/>
    </row>
    <row r="60" spans="1:26" ht="14.25" x14ac:dyDescent="0.2">
      <c r="A60" s="21">
        <v>1093</v>
      </c>
      <c r="B60" s="22" t="s">
        <v>54</v>
      </c>
      <c r="C60" s="51">
        <v>643.79999999999995</v>
      </c>
      <c r="D60" s="22">
        <v>190395</v>
      </c>
      <c r="E60" s="22">
        <v>31547</v>
      </c>
      <c r="F60" s="58">
        <v>702419.96</v>
      </c>
      <c r="G60" s="64">
        <v>614</v>
      </c>
      <c r="H60" s="71">
        <f t="shared" si="0"/>
        <v>1144.0064495114007</v>
      </c>
      <c r="I60" s="71">
        <f t="shared" si="1"/>
        <v>1091.0530599565082</v>
      </c>
      <c r="J60" s="58">
        <f t="shared" si="2"/>
        <v>3.6892773444680795</v>
      </c>
      <c r="K60" s="23">
        <v>179</v>
      </c>
      <c r="M60" s="39"/>
      <c r="N60" s="40"/>
      <c r="O60" s="55"/>
      <c r="P60" s="40"/>
      <c r="Q60" s="39"/>
      <c r="R60" s="56"/>
      <c r="S60" s="56"/>
      <c r="T60" s="44"/>
      <c r="U60" s="16"/>
      <c r="V60" s="44"/>
      <c r="W60" s="39"/>
      <c r="X60" s="39"/>
      <c r="Y60" s="39"/>
      <c r="Z60" s="39"/>
    </row>
    <row r="61" spans="1:26" ht="14.25" x14ac:dyDescent="0.2">
      <c r="A61" s="21">
        <v>1095</v>
      </c>
      <c r="B61" s="22" t="s">
        <v>55</v>
      </c>
      <c r="C61" s="51">
        <v>759.6</v>
      </c>
      <c r="D61" s="22">
        <v>55256</v>
      </c>
      <c r="E61" s="22">
        <v>28410</v>
      </c>
      <c r="F61" s="58">
        <v>187113.03</v>
      </c>
      <c r="G61" s="64">
        <v>386</v>
      </c>
      <c r="H61" s="71">
        <f t="shared" si="0"/>
        <v>484.74878238341967</v>
      </c>
      <c r="I61" s="71">
        <f t="shared" si="1"/>
        <v>246.33100315955764</v>
      </c>
      <c r="J61" s="58">
        <f t="shared" si="2"/>
        <v>3.3862934341971913</v>
      </c>
      <c r="K61" s="23">
        <v>164</v>
      </c>
      <c r="M61" s="39"/>
      <c r="N61" s="40"/>
      <c r="O61" s="55"/>
      <c r="P61" s="40"/>
      <c r="Q61" s="39"/>
      <c r="R61" s="56"/>
      <c r="S61" s="56"/>
      <c r="T61" s="44"/>
      <c r="U61" s="16"/>
      <c r="V61" s="44"/>
      <c r="W61" s="39"/>
      <c r="X61" s="39"/>
      <c r="Y61" s="39"/>
      <c r="Z61" s="39"/>
    </row>
    <row r="62" spans="1:26" ht="14.25" x14ac:dyDescent="0.2">
      <c r="A62" s="21">
        <v>1107</v>
      </c>
      <c r="B62" s="22" t="s">
        <v>56</v>
      </c>
      <c r="C62" s="51">
        <v>1252.3</v>
      </c>
      <c r="D62" s="22">
        <v>148374</v>
      </c>
      <c r="E62" s="22">
        <v>26403</v>
      </c>
      <c r="F62" s="58">
        <v>490342.36</v>
      </c>
      <c r="G62" s="64">
        <v>833.98</v>
      </c>
      <c r="H62" s="71">
        <f t="shared" si="0"/>
        <v>587.95457924650464</v>
      </c>
      <c r="I62" s="71">
        <f t="shared" si="1"/>
        <v>391.55342968937157</v>
      </c>
      <c r="J62" s="58">
        <f t="shared" si="2"/>
        <v>3.3047728038605144</v>
      </c>
      <c r="K62" s="23">
        <v>287</v>
      </c>
      <c r="M62" s="39"/>
      <c r="N62" s="40"/>
      <c r="O62" s="55"/>
      <c r="P62" s="40"/>
      <c r="Q62" s="39"/>
      <c r="R62" s="56"/>
      <c r="S62" s="56"/>
      <c r="T62" s="44"/>
      <c r="U62" s="16"/>
      <c r="V62" s="44"/>
      <c r="W62" s="39"/>
      <c r="X62" s="39"/>
      <c r="Y62" s="39"/>
      <c r="Z62" s="39"/>
    </row>
    <row r="63" spans="1:26" ht="14.25" x14ac:dyDescent="0.2">
      <c r="A63" s="21">
        <v>1116</v>
      </c>
      <c r="B63" s="22" t="s">
        <v>57</v>
      </c>
      <c r="C63" s="51">
        <v>1548.7</v>
      </c>
      <c r="D63" s="22">
        <v>96295</v>
      </c>
      <c r="E63" s="22">
        <v>66326</v>
      </c>
      <c r="F63" s="58">
        <v>362233</v>
      </c>
      <c r="G63" s="64">
        <v>750.24</v>
      </c>
      <c r="H63" s="71">
        <f t="shared" si="0"/>
        <v>482.82283002772448</v>
      </c>
      <c r="I63" s="71">
        <f t="shared" si="1"/>
        <v>233.89487957641893</v>
      </c>
      <c r="J63" s="58">
        <f t="shared" si="2"/>
        <v>3.7617010228983854</v>
      </c>
      <c r="K63" s="23">
        <v>224</v>
      </c>
      <c r="M63" s="39"/>
      <c r="N63" s="40"/>
      <c r="O63" s="55"/>
      <c r="P63" s="40"/>
      <c r="Q63" s="39"/>
      <c r="R63" s="56"/>
      <c r="S63" s="56"/>
      <c r="T63" s="44"/>
      <c r="U63" s="16"/>
      <c r="V63" s="44"/>
      <c r="W63" s="39"/>
      <c r="X63" s="39"/>
      <c r="Y63" s="39"/>
      <c r="Z63" s="39"/>
    </row>
    <row r="64" spans="1:26" ht="14.25" x14ac:dyDescent="0.2">
      <c r="A64" s="21">
        <v>1134</v>
      </c>
      <c r="B64" s="22" t="s">
        <v>58</v>
      </c>
      <c r="C64" s="51">
        <v>275.8</v>
      </c>
      <c r="D64" s="22">
        <v>55122</v>
      </c>
      <c r="E64" s="22">
        <v>4318</v>
      </c>
      <c r="F64" s="58">
        <v>229380.45</v>
      </c>
      <c r="G64" s="64">
        <v>159</v>
      </c>
      <c r="H64" s="71">
        <f t="shared" si="0"/>
        <v>1442.6443396226416</v>
      </c>
      <c r="I64" s="71">
        <f t="shared" si="1"/>
        <v>831.69126178390138</v>
      </c>
      <c r="J64" s="58">
        <f t="shared" si="2"/>
        <v>4.1613230652008273</v>
      </c>
      <c r="K64" s="23">
        <v>152</v>
      </c>
      <c r="M64" s="39"/>
      <c r="N64" s="40"/>
      <c r="O64" s="55"/>
      <c r="P64" s="40"/>
      <c r="Q64" s="39"/>
      <c r="R64" s="56"/>
      <c r="S64" s="56"/>
      <c r="T64" s="44"/>
      <c r="U64" s="16"/>
      <c r="V64" s="44"/>
      <c r="W64" s="39"/>
      <c r="X64" s="39"/>
      <c r="Y64" s="39"/>
      <c r="Z64" s="39"/>
    </row>
    <row r="65" spans="1:26" ht="14.25" x14ac:dyDescent="0.2">
      <c r="A65" s="21">
        <v>1152</v>
      </c>
      <c r="B65" s="22" t="s">
        <v>59</v>
      </c>
      <c r="C65" s="51">
        <v>1037.0999999999999</v>
      </c>
      <c r="D65" s="22">
        <v>62744</v>
      </c>
      <c r="E65" s="22">
        <v>11807</v>
      </c>
      <c r="F65" s="58">
        <v>318600.96000000002</v>
      </c>
      <c r="G65" s="64">
        <v>477</v>
      </c>
      <c r="H65" s="71">
        <f t="shared" si="0"/>
        <v>667.92654088050324</v>
      </c>
      <c r="I65" s="71">
        <f t="shared" si="1"/>
        <v>307.20370263234025</v>
      </c>
      <c r="J65" s="58">
        <f t="shared" si="2"/>
        <v>5.0777916613540741</v>
      </c>
      <c r="K65" s="23">
        <v>116</v>
      </c>
      <c r="M65" s="39"/>
      <c r="N65" s="40"/>
      <c r="O65" s="55"/>
      <c r="P65" s="40"/>
      <c r="Q65" s="39"/>
      <c r="R65" s="56"/>
      <c r="S65" s="56"/>
      <c r="T65" s="44"/>
      <c r="U65" s="16"/>
      <c r="V65" s="44"/>
      <c r="W65" s="39"/>
      <c r="X65" s="39"/>
      <c r="Y65" s="39"/>
      <c r="Z65" s="39"/>
    </row>
    <row r="66" spans="1:26" ht="14.25" x14ac:dyDescent="0.2">
      <c r="A66" s="21">
        <v>1197</v>
      </c>
      <c r="B66" s="22" t="s">
        <v>60</v>
      </c>
      <c r="C66" s="51">
        <v>967.30000000000007</v>
      </c>
      <c r="D66" s="22">
        <v>76774</v>
      </c>
      <c r="E66" s="22">
        <v>33229</v>
      </c>
      <c r="F66" s="58">
        <v>287652.2</v>
      </c>
      <c r="G66" s="64">
        <v>261</v>
      </c>
      <c r="H66" s="71">
        <f t="shared" si="0"/>
        <v>1102.1157088122607</v>
      </c>
      <c r="I66" s="71">
        <f t="shared" si="1"/>
        <v>297.37640855990901</v>
      </c>
      <c r="J66" s="58">
        <f t="shared" si="2"/>
        <v>3.7467397816969288</v>
      </c>
      <c r="K66" s="23">
        <v>165</v>
      </c>
      <c r="M66" s="39"/>
      <c r="N66" s="40"/>
      <c r="O66" s="55"/>
      <c r="P66" s="40"/>
      <c r="Q66" s="39"/>
      <c r="R66" s="56"/>
      <c r="S66" s="56"/>
      <c r="T66" s="44"/>
      <c r="U66" s="16"/>
      <c r="V66" s="44"/>
      <c r="W66" s="39"/>
      <c r="X66" s="39"/>
      <c r="Y66" s="39"/>
      <c r="Z66" s="39"/>
    </row>
    <row r="67" spans="1:26" ht="14.25" x14ac:dyDescent="0.2">
      <c r="A67" s="21">
        <v>1206</v>
      </c>
      <c r="B67" s="22" t="s">
        <v>61</v>
      </c>
      <c r="C67" s="51">
        <v>985</v>
      </c>
      <c r="D67" s="22">
        <v>132886</v>
      </c>
      <c r="E67" s="22">
        <v>28958</v>
      </c>
      <c r="F67" s="58">
        <v>616641.87</v>
      </c>
      <c r="G67" s="64">
        <v>495.98</v>
      </c>
      <c r="H67" s="71">
        <f t="shared" si="0"/>
        <v>1243.2797088592281</v>
      </c>
      <c r="I67" s="71">
        <f t="shared" si="1"/>
        <v>626.03235532994927</v>
      </c>
      <c r="J67" s="58">
        <f t="shared" si="2"/>
        <v>4.6403825083153984</v>
      </c>
      <c r="K67" s="23">
        <v>379</v>
      </c>
      <c r="M67" s="39"/>
      <c r="N67" s="40"/>
      <c r="O67" s="55"/>
      <c r="P67" s="40"/>
      <c r="Q67" s="39"/>
      <c r="R67" s="56"/>
      <c r="S67" s="56"/>
      <c r="T67" s="44"/>
      <c r="U67" s="16"/>
      <c r="V67" s="44"/>
      <c r="W67" s="39"/>
      <c r="X67" s="39"/>
      <c r="Y67" s="39"/>
      <c r="Z67" s="39"/>
    </row>
    <row r="68" spans="1:26" ht="14.25" x14ac:dyDescent="0.2">
      <c r="A68" s="21">
        <v>1211</v>
      </c>
      <c r="B68" s="22" t="s">
        <v>62</v>
      </c>
      <c r="C68" s="51">
        <v>1407.5</v>
      </c>
      <c r="D68" s="22">
        <v>159370</v>
      </c>
      <c r="E68" s="22">
        <v>23985</v>
      </c>
      <c r="F68" s="58">
        <v>629180.13</v>
      </c>
      <c r="G68" s="64">
        <v>602</v>
      </c>
      <c r="H68" s="71">
        <f t="shared" si="0"/>
        <v>1045.1497176079733</v>
      </c>
      <c r="I68" s="71">
        <f t="shared" si="1"/>
        <v>447.01963055062168</v>
      </c>
      <c r="J68" s="58">
        <f t="shared" si="2"/>
        <v>3.9479207504549163</v>
      </c>
      <c r="K68" s="23">
        <v>269</v>
      </c>
      <c r="M68" s="39"/>
      <c r="N68" s="40"/>
      <c r="O68" s="55"/>
      <c r="P68" s="40"/>
      <c r="Q68" s="39"/>
      <c r="R68" s="56"/>
      <c r="S68" s="56"/>
      <c r="T68" s="44"/>
      <c r="U68" s="16"/>
      <c r="V68" s="44"/>
      <c r="W68" s="39"/>
      <c r="X68" s="39"/>
      <c r="Y68" s="39"/>
      <c r="Z68" s="39"/>
    </row>
    <row r="69" spans="1:26" ht="14.25" x14ac:dyDescent="0.2">
      <c r="A69" s="21">
        <v>1215</v>
      </c>
      <c r="B69" s="22" t="s">
        <v>63</v>
      </c>
      <c r="C69" s="51">
        <v>286.2</v>
      </c>
      <c r="D69" s="22">
        <v>28641</v>
      </c>
      <c r="E69" s="22">
        <v>7345</v>
      </c>
      <c r="F69" s="58">
        <v>94765.2</v>
      </c>
      <c r="G69" s="64">
        <v>48.45</v>
      </c>
      <c r="H69" s="71">
        <f t="shared" si="0"/>
        <v>1955.938080495356</v>
      </c>
      <c r="I69" s="71">
        <f t="shared" si="1"/>
        <v>331.1153039832285</v>
      </c>
      <c r="J69" s="58">
        <f t="shared" si="2"/>
        <v>3.308725254006494</v>
      </c>
      <c r="K69" s="23">
        <v>63</v>
      </c>
      <c r="M69" s="39"/>
      <c r="N69" s="40"/>
      <c r="O69" s="55"/>
      <c r="P69" s="40"/>
      <c r="Q69" s="39"/>
      <c r="R69" s="56"/>
      <c r="S69" s="56"/>
      <c r="T69" s="44"/>
      <c r="U69" s="16"/>
      <c r="V69" s="44"/>
      <c r="W69" s="39"/>
      <c r="X69" s="39"/>
      <c r="Y69" s="39"/>
      <c r="Z69" s="39"/>
    </row>
    <row r="70" spans="1:26" ht="14.25" x14ac:dyDescent="0.2">
      <c r="A70" s="21">
        <v>1218</v>
      </c>
      <c r="B70" s="22" t="s">
        <v>64</v>
      </c>
      <c r="C70" s="51">
        <v>294</v>
      </c>
      <c r="D70" s="22">
        <v>50461</v>
      </c>
      <c r="E70" s="22">
        <v>704</v>
      </c>
      <c r="F70" s="58">
        <v>176310.58</v>
      </c>
      <c r="G70" s="64">
        <v>101.01</v>
      </c>
      <c r="H70" s="71">
        <f t="shared" ref="H70:H133" si="3">SUM(F70/G70)</f>
        <v>1745.4764874764874</v>
      </c>
      <c r="I70" s="71">
        <f t="shared" ref="I70:I133" si="4">SUM(F70/C70)</f>
        <v>599.69585034013596</v>
      </c>
      <c r="J70" s="58">
        <f t="shared" ref="J70:J133" si="5">SUM(F70/D70)</f>
        <v>3.4939969481381659</v>
      </c>
      <c r="K70" s="23">
        <v>214</v>
      </c>
      <c r="M70" s="39"/>
      <c r="N70" s="40"/>
      <c r="O70" s="55"/>
      <c r="P70" s="40"/>
      <c r="Q70" s="39"/>
      <c r="R70" s="56"/>
      <c r="S70" s="56"/>
      <c r="T70" s="44"/>
      <c r="U70" s="16"/>
      <c r="V70" s="44"/>
      <c r="W70" s="39"/>
      <c r="X70" s="39"/>
      <c r="Y70" s="39"/>
      <c r="Z70" s="39"/>
    </row>
    <row r="71" spans="1:26" ht="14.25" x14ac:dyDescent="0.2">
      <c r="A71" s="21">
        <v>1221</v>
      </c>
      <c r="B71" s="22" t="s">
        <v>65</v>
      </c>
      <c r="C71" s="51">
        <v>2797.8</v>
      </c>
      <c r="D71" s="22">
        <v>404072</v>
      </c>
      <c r="E71" s="22">
        <v>50660</v>
      </c>
      <c r="F71" s="58">
        <v>1540550.24</v>
      </c>
      <c r="G71" s="64">
        <v>2257</v>
      </c>
      <c r="H71" s="71">
        <f t="shared" si="3"/>
        <v>682.56545857332742</v>
      </c>
      <c r="I71" s="71">
        <f t="shared" si="4"/>
        <v>550.62915147615979</v>
      </c>
      <c r="J71" s="58">
        <f t="shared" si="5"/>
        <v>3.8125637015185414</v>
      </c>
      <c r="K71" s="23">
        <v>162</v>
      </c>
      <c r="M71" s="39"/>
      <c r="N71" s="40"/>
      <c r="O71" s="55"/>
      <c r="P71" s="40"/>
      <c r="Q71" s="39"/>
      <c r="R71" s="56"/>
      <c r="S71" s="56"/>
      <c r="T71" s="44"/>
      <c r="U71" s="16"/>
      <c r="V71" s="44"/>
      <c r="W71" s="39"/>
      <c r="X71" s="39"/>
      <c r="Y71" s="39"/>
      <c r="Z71" s="39"/>
    </row>
    <row r="72" spans="1:26" ht="14.25" x14ac:dyDescent="0.2">
      <c r="A72" s="21">
        <v>1233</v>
      </c>
      <c r="B72" s="22" t="s">
        <v>66</v>
      </c>
      <c r="C72" s="51">
        <v>1187.0999999999999</v>
      </c>
      <c r="D72" s="22">
        <v>64941</v>
      </c>
      <c r="E72" s="22">
        <v>42159</v>
      </c>
      <c r="F72" s="58">
        <v>338672.16</v>
      </c>
      <c r="G72" s="64">
        <v>690</v>
      </c>
      <c r="H72" s="71">
        <f t="shared" si="3"/>
        <v>490.82921739130433</v>
      </c>
      <c r="I72" s="71">
        <f t="shared" si="4"/>
        <v>285.2937073540561</v>
      </c>
      <c r="J72" s="58">
        <f t="shared" si="5"/>
        <v>5.2150746061809947</v>
      </c>
      <c r="K72" s="23">
        <v>86</v>
      </c>
      <c r="M72" s="39"/>
      <c r="N72" s="40"/>
      <c r="O72" s="55"/>
      <c r="P72" s="40"/>
      <c r="Q72" s="39"/>
      <c r="R72" s="56"/>
      <c r="S72" s="56"/>
      <c r="T72" s="44"/>
      <c r="U72" s="16"/>
      <c r="V72" s="44"/>
      <c r="W72" s="39"/>
      <c r="X72" s="39"/>
      <c r="Y72" s="39"/>
      <c r="Z72" s="39"/>
    </row>
    <row r="73" spans="1:26" ht="14.25" x14ac:dyDescent="0.2">
      <c r="A73" s="21">
        <v>1278</v>
      </c>
      <c r="B73" s="22" t="s">
        <v>67</v>
      </c>
      <c r="C73" s="51">
        <v>3612.4</v>
      </c>
      <c r="D73" s="22">
        <v>138287</v>
      </c>
      <c r="E73" s="22">
        <v>86360</v>
      </c>
      <c r="F73" s="58">
        <v>878669.67</v>
      </c>
      <c r="G73" s="64">
        <v>777.11</v>
      </c>
      <c r="H73" s="71">
        <f t="shared" si="3"/>
        <v>1130.6889243479045</v>
      </c>
      <c r="I73" s="71">
        <f t="shared" si="4"/>
        <v>243.23709168419887</v>
      </c>
      <c r="J73" s="58">
        <f t="shared" si="5"/>
        <v>6.3539571326299651</v>
      </c>
      <c r="K73" s="23">
        <v>18</v>
      </c>
      <c r="M73" s="39"/>
      <c r="N73" s="40"/>
      <c r="O73" s="55"/>
      <c r="P73" s="40"/>
      <c r="Q73" s="39"/>
      <c r="R73" s="56"/>
      <c r="S73" s="56"/>
      <c r="T73" s="44"/>
      <c r="U73" s="16"/>
      <c r="V73" s="44"/>
      <c r="W73" s="39"/>
      <c r="X73" s="39"/>
      <c r="Y73" s="39"/>
      <c r="Z73" s="39"/>
    </row>
    <row r="74" spans="1:26" ht="14.25" x14ac:dyDescent="0.2">
      <c r="A74" s="21">
        <v>1332</v>
      </c>
      <c r="B74" s="22" t="s">
        <v>68</v>
      </c>
      <c r="C74" s="51">
        <v>726.5</v>
      </c>
      <c r="D74" s="22">
        <v>64520</v>
      </c>
      <c r="E74" s="22">
        <v>22607</v>
      </c>
      <c r="F74" s="58">
        <v>382070.27</v>
      </c>
      <c r="G74" s="64">
        <v>399.01</v>
      </c>
      <c r="H74" s="71">
        <f t="shared" si="3"/>
        <v>957.54560036089333</v>
      </c>
      <c r="I74" s="71">
        <f t="shared" si="4"/>
        <v>525.90539573296633</v>
      </c>
      <c r="J74" s="58">
        <f t="shared" si="5"/>
        <v>5.9217338809671425</v>
      </c>
      <c r="K74" s="23">
        <v>100</v>
      </c>
      <c r="M74" s="39"/>
      <c r="N74" s="40"/>
      <c r="O74" s="55"/>
      <c r="P74" s="40"/>
      <c r="Q74" s="39"/>
      <c r="R74" s="56"/>
      <c r="S74" s="56"/>
      <c r="T74" s="44"/>
      <c r="U74" s="16"/>
      <c r="V74" s="44"/>
      <c r="W74" s="39"/>
      <c r="X74" s="39"/>
      <c r="Y74" s="39"/>
      <c r="Z74" s="39"/>
    </row>
    <row r="75" spans="1:26" ht="14.25" x14ac:dyDescent="0.2">
      <c r="A75" s="21">
        <v>1337</v>
      </c>
      <c r="B75" s="22" t="s">
        <v>69</v>
      </c>
      <c r="C75" s="51">
        <v>5130.8999999999996</v>
      </c>
      <c r="D75" s="22">
        <v>525631</v>
      </c>
      <c r="E75" s="22">
        <v>136871</v>
      </c>
      <c r="F75" s="58">
        <v>2530188.4900000002</v>
      </c>
      <c r="G75" s="64">
        <v>4773.95</v>
      </c>
      <c r="H75" s="71">
        <f t="shared" si="3"/>
        <v>529.99895055457227</v>
      </c>
      <c r="I75" s="71">
        <f t="shared" si="4"/>
        <v>493.12761698727326</v>
      </c>
      <c r="J75" s="58">
        <f t="shared" si="5"/>
        <v>4.8136211334567411</v>
      </c>
      <c r="K75" s="23">
        <v>137</v>
      </c>
      <c r="M75" s="39"/>
      <c r="N75" s="40"/>
      <c r="O75" s="55"/>
      <c r="P75" s="40"/>
      <c r="Q75" s="39"/>
      <c r="R75" s="56"/>
      <c r="S75" s="56"/>
      <c r="T75" s="44"/>
      <c r="U75" s="16"/>
      <c r="V75" s="44"/>
      <c r="W75" s="39"/>
      <c r="X75" s="39"/>
      <c r="Y75" s="39"/>
      <c r="Z75" s="39"/>
    </row>
    <row r="76" spans="1:26" ht="14.25" x14ac:dyDescent="0.2">
      <c r="A76" s="21">
        <v>1350</v>
      </c>
      <c r="B76" s="22" t="s">
        <v>70</v>
      </c>
      <c r="C76" s="51">
        <v>466</v>
      </c>
      <c r="D76" s="22">
        <v>39143</v>
      </c>
      <c r="E76" s="22">
        <v>13935</v>
      </c>
      <c r="F76" s="58">
        <v>162423.18</v>
      </c>
      <c r="G76" s="64">
        <v>111.97</v>
      </c>
      <c r="H76" s="71">
        <f t="shared" si="3"/>
        <v>1450.5955166562471</v>
      </c>
      <c r="I76" s="71">
        <f t="shared" si="4"/>
        <v>348.54759656652357</v>
      </c>
      <c r="J76" s="58">
        <f t="shared" si="5"/>
        <v>4.1494821551746162</v>
      </c>
      <c r="K76" s="23">
        <v>113</v>
      </c>
      <c r="M76" s="39"/>
      <c r="N76" s="40"/>
      <c r="O76" s="55"/>
      <c r="P76" s="40"/>
      <c r="Q76" s="39"/>
      <c r="R76" s="56"/>
      <c r="S76" s="56"/>
      <c r="T76" s="44"/>
      <c r="U76" s="16"/>
      <c r="V76" s="44"/>
      <c r="W76" s="39"/>
      <c r="X76" s="39"/>
      <c r="Y76" s="39"/>
      <c r="Z76" s="39"/>
    </row>
    <row r="77" spans="1:26" ht="14.25" x14ac:dyDescent="0.2">
      <c r="A77" s="21">
        <v>1359</v>
      </c>
      <c r="B77" s="22" t="s">
        <v>71</v>
      </c>
      <c r="C77" s="51">
        <v>482</v>
      </c>
      <c r="D77" s="22">
        <v>95620</v>
      </c>
      <c r="E77" s="22">
        <v>14792</v>
      </c>
      <c r="F77" s="58">
        <v>299118.37</v>
      </c>
      <c r="G77" s="64">
        <v>195</v>
      </c>
      <c r="H77" s="71">
        <f t="shared" si="3"/>
        <v>1533.940358974359</v>
      </c>
      <c r="I77" s="71">
        <f t="shared" si="4"/>
        <v>620.57753112033197</v>
      </c>
      <c r="J77" s="58">
        <f t="shared" si="5"/>
        <v>3.128198807780799</v>
      </c>
      <c r="K77" s="23">
        <v>174</v>
      </c>
      <c r="M77" s="39"/>
      <c r="N77" s="40"/>
      <c r="O77" s="55"/>
      <c r="P77" s="40"/>
      <c r="Q77" s="39"/>
      <c r="R77" s="56"/>
      <c r="S77" s="56"/>
      <c r="T77" s="44"/>
      <c r="U77" s="16"/>
      <c r="V77" s="44"/>
      <c r="W77" s="39"/>
      <c r="X77" s="39"/>
      <c r="Y77" s="39"/>
      <c r="Z77" s="39"/>
    </row>
    <row r="78" spans="1:26" ht="14.25" x14ac:dyDescent="0.2">
      <c r="A78" s="21">
        <v>1368</v>
      </c>
      <c r="B78" s="22" t="s">
        <v>72</v>
      </c>
      <c r="C78" s="51">
        <v>756.8</v>
      </c>
      <c r="D78" s="22">
        <v>39512</v>
      </c>
      <c r="E78" s="22">
        <v>18451</v>
      </c>
      <c r="F78" s="58">
        <v>259576.72</v>
      </c>
      <c r="G78" s="64">
        <v>376.99</v>
      </c>
      <c r="H78" s="71">
        <f t="shared" si="3"/>
        <v>688.55067773681003</v>
      </c>
      <c r="I78" s="71">
        <f t="shared" si="4"/>
        <v>342.99249471458774</v>
      </c>
      <c r="J78" s="58">
        <f t="shared" si="5"/>
        <v>6.5695667139096985</v>
      </c>
      <c r="K78" s="23">
        <v>142</v>
      </c>
      <c r="M78" s="39"/>
      <c r="N78" s="40"/>
      <c r="O78" s="55"/>
      <c r="P78" s="40"/>
      <c r="Q78" s="39"/>
      <c r="R78" s="56"/>
      <c r="S78" s="56"/>
      <c r="T78" s="44"/>
      <c r="U78" s="16"/>
      <c r="V78" s="44"/>
      <c r="W78" s="39"/>
      <c r="X78" s="39"/>
      <c r="Y78" s="39"/>
      <c r="Z78" s="39"/>
    </row>
    <row r="79" spans="1:26" ht="14.25" x14ac:dyDescent="0.2">
      <c r="A79" s="21">
        <v>1413</v>
      </c>
      <c r="B79" s="22" t="s">
        <v>73</v>
      </c>
      <c r="C79" s="51">
        <v>427</v>
      </c>
      <c r="D79" s="22">
        <v>71686</v>
      </c>
      <c r="E79" s="22">
        <v>13657</v>
      </c>
      <c r="F79" s="58">
        <v>252693.83</v>
      </c>
      <c r="G79" s="64">
        <v>134</v>
      </c>
      <c r="H79" s="71">
        <f t="shared" si="3"/>
        <v>1885.7748507462686</v>
      </c>
      <c r="I79" s="71">
        <f t="shared" si="4"/>
        <v>591.78882903981264</v>
      </c>
      <c r="J79" s="58">
        <f t="shared" si="5"/>
        <v>3.5250094858131291</v>
      </c>
      <c r="K79" s="23">
        <v>183</v>
      </c>
      <c r="M79" s="39"/>
      <c r="N79" s="40"/>
      <c r="O79" s="55"/>
      <c r="P79" s="40"/>
      <c r="Q79" s="39"/>
      <c r="R79" s="56"/>
      <c r="S79" s="56"/>
      <c r="T79" s="44"/>
      <c r="U79" s="16"/>
      <c r="V79" s="44"/>
      <c r="W79" s="39"/>
      <c r="X79" s="39"/>
      <c r="Y79" s="39"/>
      <c r="Z79" s="39"/>
    </row>
    <row r="80" spans="1:26" ht="14.25" x14ac:dyDescent="0.2">
      <c r="A80" s="21">
        <v>1431</v>
      </c>
      <c r="B80" s="22" t="s">
        <v>74</v>
      </c>
      <c r="C80" s="51">
        <v>412.4</v>
      </c>
      <c r="D80" s="22">
        <v>90756</v>
      </c>
      <c r="E80" s="22">
        <v>10854</v>
      </c>
      <c r="F80" s="58">
        <v>274241.90999999997</v>
      </c>
      <c r="G80" s="64">
        <v>179.01</v>
      </c>
      <c r="H80" s="71">
        <f t="shared" si="3"/>
        <v>1531.9921233450646</v>
      </c>
      <c r="I80" s="71">
        <f t="shared" si="4"/>
        <v>664.99008244422885</v>
      </c>
      <c r="J80" s="58">
        <f t="shared" si="5"/>
        <v>3.0217496363876766</v>
      </c>
      <c r="K80" s="23">
        <v>260</v>
      </c>
      <c r="M80" s="39"/>
      <c r="N80" s="40"/>
      <c r="O80" s="55"/>
      <c r="P80" s="40"/>
      <c r="Q80" s="39"/>
      <c r="R80" s="56"/>
      <c r="S80" s="56"/>
      <c r="T80" s="44"/>
      <c r="U80" s="16"/>
      <c r="V80" s="44"/>
      <c r="W80" s="39"/>
      <c r="X80" s="39"/>
      <c r="Y80" s="39"/>
      <c r="Z80" s="39"/>
    </row>
    <row r="81" spans="1:26" ht="14.25" x14ac:dyDescent="0.2">
      <c r="A81" s="21">
        <v>1476</v>
      </c>
      <c r="B81" s="22" t="s">
        <v>75</v>
      </c>
      <c r="C81" s="51">
        <v>8687.6</v>
      </c>
      <c r="D81" s="22">
        <v>624760</v>
      </c>
      <c r="E81" s="22">
        <v>283024</v>
      </c>
      <c r="F81" s="58">
        <v>4389206.6399999997</v>
      </c>
      <c r="G81" s="64">
        <v>2243.9</v>
      </c>
      <c r="H81" s="71">
        <f t="shared" si="3"/>
        <v>1956.0616070234857</v>
      </c>
      <c r="I81" s="71">
        <f t="shared" si="4"/>
        <v>505.22660343478054</v>
      </c>
      <c r="J81" s="58">
        <f t="shared" si="5"/>
        <v>7.0254283885011839</v>
      </c>
      <c r="K81" s="23">
        <v>74</v>
      </c>
      <c r="M81" s="39"/>
      <c r="N81" s="40"/>
      <c r="O81" s="55"/>
      <c r="P81" s="40"/>
      <c r="Q81" s="39"/>
      <c r="R81" s="56"/>
      <c r="S81" s="56"/>
      <c r="T81" s="44"/>
      <c r="U81" s="16"/>
      <c r="V81" s="44"/>
      <c r="W81" s="39"/>
      <c r="X81" s="39"/>
      <c r="Y81" s="39"/>
      <c r="Z81" s="39"/>
    </row>
    <row r="82" spans="1:26" ht="14.25" x14ac:dyDescent="0.2">
      <c r="A82" s="21">
        <v>1503</v>
      </c>
      <c r="B82" s="22" t="s">
        <v>76</v>
      </c>
      <c r="C82" s="51">
        <v>1401.5</v>
      </c>
      <c r="D82" s="22">
        <v>90367</v>
      </c>
      <c r="E82" s="22">
        <v>41809</v>
      </c>
      <c r="F82" s="58">
        <v>459896.05</v>
      </c>
      <c r="G82" s="64">
        <v>668.98</v>
      </c>
      <c r="H82" s="71">
        <f t="shared" si="3"/>
        <v>687.45859367993057</v>
      </c>
      <c r="I82" s="71">
        <f t="shared" si="4"/>
        <v>328.14559400642167</v>
      </c>
      <c r="J82" s="58">
        <f t="shared" si="5"/>
        <v>5.0892034702933593</v>
      </c>
      <c r="K82" s="23">
        <v>285</v>
      </c>
      <c r="M82" s="39"/>
      <c r="N82" s="40"/>
      <c r="O82" s="55"/>
      <c r="P82" s="40"/>
      <c r="Q82" s="39"/>
      <c r="R82" s="56"/>
      <c r="S82" s="56"/>
      <c r="T82" s="44"/>
      <c r="U82" s="16"/>
      <c r="V82" s="44"/>
      <c r="W82" s="39"/>
      <c r="X82" s="39"/>
      <c r="Y82" s="39"/>
      <c r="Z82" s="39"/>
    </row>
    <row r="83" spans="1:26" ht="14.25" x14ac:dyDescent="0.2">
      <c r="A83" s="21">
        <v>1576</v>
      </c>
      <c r="B83" s="22" t="s">
        <v>77</v>
      </c>
      <c r="C83" s="51">
        <v>3394.1</v>
      </c>
      <c r="D83" s="22">
        <v>227422</v>
      </c>
      <c r="E83" s="22">
        <v>74693</v>
      </c>
      <c r="F83" s="58">
        <v>1296349.5</v>
      </c>
      <c r="G83" s="64">
        <v>1666.28</v>
      </c>
      <c r="H83" s="71">
        <f t="shared" si="3"/>
        <v>777.99019372494422</v>
      </c>
      <c r="I83" s="71">
        <f t="shared" si="4"/>
        <v>381.94204649244278</v>
      </c>
      <c r="J83" s="58">
        <f t="shared" si="5"/>
        <v>5.7001939126381789</v>
      </c>
      <c r="K83" s="23">
        <v>83</v>
      </c>
      <c r="M83" s="39"/>
      <c r="N83" s="40"/>
      <c r="O83" s="55"/>
      <c r="P83" s="40"/>
      <c r="Q83" s="39"/>
      <c r="R83" s="56"/>
      <c r="S83" s="56"/>
      <c r="T83" s="44"/>
      <c r="U83" s="16"/>
      <c r="V83" s="44"/>
      <c r="W83" s="39"/>
      <c r="X83" s="39"/>
      <c r="Y83" s="39"/>
      <c r="Z83" s="39"/>
    </row>
    <row r="84" spans="1:26" ht="14.25" x14ac:dyDescent="0.2">
      <c r="A84" s="21">
        <v>1602</v>
      </c>
      <c r="B84" s="22" t="s">
        <v>78</v>
      </c>
      <c r="C84" s="51">
        <v>468.9</v>
      </c>
      <c r="D84" s="22">
        <v>75286</v>
      </c>
      <c r="E84" s="22">
        <v>20594</v>
      </c>
      <c r="F84" s="58">
        <v>277060.94</v>
      </c>
      <c r="G84" s="64">
        <v>294.27</v>
      </c>
      <c r="H84" s="71">
        <f t="shared" si="3"/>
        <v>941.51948890474739</v>
      </c>
      <c r="I84" s="71">
        <f t="shared" si="4"/>
        <v>590.87425890381746</v>
      </c>
      <c r="J84" s="58">
        <f t="shared" si="5"/>
        <v>3.6801123714900514</v>
      </c>
      <c r="K84" s="23">
        <v>71</v>
      </c>
      <c r="M84" s="39"/>
      <c r="N84" s="40"/>
      <c r="O84" s="55"/>
      <c r="P84" s="40"/>
      <c r="Q84" s="39"/>
      <c r="R84" s="56"/>
      <c r="S84" s="56"/>
      <c r="T84" s="44"/>
      <c r="U84" s="16"/>
      <c r="V84" s="44"/>
      <c r="W84" s="39"/>
      <c r="X84" s="39"/>
      <c r="Y84" s="39"/>
      <c r="Z84" s="39"/>
    </row>
    <row r="85" spans="1:26" ht="14.25" x14ac:dyDescent="0.2">
      <c r="A85" s="21">
        <v>1611</v>
      </c>
      <c r="B85" s="22" t="s">
        <v>79</v>
      </c>
      <c r="C85" s="51">
        <v>14409.9</v>
      </c>
      <c r="D85" s="22">
        <v>963920</v>
      </c>
      <c r="E85" s="22">
        <v>309283</v>
      </c>
      <c r="F85" s="58">
        <v>5661620.2599999998</v>
      </c>
      <c r="G85" s="64">
        <v>3058.92</v>
      </c>
      <c r="H85" s="71">
        <f t="shared" si="3"/>
        <v>1850.855942620271</v>
      </c>
      <c r="I85" s="71">
        <f t="shared" si="4"/>
        <v>392.89795626617808</v>
      </c>
      <c r="J85" s="58">
        <f t="shared" si="5"/>
        <v>5.8735374927379862</v>
      </c>
      <c r="K85" s="23">
        <v>109</v>
      </c>
      <c r="M85" s="39"/>
      <c r="N85" s="40"/>
      <c r="O85" s="55"/>
      <c r="P85" s="40"/>
      <c r="Q85" s="39"/>
      <c r="R85" s="56"/>
      <c r="S85" s="56"/>
      <c r="T85" s="44"/>
      <c r="U85" s="16"/>
      <c r="V85" s="44"/>
      <c r="W85" s="39"/>
      <c r="X85" s="39"/>
      <c r="Y85" s="39"/>
      <c r="Z85" s="39"/>
    </row>
    <row r="86" spans="1:26" ht="14.25" x14ac:dyDescent="0.2">
      <c r="A86" s="21">
        <v>1619</v>
      </c>
      <c r="B86" s="22" t="s">
        <v>80</v>
      </c>
      <c r="C86" s="51">
        <v>1182.5</v>
      </c>
      <c r="D86" s="22">
        <v>273087</v>
      </c>
      <c r="E86" s="22">
        <v>38198</v>
      </c>
      <c r="F86" s="58">
        <v>1333962.98</v>
      </c>
      <c r="G86" s="64">
        <v>871.91</v>
      </c>
      <c r="H86" s="71">
        <f t="shared" si="3"/>
        <v>1529.9319654551502</v>
      </c>
      <c r="I86" s="71">
        <f t="shared" si="4"/>
        <v>1128.0870866807611</v>
      </c>
      <c r="J86" s="58">
        <f t="shared" si="5"/>
        <v>4.8847546020132775</v>
      </c>
      <c r="K86" s="23">
        <v>468</v>
      </c>
      <c r="M86" s="39"/>
      <c r="N86" s="40"/>
      <c r="O86" s="55"/>
      <c r="P86" s="40"/>
      <c r="Q86" s="39"/>
      <c r="R86" s="56"/>
      <c r="S86" s="56"/>
      <c r="T86" s="44"/>
      <c r="U86" s="16"/>
      <c r="V86" s="44"/>
      <c r="W86" s="39"/>
      <c r="X86" s="39"/>
      <c r="Y86" s="39"/>
      <c r="Z86" s="39"/>
    </row>
    <row r="87" spans="1:26" ht="14.25" x14ac:dyDescent="0.2">
      <c r="A87" s="21">
        <v>1638</v>
      </c>
      <c r="B87" s="22" t="s">
        <v>81</v>
      </c>
      <c r="C87" s="51">
        <v>1530.5</v>
      </c>
      <c r="D87" s="22">
        <v>242119</v>
      </c>
      <c r="E87" s="22">
        <v>75132</v>
      </c>
      <c r="F87" s="58">
        <v>1015567.17</v>
      </c>
      <c r="G87" s="64">
        <v>1160.93</v>
      </c>
      <c r="H87" s="71">
        <f t="shared" si="3"/>
        <v>874.78760131963168</v>
      </c>
      <c r="I87" s="71">
        <f t="shared" si="4"/>
        <v>663.55254491996084</v>
      </c>
      <c r="J87" s="58">
        <f t="shared" si="5"/>
        <v>4.1944959709894727</v>
      </c>
      <c r="K87" s="23">
        <v>301</v>
      </c>
      <c r="M87" s="39"/>
      <c r="N87" s="40"/>
      <c r="O87" s="55"/>
      <c r="P87" s="40"/>
      <c r="Q87" s="39"/>
      <c r="R87" s="56"/>
      <c r="S87" s="56"/>
      <c r="T87" s="44"/>
      <c r="U87" s="16"/>
      <c r="V87" s="44"/>
      <c r="W87" s="39"/>
      <c r="X87" s="39"/>
      <c r="Y87" s="39"/>
      <c r="Z87" s="39"/>
    </row>
    <row r="88" spans="1:26" ht="14.25" x14ac:dyDescent="0.2">
      <c r="A88" s="21">
        <v>1675</v>
      </c>
      <c r="B88" s="22" t="s">
        <v>82</v>
      </c>
      <c r="C88" s="51">
        <v>190</v>
      </c>
      <c r="D88" s="22">
        <v>40010</v>
      </c>
      <c r="E88" s="22">
        <v>2300</v>
      </c>
      <c r="F88" s="58">
        <v>215918.18</v>
      </c>
      <c r="G88" s="64">
        <v>101.98</v>
      </c>
      <c r="H88" s="71">
        <f t="shared" si="3"/>
        <v>2117.26005099039</v>
      </c>
      <c r="I88" s="71">
        <f t="shared" si="4"/>
        <v>1136.4114736842105</v>
      </c>
      <c r="J88" s="58">
        <f t="shared" si="5"/>
        <v>5.3966053486628338</v>
      </c>
      <c r="K88" s="23">
        <v>65</v>
      </c>
      <c r="M88" s="39"/>
      <c r="N88" s="40"/>
      <c r="O88" s="55"/>
      <c r="P88" s="40"/>
      <c r="Q88" s="39"/>
      <c r="R88" s="56"/>
      <c r="S88" s="56"/>
      <c r="T88" s="44"/>
      <c r="U88" s="16"/>
      <c r="V88" s="44"/>
      <c r="W88" s="39"/>
      <c r="X88" s="39"/>
      <c r="Y88" s="39"/>
      <c r="Z88" s="39"/>
    </row>
    <row r="89" spans="1:26" ht="14.25" x14ac:dyDescent="0.2">
      <c r="A89" s="21">
        <v>1701</v>
      </c>
      <c r="B89" s="22" t="s">
        <v>83</v>
      </c>
      <c r="C89" s="51">
        <v>2044.8</v>
      </c>
      <c r="D89" s="22">
        <v>128527</v>
      </c>
      <c r="E89" s="22">
        <v>58161</v>
      </c>
      <c r="F89" s="58">
        <v>913237.3</v>
      </c>
      <c r="G89" s="64">
        <v>1846.94</v>
      </c>
      <c r="H89" s="71">
        <f t="shared" si="3"/>
        <v>494.45964676708502</v>
      </c>
      <c r="I89" s="71">
        <f t="shared" si="4"/>
        <v>446.61448552425668</v>
      </c>
      <c r="J89" s="58">
        <f t="shared" si="5"/>
        <v>7.1054120924008188</v>
      </c>
      <c r="K89" s="23">
        <v>172</v>
      </c>
      <c r="M89" s="39"/>
      <c r="N89" s="40"/>
      <c r="O89" s="55"/>
      <c r="P89" s="40"/>
      <c r="Q89" s="39"/>
      <c r="R89" s="56"/>
      <c r="S89" s="56"/>
      <c r="T89" s="44"/>
      <c r="U89" s="16"/>
      <c r="V89" s="44"/>
      <c r="W89" s="39"/>
      <c r="X89" s="39"/>
      <c r="Y89" s="39"/>
      <c r="Z89" s="39"/>
    </row>
    <row r="90" spans="1:26" ht="14.25" x14ac:dyDescent="0.2">
      <c r="A90" s="21">
        <v>1719</v>
      </c>
      <c r="B90" s="22" t="s">
        <v>84</v>
      </c>
      <c r="C90" s="51">
        <v>863.6</v>
      </c>
      <c r="D90" s="22">
        <v>36347</v>
      </c>
      <c r="E90" s="22">
        <v>10568</v>
      </c>
      <c r="F90" s="58">
        <v>149409.97</v>
      </c>
      <c r="G90" s="64">
        <v>322.98</v>
      </c>
      <c r="H90" s="71">
        <f t="shared" si="3"/>
        <v>462.5982104155056</v>
      </c>
      <c r="I90" s="71">
        <f t="shared" si="4"/>
        <v>173.00830245484019</v>
      </c>
      <c r="J90" s="58">
        <f t="shared" si="5"/>
        <v>4.1106547995708036</v>
      </c>
      <c r="K90" s="23">
        <v>57</v>
      </c>
      <c r="M90" s="39"/>
      <c r="N90" s="40"/>
      <c r="O90" s="55"/>
      <c r="P90" s="40"/>
      <c r="Q90" s="39"/>
      <c r="R90" s="56"/>
      <c r="S90" s="56"/>
      <c r="T90" s="44"/>
      <c r="U90" s="16"/>
      <c r="V90" s="44"/>
      <c r="W90" s="39"/>
      <c r="X90" s="39"/>
      <c r="Y90" s="39"/>
      <c r="Z90" s="39"/>
    </row>
    <row r="91" spans="1:26" ht="14.25" x14ac:dyDescent="0.2">
      <c r="A91" s="21">
        <v>1737</v>
      </c>
      <c r="B91" s="22" t="s">
        <v>85</v>
      </c>
      <c r="C91" s="51">
        <v>31019.3</v>
      </c>
      <c r="D91" s="22">
        <v>544170</v>
      </c>
      <c r="E91" s="22">
        <v>443819</v>
      </c>
      <c r="F91" s="58">
        <v>6384735.9199999999</v>
      </c>
      <c r="G91" s="64">
        <v>5993.99</v>
      </c>
      <c r="H91" s="71">
        <f t="shared" si="3"/>
        <v>1065.1896182676314</v>
      </c>
      <c r="I91" s="71">
        <f t="shared" si="4"/>
        <v>205.83107678122974</v>
      </c>
      <c r="J91" s="58">
        <f t="shared" si="5"/>
        <v>11.732980355403642</v>
      </c>
      <c r="K91" s="23">
        <v>84</v>
      </c>
      <c r="M91" s="39"/>
      <c r="N91" s="40"/>
      <c r="O91" s="55"/>
      <c r="P91" s="40"/>
      <c r="Q91" s="39"/>
      <c r="R91" s="56"/>
      <c r="S91" s="56"/>
      <c r="T91" s="44"/>
      <c r="U91" s="16"/>
      <c r="V91" s="44"/>
      <c r="W91" s="39"/>
      <c r="X91" s="39"/>
      <c r="Y91" s="39"/>
      <c r="Z91" s="39"/>
    </row>
    <row r="92" spans="1:26" ht="14.25" x14ac:dyDescent="0.2">
      <c r="A92" s="21">
        <v>1782</v>
      </c>
      <c r="B92" s="22" t="s">
        <v>86</v>
      </c>
      <c r="C92" s="51">
        <v>109</v>
      </c>
      <c r="D92" s="22">
        <v>28428</v>
      </c>
      <c r="E92" s="22">
        <v>3473</v>
      </c>
      <c r="F92" s="58">
        <v>78077.289999999994</v>
      </c>
      <c r="G92" s="64">
        <v>27.87</v>
      </c>
      <c r="H92" s="71">
        <f t="shared" si="3"/>
        <v>2801.4815213491206</v>
      </c>
      <c r="I92" s="71">
        <f t="shared" si="4"/>
        <v>716.3054128440366</v>
      </c>
      <c r="J92" s="58">
        <f t="shared" si="5"/>
        <v>2.7464925425636695</v>
      </c>
      <c r="K92" s="23">
        <v>100</v>
      </c>
      <c r="M92" s="39"/>
      <c r="N92" s="40"/>
      <c r="O92" s="55"/>
      <c r="P92" s="40"/>
      <c r="Q92" s="39"/>
      <c r="R92" s="56"/>
      <c r="S92" s="56"/>
      <c r="T92" s="44"/>
      <c r="U92" s="16"/>
      <c r="V92" s="44"/>
      <c r="W92" s="39"/>
      <c r="X92" s="39"/>
      <c r="Y92" s="39"/>
      <c r="Z92" s="39"/>
    </row>
    <row r="93" spans="1:26" ht="14.25" x14ac:dyDescent="0.2">
      <c r="A93" s="21">
        <v>1791</v>
      </c>
      <c r="B93" s="22" t="s">
        <v>87</v>
      </c>
      <c r="C93" s="51">
        <v>875.7</v>
      </c>
      <c r="D93" s="22">
        <v>91390</v>
      </c>
      <c r="E93" s="22">
        <v>27632</v>
      </c>
      <c r="F93" s="58">
        <v>330732.39</v>
      </c>
      <c r="G93" s="64">
        <v>477</v>
      </c>
      <c r="H93" s="71">
        <f t="shared" si="3"/>
        <v>693.35930817610063</v>
      </c>
      <c r="I93" s="71">
        <f t="shared" si="4"/>
        <v>377.67773210003423</v>
      </c>
      <c r="J93" s="58">
        <f t="shared" si="5"/>
        <v>3.6189122442280337</v>
      </c>
      <c r="K93" s="23">
        <v>151</v>
      </c>
      <c r="M93" s="39"/>
      <c r="N93" s="40"/>
      <c r="O93" s="55"/>
      <c r="P93" s="40"/>
      <c r="Q93" s="39"/>
      <c r="R93" s="56"/>
      <c r="S93" s="56"/>
      <c r="T93" s="44"/>
      <c r="U93" s="16"/>
      <c r="V93" s="44"/>
      <c r="W93" s="39"/>
      <c r="X93" s="39"/>
      <c r="Y93" s="39"/>
      <c r="Z93" s="39"/>
    </row>
    <row r="94" spans="1:26" ht="14.25" x14ac:dyDescent="0.2">
      <c r="A94" s="21">
        <v>1863</v>
      </c>
      <c r="B94" s="22" t="s">
        <v>88</v>
      </c>
      <c r="C94" s="51">
        <v>10118.599999999999</v>
      </c>
      <c r="D94" s="22">
        <v>616634</v>
      </c>
      <c r="E94" s="22">
        <v>243213</v>
      </c>
      <c r="F94" s="58">
        <v>3325905.09</v>
      </c>
      <c r="G94" s="64">
        <v>2768.95</v>
      </c>
      <c r="H94" s="71">
        <f t="shared" si="3"/>
        <v>1201.1430650607631</v>
      </c>
      <c r="I94" s="71">
        <f t="shared" si="4"/>
        <v>328.692219279347</v>
      </c>
      <c r="J94" s="58">
        <f t="shared" si="5"/>
        <v>5.3936453228333177</v>
      </c>
      <c r="K94" s="23">
        <v>240</v>
      </c>
      <c r="M94" s="39"/>
      <c r="N94" s="40"/>
      <c r="O94" s="55"/>
      <c r="P94" s="40"/>
      <c r="Q94" s="39"/>
      <c r="R94" s="56"/>
      <c r="S94" s="56"/>
      <c r="T94" s="44"/>
      <c r="U94" s="16"/>
      <c r="V94" s="44"/>
      <c r="W94" s="39"/>
      <c r="X94" s="39"/>
      <c r="Y94" s="39"/>
      <c r="Z94" s="39"/>
    </row>
    <row r="95" spans="1:26" ht="14.25" x14ac:dyDescent="0.2">
      <c r="A95" s="21">
        <v>1908</v>
      </c>
      <c r="B95" s="22" t="s">
        <v>89</v>
      </c>
      <c r="C95" s="51">
        <v>381.1</v>
      </c>
      <c r="D95" s="22">
        <v>40219</v>
      </c>
      <c r="E95" s="22">
        <v>10118</v>
      </c>
      <c r="F95" s="58">
        <v>144366.35</v>
      </c>
      <c r="G95" s="64">
        <v>228.99</v>
      </c>
      <c r="H95" s="71">
        <f t="shared" si="3"/>
        <v>630.44827285034285</v>
      </c>
      <c r="I95" s="71">
        <f t="shared" si="4"/>
        <v>378.81487798478088</v>
      </c>
      <c r="J95" s="58">
        <f t="shared" si="5"/>
        <v>3.5895062035356426</v>
      </c>
      <c r="K95" s="23">
        <v>82</v>
      </c>
      <c r="M95" s="39"/>
      <c r="N95" s="40"/>
      <c r="O95" s="55"/>
      <c r="P95" s="40"/>
      <c r="Q95" s="39"/>
      <c r="R95" s="56"/>
      <c r="S95" s="56"/>
      <c r="T95" s="44"/>
      <c r="U95" s="16"/>
      <c r="V95" s="44"/>
      <c r="W95" s="39"/>
      <c r="X95" s="39"/>
      <c r="Y95" s="39"/>
      <c r="Z95" s="39"/>
    </row>
    <row r="96" spans="1:26" ht="14.25" x14ac:dyDescent="0.2">
      <c r="A96" s="21">
        <v>1917</v>
      </c>
      <c r="B96" s="22" t="s">
        <v>90</v>
      </c>
      <c r="C96" s="51">
        <v>396.7</v>
      </c>
      <c r="D96" s="22">
        <v>63879</v>
      </c>
      <c r="E96" s="22">
        <v>13829</v>
      </c>
      <c r="F96" s="58">
        <v>226112.83</v>
      </c>
      <c r="G96" s="64">
        <v>147.18</v>
      </c>
      <c r="H96" s="71">
        <f t="shared" si="3"/>
        <v>1536.3013317026769</v>
      </c>
      <c r="I96" s="71">
        <f t="shared" si="4"/>
        <v>569.98444668515253</v>
      </c>
      <c r="J96" s="58">
        <f t="shared" si="5"/>
        <v>3.5397052239390097</v>
      </c>
      <c r="K96" s="23">
        <v>180</v>
      </c>
      <c r="M96" s="39"/>
      <c r="N96" s="40"/>
      <c r="O96" s="55"/>
      <c r="P96" s="40"/>
      <c r="Q96" s="39"/>
      <c r="R96" s="56"/>
      <c r="S96" s="56"/>
      <c r="T96" s="44"/>
      <c r="U96" s="16"/>
      <c r="V96" s="44"/>
      <c r="W96" s="39"/>
      <c r="X96" s="39"/>
      <c r="Y96" s="39"/>
      <c r="Z96" s="39"/>
    </row>
    <row r="97" spans="1:26" ht="14.25" x14ac:dyDescent="0.2">
      <c r="A97" s="21">
        <v>1926</v>
      </c>
      <c r="B97" s="22" t="s">
        <v>91</v>
      </c>
      <c r="C97" s="51">
        <v>531</v>
      </c>
      <c r="D97" s="22">
        <v>49661</v>
      </c>
      <c r="E97" s="22">
        <v>15270</v>
      </c>
      <c r="F97" s="58">
        <v>294448.15999999997</v>
      </c>
      <c r="G97" s="64">
        <v>230</v>
      </c>
      <c r="H97" s="71">
        <f t="shared" si="3"/>
        <v>1280.2093913043477</v>
      </c>
      <c r="I97" s="71">
        <f t="shared" si="4"/>
        <v>554.51630885122404</v>
      </c>
      <c r="J97" s="58">
        <f t="shared" si="5"/>
        <v>5.9291629246289839</v>
      </c>
      <c r="K97" s="23">
        <v>90</v>
      </c>
      <c r="M97" s="39"/>
      <c r="N97" s="40"/>
      <c r="O97" s="55"/>
      <c r="P97" s="40"/>
      <c r="Q97" s="39"/>
      <c r="R97" s="56"/>
      <c r="S97" s="56"/>
      <c r="T97" s="44"/>
      <c r="U97" s="16"/>
      <c r="V97" s="44"/>
      <c r="W97" s="39"/>
      <c r="X97" s="39"/>
      <c r="Y97" s="39"/>
      <c r="Z97" s="39"/>
    </row>
    <row r="98" spans="1:26" ht="14.25" x14ac:dyDescent="0.2">
      <c r="A98" s="21">
        <v>1944</v>
      </c>
      <c r="B98" s="22" t="s">
        <v>92</v>
      </c>
      <c r="C98" s="51">
        <v>972</v>
      </c>
      <c r="D98" s="22">
        <v>55804</v>
      </c>
      <c r="E98" s="22">
        <v>26735</v>
      </c>
      <c r="F98" s="58">
        <v>335037.86</v>
      </c>
      <c r="G98" s="64">
        <v>302.31</v>
      </c>
      <c r="H98" s="71">
        <f t="shared" si="3"/>
        <v>1108.2592702854686</v>
      </c>
      <c r="I98" s="71">
        <f t="shared" si="4"/>
        <v>344.68915637860079</v>
      </c>
      <c r="J98" s="58">
        <f t="shared" si="5"/>
        <v>6.0038323417676152</v>
      </c>
      <c r="K98" s="23">
        <v>162</v>
      </c>
      <c r="M98" s="39"/>
      <c r="N98" s="40"/>
      <c r="O98" s="55"/>
      <c r="P98" s="40"/>
      <c r="Q98" s="39"/>
      <c r="R98" s="56"/>
      <c r="S98" s="56"/>
      <c r="T98" s="44"/>
      <c r="U98" s="16"/>
      <c r="V98" s="44"/>
      <c r="W98" s="39"/>
      <c r="X98" s="39"/>
      <c r="Y98" s="39"/>
      <c r="Z98" s="39"/>
    </row>
    <row r="99" spans="1:26" ht="14.25" x14ac:dyDescent="0.2">
      <c r="A99" s="21">
        <v>1953</v>
      </c>
      <c r="B99" s="22" t="s">
        <v>93</v>
      </c>
      <c r="C99" s="51">
        <v>580.79999999999995</v>
      </c>
      <c r="D99" s="22">
        <v>24170</v>
      </c>
      <c r="E99" s="22">
        <v>15293</v>
      </c>
      <c r="F99" s="58">
        <v>169376.06</v>
      </c>
      <c r="G99" s="64">
        <v>141.02000000000001</v>
      </c>
      <c r="H99" s="71">
        <f t="shared" si="3"/>
        <v>1201.0782867678342</v>
      </c>
      <c r="I99" s="71">
        <f t="shared" si="4"/>
        <v>291.62544765840221</v>
      </c>
      <c r="J99" s="58">
        <f t="shared" si="5"/>
        <v>7.0076979726934212</v>
      </c>
      <c r="K99" s="23">
        <v>108</v>
      </c>
      <c r="M99" s="39"/>
      <c r="N99" s="40"/>
      <c r="O99" s="55"/>
      <c r="P99" s="40"/>
      <c r="Q99" s="39"/>
      <c r="R99" s="56"/>
      <c r="S99" s="56"/>
      <c r="T99" s="44"/>
      <c r="U99" s="16"/>
      <c r="V99" s="44"/>
      <c r="W99" s="39"/>
      <c r="X99" s="39"/>
      <c r="Y99" s="39"/>
      <c r="Z99" s="39"/>
    </row>
    <row r="100" spans="1:26" ht="14.25" x14ac:dyDescent="0.2">
      <c r="A100" s="21">
        <v>1963</v>
      </c>
      <c r="B100" s="22" t="s">
        <v>94</v>
      </c>
      <c r="C100" s="51">
        <v>552.5</v>
      </c>
      <c r="D100" s="22">
        <v>68149</v>
      </c>
      <c r="E100" s="22">
        <v>12815</v>
      </c>
      <c r="F100" s="58">
        <v>381948.85</v>
      </c>
      <c r="G100" s="64">
        <v>223.01</v>
      </c>
      <c r="H100" s="71">
        <f t="shared" si="3"/>
        <v>1712.6983094928478</v>
      </c>
      <c r="I100" s="71">
        <f t="shared" si="4"/>
        <v>691.31013574660631</v>
      </c>
      <c r="J100" s="58">
        <f t="shared" si="5"/>
        <v>5.6046141542795933</v>
      </c>
      <c r="K100" s="23">
        <v>137</v>
      </c>
      <c r="M100" s="39"/>
      <c r="N100" s="40"/>
      <c r="O100" s="55"/>
      <c r="P100" s="40"/>
      <c r="Q100" s="39"/>
      <c r="R100" s="56"/>
      <c r="S100" s="56"/>
      <c r="T100" s="44"/>
      <c r="U100" s="16"/>
      <c r="V100" s="44"/>
      <c r="W100" s="39"/>
      <c r="X100" s="39"/>
      <c r="Y100" s="39"/>
      <c r="Z100" s="39"/>
    </row>
    <row r="101" spans="1:26" ht="14.25" x14ac:dyDescent="0.2">
      <c r="A101" s="21">
        <v>1965</v>
      </c>
      <c r="B101" s="22" t="s">
        <v>95</v>
      </c>
      <c r="C101" s="51">
        <v>558.9</v>
      </c>
      <c r="D101" s="22">
        <v>172663</v>
      </c>
      <c r="E101" s="22">
        <v>14504</v>
      </c>
      <c r="F101" s="58">
        <v>409217.57</v>
      </c>
      <c r="G101" s="64">
        <v>264.01</v>
      </c>
      <c r="H101" s="71">
        <f t="shared" si="3"/>
        <v>1550.0078406120981</v>
      </c>
      <c r="I101" s="71">
        <f t="shared" si="4"/>
        <v>732.18387904813028</v>
      </c>
      <c r="J101" s="58">
        <f t="shared" si="5"/>
        <v>2.3700362555961614</v>
      </c>
      <c r="K101" s="23">
        <v>183</v>
      </c>
      <c r="M101" s="39"/>
      <c r="N101" s="40"/>
      <c r="O101" s="55"/>
      <c r="P101" s="40"/>
      <c r="Q101" s="39"/>
      <c r="R101" s="56"/>
      <c r="S101" s="56"/>
      <c r="T101" s="44"/>
      <c r="U101" s="16"/>
      <c r="V101" s="44"/>
      <c r="W101" s="39"/>
      <c r="X101" s="39"/>
      <c r="Y101" s="39"/>
      <c r="Z101" s="39"/>
    </row>
    <row r="102" spans="1:26" ht="14.25" x14ac:dyDescent="0.2">
      <c r="A102" s="21">
        <v>1968</v>
      </c>
      <c r="B102" s="22" t="s">
        <v>96</v>
      </c>
      <c r="C102" s="51">
        <v>567.20000000000005</v>
      </c>
      <c r="D102" s="22">
        <v>114012</v>
      </c>
      <c r="E102" s="22">
        <v>23062</v>
      </c>
      <c r="F102" s="58">
        <v>551114.48</v>
      </c>
      <c r="G102" s="64">
        <v>520.99</v>
      </c>
      <c r="H102" s="71">
        <f t="shared" si="3"/>
        <v>1057.8216088600548</v>
      </c>
      <c r="I102" s="71">
        <f t="shared" si="4"/>
        <v>971.64047954865998</v>
      </c>
      <c r="J102" s="58">
        <f t="shared" si="5"/>
        <v>4.8338287197838818</v>
      </c>
      <c r="K102" s="23">
        <v>167</v>
      </c>
      <c r="M102" s="39"/>
      <c r="N102" s="40"/>
      <c r="O102" s="55"/>
      <c r="P102" s="40"/>
      <c r="Q102" s="39"/>
      <c r="R102" s="56"/>
      <c r="S102" s="56"/>
      <c r="T102" s="44"/>
      <c r="U102" s="16"/>
      <c r="V102" s="44"/>
      <c r="W102" s="39"/>
      <c r="X102" s="39"/>
      <c r="Y102" s="39"/>
      <c r="Z102" s="39"/>
    </row>
    <row r="103" spans="1:26" ht="14.25" x14ac:dyDescent="0.2">
      <c r="A103" s="21">
        <v>1970</v>
      </c>
      <c r="B103" s="22" t="s">
        <v>97</v>
      </c>
      <c r="C103" s="51">
        <v>482</v>
      </c>
      <c r="D103" s="22">
        <v>80823</v>
      </c>
      <c r="E103" s="22">
        <v>11813</v>
      </c>
      <c r="F103" s="58">
        <v>373123.99</v>
      </c>
      <c r="G103" s="64">
        <v>414.97</v>
      </c>
      <c r="H103" s="71">
        <f t="shared" si="3"/>
        <v>899.15895124948781</v>
      </c>
      <c r="I103" s="71">
        <f t="shared" si="4"/>
        <v>774.11616182572607</v>
      </c>
      <c r="J103" s="58">
        <f t="shared" si="5"/>
        <v>4.6165570444056767</v>
      </c>
      <c r="K103" s="23">
        <v>269</v>
      </c>
      <c r="M103" s="39"/>
      <c r="N103" s="40"/>
      <c r="O103" s="55"/>
      <c r="P103" s="40"/>
      <c r="Q103" s="39"/>
      <c r="R103" s="56"/>
      <c r="S103" s="56"/>
      <c r="T103" s="44"/>
      <c r="U103" s="16"/>
      <c r="V103" s="44"/>
      <c r="W103" s="39"/>
      <c r="X103" s="39"/>
      <c r="Y103" s="39"/>
      <c r="Z103" s="39"/>
    </row>
    <row r="104" spans="1:26" ht="14.25" x14ac:dyDescent="0.2">
      <c r="A104" s="21">
        <v>1972</v>
      </c>
      <c r="B104" s="22" t="s">
        <v>98</v>
      </c>
      <c r="C104" s="51">
        <v>330.3</v>
      </c>
      <c r="D104" s="22">
        <v>91138</v>
      </c>
      <c r="E104" s="22">
        <v>17792</v>
      </c>
      <c r="F104" s="58">
        <v>340817.95</v>
      </c>
      <c r="G104" s="64">
        <v>233</v>
      </c>
      <c r="H104" s="71">
        <f t="shared" si="3"/>
        <v>1462.7379828326182</v>
      </c>
      <c r="I104" s="71">
        <f t="shared" si="4"/>
        <v>1031.8436270057523</v>
      </c>
      <c r="J104" s="58">
        <f t="shared" si="5"/>
        <v>3.7395811845772347</v>
      </c>
      <c r="K104" s="23">
        <v>150</v>
      </c>
      <c r="M104" s="39"/>
      <c r="N104" s="40"/>
      <c r="O104" s="55"/>
      <c r="P104" s="40"/>
      <c r="Q104" s="39"/>
      <c r="R104" s="56"/>
      <c r="S104" s="56"/>
      <c r="T104" s="44"/>
      <c r="U104" s="16"/>
      <c r="V104" s="44"/>
      <c r="W104" s="39"/>
      <c r="X104" s="39"/>
      <c r="Y104" s="39"/>
      <c r="Z104" s="39"/>
    </row>
    <row r="105" spans="1:26" ht="14.25" x14ac:dyDescent="0.2">
      <c r="A105" s="21">
        <v>1975</v>
      </c>
      <c r="B105" s="22" t="s">
        <v>99</v>
      </c>
      <c r="C105" s="51">
        <v>371.2</v>
      </c>
      <c r="D105" s="22">
        <v>88051</v>
      </c>
      <c r="E105" s="22">
        <v>8623</v>
      </c>
      <c r="F105" s="58">
        <v>256290.66</v>
      </c>
      <c r="G105" s="64">
        <v>140.97</v>
      </c>
      <c r="H105" s="71">
        <f t="shared" si="3"/>
        <v>1818.0510746967441</v>
      </c>
      <c r="I105" s="71">
        <f t="shared" si="4"/>
        <v>690.43820043103449</v>
      </c>
      <c r="J105" s="58">
        <f t="shared" si="5"/>
        <v>2.9107069766385392</v>
      </c>
      <c r="K105" s="23">
        <v>217</v>
      </c>
      <c r="M105" s="39"/>
      <c r="N105" s="40"/>
      <c r="O105" s="55"/>
      <c r="P105" s="40"/>
      <c r="Q105" s="39"/>
      <c r="R105" s="56"/>
      <c r="S105" s="56"/>
      <c r="T105" s="44"/>
      <c r="U105" s="16"/>
      <c r="V105" s="44"/>
      <c r="W105" s="39"/>
      <c r="X105" s="39"/>
      <c r="Y105" s="39"/>
      <c r="Z105" s="39"/>
    </row>
    <row r="106" spans="1:26" ht="14.25" x14ac:dyDescent="0.2">
      <c r="A106" s="21">
        <v>1989</v>
      </c>
      <c r="B106" s="22" t="s">
        <v>100</v>
      </c>
      <c r="C106" s="51">
        <v>399</v>
      </c>
      <c r="D106" s="22">
        <v>113915</v>
      </c>
      <c r="E106" s="22">
        <v>15670</v>
      </c>
      <c r="F106" s="58">
        <v>353206.23</v>
      </c>
      <c r="G106" s="64">
        <v>346.99</v>
      </c>
      <c r="H106" s="71">
        <f t="shared" si="3"/>
        <v>1017.9147237672555</v>
      </c>
      <c r="I106" s="71">
        <f t="shared" si="4"/>
        <v>885.22864661654125</v>
      </c>
      <c r="J106" s="58">
        <f t="shared" si="5"/>
        <v>3.1006121230742218</v>
      </c>
      <c r="K106" s="23">
        <v>155</v>
      </c>
      <c r="M106" s="39"/>
      <c r="N106" s="40"/>
      <c r="O106" s="55"/>
      <c r="P106" s="40"/>
      <c r="Q106" s="39"/>
      <c r="R106" s="56"/>
      <c r="S106" s="56"/>
      <c r="T106" s="44"/>
      <c r="U106" s="16"/>
      <c r="V106" s="44"/>
      <c r="W106" s="39"/>
      <c r="X106" s="39"/>
      <c r="Y106" s="39"/>
      <c r="Z106" s="39"/>
    </row>
    <row r="107" spans="1:26" ht="14.25" x14ac:dyDescent="0.2">
      <c r="A107" s="21">
        <v>2007</v>
      </c>
      <c r="B107" s="22" t="s">
        <v>101</v>
      </c>
      <c r="C107" s="51">
        <v>532.1</v>
      </c>
      <c r="D107" s="22">
        <v>57626</v>
      </c>
      <c r="E107" s="22">
        <v>48355</v>
      </c>
      <c r="F107" s="58">
        <v>330397.76</v>
      </c>
      <c r="G107" s="64">
        <v>125.95</v>
      </c>
      <c r="H107" s="71">
        <f t="shared" si="3"/>
        <v>2623.2454148471616</v>
      </c>
      <c r="I107" s="71">
        <f t="shared" si="4"/>
        <v>620.93170456681071</v>
      </c>
      <c r="J107" s="58">
        <f t="shared" si="5"/>
        <v>5.7334841911637113</v>
      </c>
      <c r="K107" s="23">
        <v>137</v>
      </c>
      <c r="M107" s="39"/>
      <c r="N107" s="40"/>
      <c r="O107" s="55"/>
      <c r="P107" s="40"/>
      <c r="Q107" s="39"/>
      <c r="R107" s="56"/>
      <c r="S107" s="56"/>
      <c r="T107" s="44"/>
      <c r="U107" s="16"/>
      <c r="V107" s="44"/>
      <c r="W107" s="39"/>
      <c r="X107" s="39"/>
      <c r="Y107" s="39"/>
      <c r="Z107" s="39"/>
    </row>
    <row r="108" spans="1:26" ht="14.25" x14ac:dyDescent="0.2">
      <c r="A108" s="21">
        <v>2088</v>
      </c>
      <c r="B108" s="22" t="s">
        <v>102</v>
      </c>
      <c r="C108" s="51">
        <v>647</v>
      </c>
      <c r="D108" s="22">
        <v>64346</v>
      </c>
      <c r="E108" s="22">
        <v>14650</v>
      </c>
      <c r="F108" s="58">
        <v>308365.59000000003</v>
      </c>
      <c r="G108" s="64">
        <v>209.01</v>
      </c>
      <c r="H108" s="71">
        <f t="shared" si="3"/>
        <v>1475.362853451988</v>
      </c>
      <c r="I108" s="71">
        <f t="shared" si="4"/>
        <v>476.60833075734161</v>
      </c>
      <c r="J108" s="58">
        <f t="shared" si="5"/>
        <v>4.7923039505175149</v>
      </c>
      <c r="K108" s="23">
        <v>279</v>
      </c>
      <c r="M108" s="39"/>
      <c r="N108" s="40"/>
      <c r="O108" s="55"/>
      <c r="P108" s="40"/>
      <c r="Q108" s="39"/>
      <c r="R108" s="56"/>
      <c r="S108" s="56"/>
      <c r="T108" s="44"/>
      <c r="U108" s="16"/>
      <c r="V108" s="44"/>
      <c r="W108" s="39"/>
      <c r="X108" s="39"/>
      <c r="Y108" s="39"/>
      <c r="Z108" s="39"/>
    </row>
    <row r="109" spans="1:26" ht="14.25" x14ac:dyDescent="0.2">
      <c r="A109" s="21">
        <v>2097</v>
      </c>
      <c r="B109" s="22" t="s">
        <v>103</v>
      </c>
      <c r="C109" s="51">
        <v>481.4</v>
      </c>
      <c r="D109" s="22">
        <v>100143</v>
      </c>
      <c r="E109" s="22">
        <v>19352</v>
      </c>
      <c r="F109" s="58">
        <v>275856.75</v>
      </c>
      <c r="G109" s="64">
        <v>253.79</v>
      </c>
      <c r="H109" s="71">
        <f t="shared" si="3"/>
        <v>1086.9488553528508</v>
      </c>
      <c r="I109" s="71">
        <f t="shared" si="4"/>
        <v>573.03022434565855</v>
      </c>
      <c r="J109" s="58">
        <f t="shared" si="5"/>
        <v>2.7546283814145771</v>
      </c>
      <c r="K109" s="23">
        <v>130</v>
      </c>
      <c r="M109" s="39"/>
      <c r="N109" s="40"/>
      <c r="O109" s="55"/>
      <c r="P109" s="40"/>
      <c r="Q109" s="39"/>
      <c r="R109" s="56"/>
      <c r="S109" s="56"/>
      <c r="T109" s="44"/>
      <c r="U109" s="16"/>
      <c r="V109" s="44"/>
      <c r="W109" s="39"/>
      <c r="X109" s="39"/>
      <c r="Y109" s="39"/>
      <c r="Z109" s="39"/>
    </row>
    <row r="110" spans="1:26" ht="14.25" x14ac:dyDescent="0.2">
      <c r="A110" s="21">
        <v>2113</v>
      </c>
      <c r="B110" s="22" t="s">
        <v>104</v>
      </c>
      <c r="C110" s="51">
        <v>183.4</v>
      </c>
      <c r="D110" s="22">
        <v>11737</v>
      </c>
      <c r="E110" s="22">
        <v>9188</v>
      </c>
      <c r="F110" s="58">
        <v>66138.77</v>
      </c>
      <c r="G110" s="64">
        <v>27</v>
      </c>
      <c r="H110" s="71">
        <f t="shared" si="3"/>
        <v>2449.5840740740741</v>
      </c>
      <c r="I110" s="71">
        <f t="shared" si="4"/>
        <v>360.62579062159216</v>
      </c>
      <c r="J110" s="58">
        <f t="shared" si="5"/>
        <v>5.6350660305018323</v>
      </c>
      <c r="K110" s="23">
        <v>90</v>
      </c>
      <c r="M110" s="39"/>
      <c r="N110" s="40"/>
      <c r="O110" s="55"/>
      <c r="P110" s="40"/>
      <c r="Q110" s="39"/>
      <c r="R110" s="56"/>
      <c r="S110" s="56"/>
      <c r="T110" s="44"/>
      <c r="U110" s="16"/>
      <c r="V110" s="44"/>
      <c r="W110" s="39"/>
      <c r="X110" s="39"/>
      <c r="Y110" s="39"/>
      <c r="Z110" s="39"/>
    </row>
    <row r="111" spans="1:26" ht="14.25" x14ac:dyDescent="0.2">
      <c r="A111" s="21">
        <v>2124</v>
      </c>
      <c r="B111" s="22" t="s">
        <v>105</v>
      </c>
      <c r="C111" s="51">
        <v>1222.0999999999999</v>
      </c>
      <c r="D111" s="22">
        <v>80055</v>
      </c>
      <c r="E111" s="22">
        <v>20783</v>
      </c>
      <c r="F111" s="58">
        <v>270178.34000000003</v>
      </c>
      <c r="G111" s="64">
        <v>179</v>
      </c>
      <c r="H111" s="71">
        <f t="shared" si="3"/>
        <v>1509.3762011173185</v>
      </c>
      <c r="I111" s="71">
        <f t="shared" si="4"/>
        <v>221.07711316586207</v>
      </c>
      <c r="J111" s="58">
        <f t="shared" si="5"/>
        <v>3.3749090000624573</v>
      </c>
      <c r="K111" s="23">
        <v>220</v>
      </c>
      <c r="M111" s="39"/>
      <c r="N111" s="40"/>
      <c r="O111" s="55"/>
      <c r="P111" s="40"/>
      <c r="Q111" s="39"/>
      <c r="R111" s="56"/>
      <c r="S111" s="56"/>
      <c r="T111" s="44"/>
      <c r="U111" s="16"/>
      <c r="V111" s="44"/>
      <c r="W111" s="39"/>
      <c r="X111" s="39"/>
      <c r="Y111" s="39"/>
      <c r="Z111" s="39"/>
    </row>
    <row r="112" spans="1:26" ht="14.25" x14ac:dyDescent="0.2">
      <c r="A112" s="21">
        <v>2151</v>
      </c>
      <c r="B112" s="22" t="s">
        <v>346</v>
      </c>
      <c r="C112" s="51">
        <v>407</v>
      </c>
      <c r="D112" s="22">
        <v>106913</v>
      </c>
      <c r="E112" s="22">
        <v>10650</v>
      </c>
      <c r="F112" s="58">
        <v>280253.63</v>
      </c>
      <c r="G112" s="64">
        <v>205.95</v>
      </c>
      <c r="H112" s="71">
        <f t="shared" si="3"/>
        <v>1360.7848021364409</v>
      </c>
      <c r="I112" s="71">
        <f t="shared" si="4"/>
        <v>688.58385749385752</v>
      </c>
      <c r="J112" s="58">
        <f t="shared" si="5"/>
        <v>2.6213241607662305</v>
      </c>
      <c r="K112" s="23">
        <v>249</v>
      </c>
      <c r="M112" s="39"/>
      <c r="N112" s="40"/>
      <c r="O112" s="55"/>
      <c r="P112" s="40"/>
      <c r="Q112" s="39"/>
      <c r="R112" s="56"/>
      <c r="S112" s="56"/>
      <c r="T112" s="44"/>
      <c r="U112" s="16"/>
      <c r="V112" s="44"/>
      <c r="W112" s="39"/>
      <c r="X112" s="39"/>
      <c r="Y112" s="39"/>
      <c r="Z112" s="39"/>
    </row>
    <row r="113" spans="1:26" ht="14.25" x14ac:dyDescent="0.2">
      <c r="A113" s="21">
        <v>2169</v>
      </c>
      <c r="B113" s="22" t="s">
        <v>106</v>
      </c>
      <c r="C113" s="51">
        <v>1607.4</v>
      </c>
      <c r="D113" s="22">
        <v>164651</v>
      </c>
      <c r="E113" s="22">
        <v>57384</v>
      </c>
      <c r="F113" s="58">
        <v>609186.35</v>
      </c>
      <c r="G113" s="64">
        <v>626.88</v>
      </c>
      <c r="H113" s="71">
        <f t="shared" si="3"/>
        <v>971.77506061766201</v>
      </c>
      <c r="I113" s="71">
        <f t="shared" si="4"/>
        <v>378.98864626104262</v>
      </c>
      <c r="J113" s="58">
        <f t="shared" si="5"/>
        <v>3.6998642583403685</v>
      </c>
      <c r="K113" s="23">
        <v>353</v>
      </c>
      <c r="M113" s="39"/>
      <c r="N113" s="40"/>
      <c r="O113" s="55"/>
      <c r="P113" s="40"/>
      <c r="Q113" s="39"/>
      <c r="R113" s="56"/>
      <c r="S113" s="56"/>
      <c r="T113" s="44"/>
      <c r="U113" s="16"/>
      <c r="V113" s="44"/>
      <c r="W113" s="39"/>
      <c r="X113" s="39"/>
      <c r="Y113" s="39"/>
      <c r="Z113" s="39"/>
    </row>
    <row r="114" spans="1:26" ht="14.25" x14ac:dyDescent="0.2">
      <c r="A114" s="21">
        <v>2295</v>
      </c>
      <c r="B114" s="22" t="s">
        <v>107</v>
      </c>
      <c r="C114" s="51">
        <v>1058</v>
      </c>
      <c r="D114" s="22">
        <v>111446</v>
      </c>
      <c r="E114" s="22">
        <v>31820</v>
      </c>
      <c r="F114" s="58">
        <v>494861.44</v>
      </c>
      <c r="G114" s="64">
        <v>714</v>
      </c>
      <c r="H114" s="71">
        <f t="shared" si="3"/>
        <v>693.08324929971991</v>
      </c>
      <c r="I114" s="71">
        <f t="shared" si="4"/>
        <v>467.73293005671076</v>
      </c>
      <c r="J114" s="58">
        <f t="shared" si="5"/>
        <v>4.4403696857670978</v>
      </c>
      <c r="K114" s="23">
        <v>269</v>
      </c>
      <c r="M114" s="39"/>
      <c r="N114" s="40"/>
      <c r="O114" s="55"/>
      <c r="P114" s="40"/>
      <c r="Q114" s="39"/>
      <c r="R114" s="56"/>
      <c r="S114" s="56"/>
      <c r="T114" s="44"/>
      <c r="U114" s="16"/>
      <c r="V114" s="44"/>
      <c r="W114" s="39"/>
      <c r="X114" s="39"/>
      <c r="Y114" s="39"/>
      <c r="Z114" s="39"/>
    </row>
    <row r="115" spans="1:26" ht="14.25" x14ac:dyDescent="0.2">
      <c r="A115" s="21">
        <v>2313</v>
      </c>
      <c r="B115" s="22" t="s">
        <v>108</v>
      </c>
      <c r="C115" s="51">
        <v>3648.9</v>
      </c>
      <c r="D115" s="22">
        <v>182944</v>
      </c>
      <c r="E115" s="22">
        <v>81941</v>
      </c>
      <c r="F115" s="58">
        <v>890476.24</v>
      </c>
      <c r="G115" s="64">
        <v>1001.72</v>
      </c>
      <c r="H115" s="71">
        <f t="shared" si="3"/>
        <v>888.94725072874655</v>
      </c>
      <c r="I115" s="71">
        <f t="shared" si="4"/>
        <v>244.03963934336375</v>
      </c>
      <c r="J115" s="58">
        <f t="shared" si="5"/>
        <v>4.8674798845548368</v>
      </c>
      <c r="K115" s="23">
        <v>160</v>
      </c>
      <c r="M115" s="39"/>
      <c r="N115" s="40"/>
      <c r="O115" s="55"/>
      <c r="P115" s="40"/>
      <c r="Q115" s="39"/>
      <c r="R115" s="56"/>
      <c r="S115" s="56"/>
      <c r="T115" s="44"/>
      <c r="U115" s="16"/>
      <c r="V115" s="44"/>
      <c r="W115" s="39"/>
      <c r="X115" s="39"/>
      <c r="Y115" s="39"/>
      <c r="Z115" s="39"/>
    </row>
    <row r="116" spans="1:26" ht="14.25" x14ac:dyDescent="0.2">
      <c r="A116" s="21">
        <v>2322</v>
      </c>
      <c r="B116" s="22" t="s">
        <v>109</v>
      </c>
      <c r="C116" s="51">
        <v>2042.5</v>
      </c>
      <c r="D116" s="22">
        <v>142623</v>
      </c>
      <c r="E116" s="22">
        <v>50307</v>
      </c>
      <c r="F116" s="58">
        <v>744772.1</v>
      </c>
      <c r="G116" s="64">
        <v>1164.29</v>
      </c>
      <c r="H116" s="71">
        <f t="shared" si="3"/>
        <v>639.67920363483324</v>
      </c>
      <c r="I116" s="71">
        <f t="shared" si="4"/>
        <v>364.63750305997553</v>
      </c>
      <c r="J116" s="58">
        <f t="shared" si="5"/>
        <v>5.2219634981735066</v>
      </c>
      <c r="K116" s="23">
        <v>240</v>
      </c>
      <c r="M116" s="39"/>
      <c r="N116" s="40"/>
      <c r="O116" s="55"/>
      <c r="P116" s="40"/>
      <c r="Q116" s="39"/>
      <c r="R116" s="56"/>
      <c r="S116" s="56"/>
      <c r="T116" s="44"/>
      <c r="U116" s="16"/>
      <c r="V116" s="44"/>
      <c r="W116" s="39"/>
      <c r="X116" s="39"/>
      <c r="Y116" s="39"/>
      <c r="Z116" s="39"/>
    </row>
    <row r="117" spans="1:26" ht="14.25" x14ac:dyDescent="0.2">
      <c r="A117" s="21">
        <v>2369</v>
      </c>
      <c r="B117" s="22" t="s">
        <v>110</v>
      </c>
      <c r="C117" s="51">
        <v>436</v>
      </c>
      <c r="D117" s="22">
        <v>35978</v>
      </c>
      <c r="E117" s="22">
        <v>8989</v>
      </c>
      <c r="F117" s="58">
        <v>215009.05</v>
      </c>
      <c r="G117" s="64">
        <v>211.99</v>
      </c>
      <c r="H117" s="71">
        <f t="shared" si="3"/>
        <v>1014.2414736544175</v>
      </c>
      <c r="I117" s="71">
        <f t="shared" si="4"/>
        <v>493.14002293577977</v>
      </c>
      <c r="J117" s="58">
        <f t="shared" si="5"/>
        <v>5.9761256879203959</v>
      </c>
      <c r="K117" s="23">
        <v>151</v>
      </c>
      <c r="M117" s="39"/>
      <c r="N117" s="40"/>
      <c r="O117" s="55"/>
      <c r="P117" s="40"/>
      <c r="Q117" s="39"/>
      <c r="R117" s="56"/>
      <c r="S117" s="56"/>
      <c r="T117" s="44"/>
      <c r="U117" s="16"/>
      <c r="V117" s="44"/>
      <c r="W117" s="39"/>
      <c r="X117" s="39"/>
      <c r="Y117" s="39"/>
      <c r="Z117" s="39"/>
    </row>
    <row r="118" spans="1:26" ht="14.25" x14ac:dyDescent="0.2">
      <c r="A118" s="21">
        <v>2376</v>
      </c>
      <c r="B118" s="22" t="s">
        <v>111</v>
      </c>
      <c r="C118" s="51">
        <v>472</v>
      </c>
      <c r="D118" s="22">
        <v>101891</v>
      </c>
      <c r="E118" s="22">
        <v>13923</v>
      </c>
      <c r="F118" s="58">
        <v>295724.87</v>
      </c>
      <c r="G118" s="64">
        <v>518.95000000000005</v>
      </c>
      <c r="H118" s="71">
        <f t="shared" si="3"/>
        <v>569.85233644859807</v>
      </c>
      <c r="I118" s="71">
        <f t="shared" si="4"/>
        <v>626.53574152542376</v>
      </c>
      <c r="J118" s="58">
        <f t="shared" si="5"/>
        <v>2.9023649782610828</v>
      </c>
      <c r="K118" s="23">
        <v>171</v>
      </c>
      <c r="M118" s="39"/>
      <c r="N118" s="40"/>
      <c r="O118" s="55"/>
      <c r="P118" s="40"/>
      <c r="Q118" s="39"/>
      <c r="R118" s="56"/>
      <c r="S118" s="56"/>
      <c r="T118" s="44"/>
      <c r="U118" s="16"/>
      <c r="V118" s="44"/>
      <c r="W118" s="39"/>
      <c r="X118" s="39"/>
      <c r="Y118" s="39"/>
      <c r="Z118" s="39"/>
    </row>
    <row r="119" spans="1:26" ht="14.25" x14ac:dyDescent="0.2">
      <c r="A119" s="21">
        <v>2403</v>
      </c>
      <c r="B119" s="22" t="s">
        <v>112</v>
      </c>
      <c r="C119" s="51">
        <v>836.4</v>
      </c>
      <c r="D119" s="22">
        <v>85131</v>
      </c>
      <c r="E119" s="22">
        <v>22914</v>
      </c>
      <c r="F119" s="58">
        <v>412576.78</v>
      </c>
      <c r="G119" s="64">
        <v>219.03</v>
      </c>
      <c r="H119" s="71">
        <f t="shared" si="3"/>
        <v>1883.6542026206457</v>
      </c>
      <c r="I119" s="71">
        <f t="shared" si="4"/>
        <v>493.27687709230037</v>
      </c>
      <c r="J119" s="58">
        <f t="shared" si="5"/>
        <v>4.846375350929744</v>
      </c>
      <c r="K119" s="23">
        <v>198</v>
      </c>
      <c r="M119" s="39"/>
      <c r="N119" s="40"/>
      <c r="O119" s="55"/>
      <c r="P119" s="40"/>
      <c r="Q119" s="39"/>
      <c r="R119" s="56"/>
      <c r="S119" s="56"/>
      <c r="T119" s="44"/>
      <c r="U119" s="16"/>
      <c r="V119" s="44"/>
      <c r="W119" s="39"/>
      <c r="X119" s="39"/>
      <c r="Y119" s="39"/>
      <c r="Z119" s="39"/>
    </row>
    <row r="120" spans="1:26" ht="14.25" x14ac:dyDescent="0.2">
      <c r="A120" s="21">
        <v>2457</v>
      </c>
      <c r="B120" s="22" t="s">
        <v>113</v>
      </c>
      <c r="C120" s="51">
        <v>455.7</v>
      </c>
      <c r="D120" s="22">
        <v>71695</v>
      </c>
      <c r="E120" s="22">
        <v>5644</v>
      </c>
      <c r="F120" s="58">
        <v>295402.03000000003</v>
      </c>
      <c r="G120" s="64">
        <v>242</v>
      </c>
      <c r="H120" s="71">
        <f t="shared" si="3"/>
        <v>1220.6695454545456</v>
      </c>
      <c r="I120" s="71">
        <f t="shared" si="4"/>
        <v>648.23794162826425</v>
      </c>
      <c r="J120" s="58">
        <f t="shared" si="5"/>
        <v>4.1202598507566783</v>
      </c>
      <c r="K120" s="23">
        <v>176</v>
      </c>
      <c r="M120" s="39"/>
      <c r="N120" s="40"/>
      <c r="O120" s="55"/>
      <c r="P120" s="40"/>
      <c r="Q120" s="39"/>
      <c r="R120" s="56"/>
      <c r="S120" s="56"/>
      <c r="T120" s="44"/>
      <c r="U120" s="16"/>
      <c r="V120" s="44"/>
      <c r="W120" s="39"/>
      <c r="X120" s="39"/>
      <c r="Y120" s="39"/>
      <c r="Z120" s="39"/>
    </row>
    <row r="121" spans="1:26" ht="14.25" x14ac:dyDescent="0.2">
      <c r="A121" s="21">
        <v>2466</v>
      </c>
      <c r="B121" s="22" t="s">
        <v>114</v>
      </c>
      <c r="C121" s="51">
        <v>1562.7</v>
      </c>
      <c r="D121" s="22">
        <v>69270</v>
      </c>
      <c r="E121" s="22">
        <v>33819</v>
      </c>
      <c r="F121" s="58">
        <v>443702.46</v>
      </c>
      <c r="G121" s="64">
        <v>845.99</v>
      </c>
      <c r="H121" s="71">
        <f t="shared" si="3"/>
        <v>524.4771924018014</v>
      </c>
      <c r="I121" s="71">
        <f t="shared" si="4"/>
        <v>283.93323094643887</v>
      </c>
      <c r="J121" s="58">
        <f t="shared" si="5"/>
        <v>6.4054058033780858</v>
      </c>
      <c r="K121" s="23">
        <v>48</v>
      </c>
      <c r="M121" s="39"/>
      <c r="N121" s="40"/>
      <c r="O121" s="55"/>
      <c r="P121" s="40"/>
      <c r="Q121" s="39"/>
      <c r="R121" s="56"/>
      <c r="S121" s="56"/>
      <c r="T121" s="44"/>
      <c r="U121" s="16"/>
      <c r="V121" s="44"/>
      <c r="W121" s="39"/>
      <c r="X121" s="39"/>
      <c r="Y121" s="39"/>
      <c r="Z121" s="39"/>
    </row>
    <row r="122" spans="1:26" ht="14.25" x14ac:dyDescent="0.2">
      <c r="A122" s="21">
        <v>2493</v>
      </c>
      <c r="B122" s="22" t="s">
        <v>115</v>
      </c>
      <c r="C122" s="51">
        <v>164</v>
      </c>
      <c r="D122" s="22">
        <v>27081</v>
      </c>
      <c r="E122" s="22">
        <v>3414</v>
      </c>
      <c r="F122" s="58">
        <v>87896.72</v>
      </c>
      <c r="G122" s="64">
        <v>95</v>
      </c>
      <c r="H122" s="71">
        <f t="shared" si="3"/>
        <v>925.22863157894733</v>
      </c>
      <c r="I122" s="71">
        <f t="shared" si="4"/>
        <v>535.9556097560976</v>
      </c>
      <c r="J122" s="58">
        <f t="shared" si="5"/>
        <v>3.2456969831247</v>
      </c>
      <c r="K122" s="23">
        <v>94</v>
      </c>
      <c r="M122" s="39"/>
      <c r="N122" s="40"/>
      <c r="O122" s="55"/>
      <c r="P122" s="40"/>
      <c r="Q122" s="39"/>
      <c r="R122" s="56"/>
      <c r="S122" s="56"/>
      <c r="T122" s="44"/>
      <c r="U122" s="16"/>
      <c r="V122" s="44"/>
      <c r="W122" s="39"/>
      <c r="X122" s="39"/>
      <c r="Y122" s="39"/>
      <c r="Z122" s="39"/>
    </row>
    <row r="123" spans="1:26" ht="14.25" x14ac:dyDescent="0.2">
      <c r="A123" s="21">
        <v>2502</v>
      </c>
      <c r="B123" s="22" t="s">
        <v>116</v>
      </c>
      <c r="C123" s="51">
        <v>616.79999999999995</v>
      </c>
      <c r="D123" s="22">
        <v>50377</v>
      </c>
      <c r="E123" s="22">
        <v>16834</v>
      </c>
      <c r="F123" s="58">
        <v>280717.71000000002</v>
      </c>
      <c r="G123" s="64">
        <v>165.23</v>
      </c>
      <c r="H123" s="71">
        <f t="shared" si="3"/>
        <v>1698.9512195121954</v>
      </c>
      <c r="I123" s="71">
        <f t="shared" si="4"/>
        <v>455.11950389105067</v>
      </c>
      <c r="J123" s="58">
        <f t="shared" si="5"/>
        <v>5.572338765706573</v>
      </c>
      <c r="K123" s="23">
        <v>189</v>
      </c>
      <c r="M123" s="39"/>
      <c r="N123" s="40"/>
      <c r="O123" s="55"/>
      <c r="P123" s="40"/>
      <c r="Q123" s="39"/>
      <c r="R123" s="56"/>
      <c r="S123" s="56"/>
      <c r="T123" s="44"/>
      <c r="U123" s="16"/>
      <c r="V123" s="44"/>
      <c r="W123" s="39"/>
      <c r="X123" s="39"/>
      <c r="Y123" s="39"/>
      <c r="Z123" s="39"/>
    </row>
    <row r="124" spans="1:26" ht="14.25" x14ac:dyDescent="0.2">
      <c r="A124" s="21">
        <v>2511</v>
      </c>
      <c r="B124" s="22" t="s">
        <v>117</v>
      </c>
      <c r="C124" s="51">
        <v>1933.5</v>
      </c>
      <c r="D124" s="22">
        <v>192639</v>
      </c>
      <c r="E124" s="22">
        <v>83533</v>
      </c>
      <c r="F124" s="58">
        <v>723382.2</v>
      </c>
      <c r="G124" s="64">
        <v>1061.99</v>
      </c>
      <c r="H124" s="71">
        <f t="shared" si="3"/>
        <v>681.1572613678095</v>
      </c>
      <c r="I124" s="71">
        <f t="shared" si="4"/>
        <v>374.13095422808374</v>
      </c>
      <c r="J124" s="58">
        <f t="shared" si="5"/>
        <v>3.7551181224985593</v>
      </c>
      <c r="K124" s="23">
        <v>167</v>
      </c>
      <c r="M124" s="39"/>
      <c r="N124" s="40"/>
      <c r="O124" s="55"/>
      <c r="P124" s="40"/>
      <c r="Q124" s="39"/>
      <c r="R124" s="56"/>
      <c r="S124" s="56"/>
      <c r="T124" s="44"/>
      <c r="U124" s="16"/>
      <c r="V124" s="44"/>
      <c r="W124" s="39"/>
      <c r="X124" s="39"/>
      <c r="Y124" s="39"/>
      <c r="Z124" s="39"/>
    </row>
    <row r="125" spans="1:26" ht="14.25" x14ac:dyDescent="0.2">
      <c r="A125" s="21">
        <v>2520</v>
      </c>
      <c r="B125" s="22" t="s">
        <v>118</v>
      </c>
      <c r="C125" s="51">
        <v>279</v>
      </c>
      <c r="D125" s="22">
        <v>26200</v>
      </c>
      <c r="E125" s="22">
        <v>7860</v>
      </c>
      <c r="F125" s="58">
        <v>114311.49</v>
      </c>
      <c r="G125" s="64">
        <v>123.01</v>
      </c>
      <c r="H125" s="71">
        <f t="shared" si="3"/>
        <v>929.2861555971059</v>
      </c>
      <c r="I125" s="71">
        <f t="shared" si="4"/>
        <v>409.71860215053766</v>
      </c>
      <c r="J125" s="58">
        <f t="shared" si="5"/>
        <v>4.3630339694656488</v>
      </c>
      <c r="K125" s="23">
        <v>115</v>
      </c>
      <c r="M125" s="39"/>
      <c r="N125" s="40"/>
      <c r="O125" s="55"/>
      <c r="P125" s="40"/>
      <c r="Q125" s="39"/>
      <c r="R125" s="56"/>
      <c r="S125" s="56"/>
      <c r="T125" s="44"/>
      <c r="U125" s="16"/>
      <c r="V125" s="44"/>
      <c r="W125" s="39"/>
      <c r="X125" s="39"/>
      <c r="Y125" s="39"/>
      <c r="Z125" s="39"/>
    </row>
    <row r="126" spans="1:26" ht="14.25" x14ac:dyDescent="0.2">
      <c r="A126" s="21">
        <v>2556</v>
      </c>
      <c r="B126" s="22" t="s">
        <v>119</v>
      </c>
      <c r="C126" s="51">
        <v>385.2</v>
      </c>
      <c r="D126" s="22">
        <v>56131</v>
      </c>
      <c r="E126" s="22">
        <v>25562</v>
      </c>
      <c r="F126" s="58">
        <v>185472.05</v>
      </c>
      <c r="G126" s="64">
        <v>179.97</v>
      </c>
      <c r="H126" s="71">
        <f t="shared" si="3"/>
        <v>1030.5720397844084</v>
      </c>
      <c r="I126" s="71">
        <f t="shared" si="4"/>
        <v>481.4954569055036</v>
      </c>
      <c r="J126" s="58">
        <f t="shared" si="5"/>
        <v>3.3042712583064615</v>
      </c>
      <c r="K126" s="23">
        <v>99</v>
      </c>
      <c r="M126" s="39"/>
      <c r="N126" s="40"/>
      <c r="O126" s="55"/>
      <c r="P126" s="40"/>
      <c r="Q126" s="39"/>
      <c r="R126" s="56"/>
      <c r="S126" s="56"/>
      <c r="T126" s="44"/>
      <c r="U126" s="16"/>
      <c r="V126" s="44"/>
      <c r="W126" s="39"/>
      <c r="X126" s="39"/>
      <c r="Y126" s="39"/>
      <c r="Z126" s="39"/>
    </row>
    <row r="127" spans="1:26" ht="14.25" x14ac:dyDescent="0.2">
      <c r="A127" s="21">
        <v>2673</v>
      </c>
      <c r="B127" s="22" t="s">
        <v>120</v>
      </c>
      <c r="C127" s="51">
        <v>615.5</v>
      </c>
      <c r="D127" s="22">
        <v>84792</v>
      </c>
      <c r="E127" s="22">
        <v>19387</v>
      </c>
      <c r="F127" s="58">
        <v>1109456.1499999999</v>
      </c>
      <c r="G127" s="64">
        <v>342</v>
      </c>
      <c r="H127" s="71">
        <f t="shared" si="3"/>
        <v>3244.0238304093564</v>
      </c>
      <c r="I127" s="71">
        <f t="shared" si="4"/>
        <v>1802.5282696994311</v>
      </c>
      <c r="J127" s="58">
        <f t="shared" si="5"/>
        <v>13.084443697518633</v>
      </c>
      <c r="K127" s="23">
        <v>283</v>
      </c>
      <c r="M127" s="39"/>
      <c r="N127" s="40"/>
      <c r="O127" s="55"/>
      <c r="P127" s="40"/>
      <c r="Q127" s="39"/>
      <c r="R127" s="56"/>
      <c r="S127" s="56"/>
      <c r="T127" s="44"/>
      <c r="U127" s="16"/>
      <c r="V127" s="44"/>
      <c r="W127" s="39"/>
      <c r="X127" s="39"/>
      <c r="Y127" s="39"/>
      <c r="Z127" s="39"/>
    </row>
    <row r="128" spans="1:26" ht="14.25" x14ac:dyDescent="0.2">
      <c r="A128" s="21">
        <v>2682</v>
      </c>
      <c r="B128" s="22" t="s">
        <v>121</v>
      </c>
      <c r="C128" s="51">
        <v>255.2</v>
      </c>
      <c r="D128" s="22">
        <v>65984</v>
      </c>
      <c r="E128" s="22">
        <v>12793</v>
      </c>
      <c r="F128" s="58">
        <v>279141.03999999998</v>
      </c>
      <c r="G128" s="64">
        <v>366.98</v>
      </c>
      <c r="H128" s="71">
        <f t="shared" si="3"/>
        <v>760.64374080331345</v>
      </c>
      <c r="I128" s="71">
        <f t="shared" si="4"/>
        <v>1093.8128526645767</v>
      </c>
      <c r="J128" s="58">
        <f t="shared" si="5"/>
        <v>4.2304352570320072</v>
      </c>
      <c r="K128" s="23">
        <v>93</v>
      </c>
      <c r="M128" s="39"/>
      <c r="N128" s="40"/>
      <c r="O128" s="55"/>
      <c r="P128" s="40"/>
      <c r="Q128" s="39"/>
      <c r="R128" s="56"/>
      <c r="S128" s="56"/>
      <c r="T128" s="44"/>
      <c r="U128" s="16"/>
      <c r="V128" s="44"/>
      <c r="W128" s="39"/>
      <c r="X128" s="39"/>
      <c r="Y128" s="39"/>
      <c r="Z128" s="39"/>
    </row>
    <row r="129" spans="1:26" ht="14.25" x14ac:dyDescent="0.2">
      <c r="A129" s="21">
        <v>2709</v>
      </c>
      <c r="B129" s="22" t="s">
        <v>122</v>
      </c>
      <c r="C129" s="51">
        <v>1521.7</v>
      </c>
      <c r="D129" s="22">
        <v>115699</v>
      </c>
      <c r="E129" s="22">
        <v>53856</v>
      </c>
      <c r="F129" s="58">
        <v>552714.43000000005</v>
      </c>
      <c r="G129" s="64">
        <v>973.94</v>
      </c>
      <c r="H129" s="71">
        <f t="shared" si="3"/>
        <v>567.50357311538698</v>
      </c>
      <c r="I129" s="71">
        <f t="shared" si="4"/>
        <v>363.22167970033519</v>
      </c>
      <c r="J129" s="58">
        <f t="shared" si="5"/>
        <v>4.7771755157780103</v>
      </c>
      <c r="K129" s="23">
        <v>219</v>
      </c>
      <c r="M129" s="39"/>
      <c r="N129" s="40"/>
      <c r="O129" s="55"/>
      <c r="P129" s="40"/>
      <c r="Q129" s="39"/>
      <c r="R129" s="56"/>
      <c r="S129" s="56"/>
      <c r="T129" s="44"/>
      <c r="U129" s="16"/>
      <c r="V129" s="44"/>
      <c r="W129" s="39"/>
      <c r="X129" s="39"/>
      <c r="Y129" s="39"/>
      <c r="Z129" s="39"/>
    </row>
    <row r="130" spans="1:26" ht="14.25" x14ac:dyDescent="0.2">
      <c r="A130" s="21">
        <v>2718</v>
      </c>
      <c r="B130" s="22" t="s">
        <v>123</v>
      </c>
      <c r="C130" s="51">
        <v>456.7</v>
      </c>
      <c r="D130" s="22">
        <v>69846</v>
      </c>
      <c r="E130" s="22">
        <v>4380</v>
      </c>
      <c r="F130" s="58">
        <v>348638.49</v>
      </c>
      <c r="G130" s="64">
        <v>202.99</v>
      </c>
      <c r="H130" s="71">
        <f t="shared" si="3"/>
        <v>1717.5155919010788</v>
      </c>
      <c r="I130" s="71">
        <f t="shared" si="4"/>
        <v>763.38622728268012</v>
      </c>
      <c r="J130" s="58">
        <f t="shared" si="5"/>
        <v>4.9915312258397044</v>
      </c>
      <c r="K130" s="23">
        <v>245</v>
      </c>
      <c r="M130" s="39"/>
      <c r="N130" s="40"/>
      <c r="O130" s="55"/>
      <c r="P130" s="40"/>
      <c r="Q130" s="39"/>
      <c r="R130" s="56"/>
      <c r="S130" s="56"/>
      <c r="T130" s="44"/>
      <c r="U130" s="16"/>
      <c r="V130" s="44"/>
      <c r="W130" s="39"/>
      <c r="X130" s="39"/>
      <c r="Y130" s="39"/>
      <c r="Z130" s="39"/>
    </row>
    <row r="131" spans="1:26" ht="14.25" x14ac:dyDescent="0.2">
      <c r="A131" s="21">
        <v>2727</v>
      </c>
      <c r="B131" s="22" t="s">
        <v>124</v>
      </c>
      <c r="C131" s="51">
        <v>668.2</v>
      </c>
      <c r="D131" s="22">
        <v>27516</v>
      </c>
      <c r="E131" s="22">
        <v>17968</v>
      </c>
      <c r="F131" s="58">
        <v>210225.39</v>
      </c>
      <c r="G131" s="64">
        <v>183.99</v>
      </c>
      <c r="H131" s="71">
        <f t="shared" si="3"/>
        <v>1142.5913908364585</v>
      </c>
      <c r="I131" s="71">
        <f t="shared" si="4"/>
        <v>314.61447171505534</v>
      </c>
      <c r="J131" s="58">
        <f t="shared" si="5"/>
        <v>7.6401144788486706</v>
      </c>
      <c r="K131" s="23">
        <v>114</v>
      </c>
      <c r="M131" s="39"/>
      <c r="N131" s="40"/>
      <c r="O131" s="55"/>
      <c r="P131" s="40"/>
      <c r="Q131" s="39"/>
      <c r="R131" s="56"/>
      <c r="S131" s="56"/>
      <c r="T131" s="44"/>
      <c r="U131" s="16"/>
      <c r="V131" s="44"/>
      <c r="W131" s="39"/>
      <c r="X131" s="39"/>
      <c r="Y131" s="39"/>
      <c r="Z131" s="39"/>
    </row>
    <row r="132" spans="1:26" ht="14.25" x14ac:dyDescent="0.2">
      <c r="A132" s="21">
        <v>2754</v>
      </c>
      <c r="B132" s="22" t="s">
        <v>125</v>
      </c>
      <c r="C132" s="51">
        <v>396.2</v>
      </c>
      <c r="D132" s="22">
        <v>62123</v>
      </c>
      <c r="E132" s="22">
        <v>6774</v>
      </c>
      <c r="F132" s="58">
        <v>243219.92</v>
      </c>
      <c r="G132" s="64">
        <v>196.33</v>
      </c>
      <c r="H132" s="71">
        <f t="shared" si="3"/>
        <v>1238.8321703254724</v>
      </c>
      <c r="I132" s="71">
        <f t="shared" si="4"/>
        <v>613.88167592125194</v>
      </c>
      <c r="J132" s="58">
        <f t="shared" si="5"/>
        <v>3.9151348131931814</v>
      </c>
      <c r="K132" s="23">
        <v>190</v>
      </c>
      <c r="M132" s="39"/>
      <c r="N132" s="40"/>
      <c r="O132" s="55"/>
      <c r="P132" s="40"/>
      <c r="Q132" s="39"/>
      <c r="R132" s="56"/>
      <c r="S132" s="56"/>
      <c r="T132" s="44"/>
      <c r="U132" s="16"/>
      <c r="V132" s="44"/>
      <c r="W132" s="39"/>
      <c r="X132" s="39"/>
      <c r="Y132" s="39"/>
      <c r="Z132" s="39"/>
    </row>
    <row r="133" spans="1:26" ht="14.25" x14ac:dyDescent="0.2">
      <c r="A133" s="21">
        <v>2763</v>
      </c>
      <c r="B133" s="22" t="s">
        <v>126</v>
      </c>
      <c r="C133" s="51">
        <v>598.79999999999995</v>
      </c>
      <c r="D133" s="22">
        <v>116462</v>
      </c>
      <c r="E133" s="22">
        <v>24417</v>
      </c>
      <c r="F133" s="58">
        <v>410416.58</v>
      </c>
      <c r="G133" s="64">
        <v>209.61</v>
      </c>
      <c r="H133" s="71">
        <f t="shared" si="3"/>
        <v>1958.0009541529507</v>
      </c>
      <c r="I133" s="71">
        <f t="shared" si="4"/>
        <v>685.39843019372086</v>
      </c>
      <c r="J133" s="58">
        <f t="shared" si="5"/>
        <v>3.5240385705208568</v>
      </c>
      <c r="K133" s="23">
        <v>202</v>
      </c>
      <c r="M133" s="39"/>
      <c r="N133" s="40"/>
      <c r="O133" s="55"/>
      <c r="P133" s="40"/>
      <c r="Q133" s="39"/>
      <c r="R133" s="56"/>
      <c r="S133" s="56"/>
      <c r="T133" s="44"/>
      <c r="U133" s="16"/>
      <c r="V133" s="44"/>
      <c r="W133" s="39"/>
      <c r="X133" s="39"/>
      <c r="Y133" s="39"/>
      <c r="Z133" s="39"/>
    </row>
    <row r="134" spans="1:26" ht="14.25" x14ac:dyDescent="0.2">
      <c r="A134" s="21">
        <v>2766</v>
      </c>
      <c r="B134" s="22" t="s">
        <v>127</v>
      </c>
      <c r="C134" s="51">
        <v>326.39999999999998</v>
      </c>
      <c r="D134" s="22">
        <v>46689</v>
      </c>
      <c r="E134" s="22">
        <v>16637</v>
      </c>
      <c r="F134" s="58">
        <v>144977.29999999999</v>
      </c>
      <c r="G134" s="64">
        <v>202</v>
      </c>
      <c r="H134" s="71">
        <f t="shared" ref="H134:H197" si="6">SUM(F134/G134)</f>
        <v>717.70940594059402</v>
      </c>
      <c r="I134" s="71">
        <f t="shared" ref="I134:I197" si="7">SUM(F134/C134)</f>
        <v>444.17064950980392</v>
      </c>
      <c r="J134" s="58">
        <f t="shared" ref="J134:J197" si="8">SUM(F134/D134)</f>
        <v>3.1051703827454</v>
      </c>
      <c r="K134" s="23">
        <v>126</v>
      </c>
      <c r="M134" s="39"/>
      <c r="N134" s="40"/>
      <c r="O134" s="55"/>
      <c r="P134" s="40"/>
      <c r="Q134" s="39"/>
      <c r="R134" s="56"/>
      <c r="S134" s="56"/>
      <c r="T134" s="44"/>
      <c r="U134" s="16"/>
      <c r="V134" s="44"/>
      <c r="W134" s="39"/>
      <c r="X134" s="39"/>
      <c r="Y134" s="39"/>
      <c r="Z134" s="39"/>
    </row>
    <row r="135" spans="1:26" ht="14.25" x14ac:dyDescent="0.2">
      <c r="A135" s="21">
        <v>2772</v>
      </c>
      <c r="B135" s="22" t="s">
        <v>128</v>
      </c>
      <c r="C135" s="51">
        <v>227</v>
      </c>
      <c r="D135" s="22">
        <v>17666</v>
      </c>
      <c r="E135" s="22">
        <v>10240</v>
      </c>
      <c r="F135" s="58">
        <v>56610.16</v>
      </c>
      <c r="G135" s="64">
        <v>73.67</v>
      </c>
      <c r="H135" s="71">
        <f t="shared" si="6"/>
        <v>768.42893986697436</v>
      </c>
      <c r="I135" s="71">
        <f t="shared" si="7"/>
        <v>249.38396475770926</v>
      </c>
      <c r="J135" s="58">
        <f t="shared" si="8"/>
        <v>3.2044696026265145</v>
      </c>
      <c r="K135" s="23">
        <v>102</v>
      </c>
      <c r="M135" s="39"/>
      <c r="N135" s="40"/>
      <c r="O135" s="55"/>
      <c r="P135" s="40"/>
      <c r="Q135" s="39"/>
      <c r="R135" s="56"/>
      <c r="S135" s="56"/>
      <c r="T135" s="44"/>
      <c r="U135" s="16"/>
      <c r="V135" s="44"/>
      <c r="W135" s="39"/>
      <c r="X135" s="39"/>
      <c r="Y135" s="39"/>
      <c r="Z135" s="39"/>
    </row>
    <row r="136" spans="1:26" ht="14.25" x14ac:dyDescent="0.2">
      <c r="A136" s="21">
        <v>2781</v>
      </c>
      <c r="B136" s="22" t="s">
        <v>129</v>
      </c>
      <c r="C136" s="51">
        <v>1107.8999999999999</v>
      </c>
      <c r="D136" s="22">
        <v>79091</v>
      </c>
      <c r="E136" s="22">
        <v>37409</v>
      </c>
      <c r="F136" s="58">
        <v>446602.18</v>
      </c>
      <c r="G136" s="64">
        <v>536.99</v>
      </c>
      <c r="H136" s="71">
        <f t="shared" si="6"/>
        <v>831.67690273561891</v>
      </c>
      <c r="I136" s="71">
        <f t="shared" si="7"/>
        <v>403.10694105966246</v>
      </c>
      <c r="J136" s="58">
        <f t="shared" si="8"/>
        <v>5.64668773943938</v>
      </c>
      <c r="K136" s="23">
        <v>239</v>
      </c>
      <c r="M136" s="39"/>
      <c r="N136" s="40"/>
      <c r="O136" s="55"/>
      <c r="P136" s="40"/>
      <c r="Q136" s="39"/>
      <c r="R136" s="56"/>
      <c r="S136" s="56"/>
      <c r="T136" s="44"/>
      <c r="U136" s="16"/>
      <c r="V136" s="44"/>
      <c r="W136" s="39"/>
      <c r="X136" s="39"/>
      <c r="Y136" s="39"/>
      <c r="Z136" s="39"/>
    </row>
    <row r="137" spans="1:26" ht="14.25" x14ac:dyDescent="0.2">
      <c r="A137" s="21">
        <v>2826</v>
      </c>
      <c r="B137" s="22" t="s">
        <v>130</v>
      </c>
      <c r="C137" s="51">
        <v>1350.8</v>
      </c>
      <c r="D137" s="22">
        <v>144354</v>
      </c>
      <c r="E137" s="22">
        <v>54389</v>
      </c>
      <c r="F137" s="58">
        <v>577055.32999999996</v>
      </c>
      <c r="G137" s="64">
        <v>456.13</v>
      </c>
      <c r="H137" s="71">
        <f t="shared" si="6"/>
        <v>1265.1115471466467</v>
      </c>
      <c r="I137" s="71">
        <f t="shared" si="7"/>
        <v>427.19523985786196</v>
      </c>
      <c r="J137" s="58">
        <f t="shared" si="8"/>
        <v>3.9975014893941281</v>
      </c>
      <c r="K137" s="23">
        <v>279</v>
      </c>
      <c r="M137" s="39"/>
      <c r="N137" s="40"/>
      <c r="O137" s="55"/>
      <c r="P137" s="40"/>
      <c r="Q137" s="39"/>
      <c r="R137" s="56"/>
      <c r="S137" s="56"/>
      <c r="T137" s="44"/>
      <c r="U137" s="16"/>
      <c r="V137" s="44"/>
      <c r="W137" s="39"/>
      <c r="X137" s="39"/>
      <c r="Y137" s="39"/>
      <c r="Z137" s="39"/>
    </row>
    <row r="138" spans="1:26" ht="14.25" x14ac:dyDescent="0.2">
      <c r="A138" s="21">
        <v>2846</v>
      </c>
      <c r="B138" s="22" t="s">
        <v>131</v>
      </c>
      <c r="C138" s="51">
        <v>293</v>
      </c>
      <c r="D138" s="22">
        <v>48413</v>
      </c>
      <c r="E138" s="22">
        <v>30580</v>
      </c>
      <c r="F138" s="58">
        <v>95560.11</v>
      </c>
      <c r="G138" s="64">
        <v>205</v>
      </c>
      <c r="H138" s="71">
        <f t="shared" si="6"/>
        <v>466.14687804878048</v>
      </c>
      <c r="I138" s="71">
        <f t="shared" si="7"/>
        <v>326.14372013651877</v>
      </c>
      <c r="J138" s="58">
        <f t="shared" si="8"/>
        <v>1.973852271084213</v>
      </c>
      <c r="K138" s="23">
        <v>140</v>
      </c>
      <c r="M138" s="39"/>
      <c r="N138" s="40"/>
      <c r="O138" s="55"/>
      <c r="P138" s="40"/>
      <c r="Q138" s="39"/>
      <c r="R138" s="56"/>
      <c r="S138" s="56"/>
      <c r="T138" s="44"/>
      <c r="U138" s="16"/>
      <c r="V138" s="44"/>
      <c r="W138" s="39"/>
      <c r="X138" s="39"/>
      <c r="Y138" s="39"/>
      <c r="Z138" s="39"/>
    </row>
    <row r="139" spans="1:26" ht="14.25" x14ac:dyDescent="0.2">
      <c r="A139" s="21">
        <v>2862</v>
      </c>
      <c r="B139" s="22" t="s">
        <v>132</v>
      </c>
      <c r="C139" s="51">
        <v>642.79999999999995</v>
      </c>
      <c r="D139" s="22">
        <v>77874</v>
      </c>
      <c r="E139" s="22">
        <v>14359</v>
      </c>
      <c r="F139" s="58">
        <v>181401.01</v>
      </c>
      <c r="G139" s="64">
        <v>366</v>
      </c>
      <c r="H139" s="71">
        <f t="shared" si="6"/>
        <v>495.63117486338803</v>
      </c>
      <c r="I139" s="71">
        <f t="shared" si="7"/>
        <v>282.20443372744245</v>
      </c>
      <c r="J139" s="58">
        <f t="shared" si="8"/>
        <v>2.3294168785473972</v>
      </c>
      <c r="K139" s="23">
        <v>249</v>
      </c>
      <c r="M139" s="39"/>
      <c r="N139" s="40"/>
      <c r="O139" s="55"/>
      <c r="P139" s="40"/>
      <c r="Q139" s="39"/>
      <c r="R139" s="56"/>
      <c r="S139" s="56"/>
      <c r="T139" s="44"/>
      <c r="U139" s="16"/>
      <c r="V139" s="44"/>
      <c r="W139" s="39"/>
      <c r="X139" s="39"/>
      <c r="Y139" s="39"/>
      <c r="Z139" s="39"/>
    </row>
    <row r="140" spans="1:26" ht="14.25" x14ac:dyDescent="0.2">
      <c r="A140" s="21">
        <v>2977</v>
      </c>
      <c r="B140" s="22" t="s">
        <v>133</v>
      </c>
      <c r="C140" s="51">
        <v>588.1</v>
      </c>
      <c r="D140" s="22">
        <v>68590</v>
      </c>
      <c r="E140" s="22">
        <v>10643</v>
      </c>
      <c r="F140" s="58">
        <v>279135.82</v>
      </c>
      <c r="G140" s="64">
        <v>325.98</v>
      </c>
      <c r="H140" s="71">
        <f t="shared" si="6"/>
        <v>856.29738020737466</v>
      </c>
      <c r="I140" s="71">
        <f t="shared" si="7"/>
        <v>474.64006121407925</v>
      </c>
      <c r="J140" s="58">
        <f t="shared" si="8"/>
        <v>4.0696285172765707</v>
      </c>
      <c r="K140" s="23">
        <v>130</v>
      </c>
      <c r="M140" s="39"/>
      <c r="N140" s="40"/>
      <c r="O140" s="55"/>
      <c r="P140" s="40"/>
      <c r="Q140" s="39"/>
      <c r="R140" s="56"/>
      <c r="S140" s="56"/>
      <c r="T140" s="44"/>
      <c r="U140" s="16"/>
      <c r="V140" s="44"/>
      <c r="W140" s="39"/>
      <c r="X140" s="39"/>
      <c r="Y140" s="39"/>
      <c r="Z140" s="39"/>
    </row>
    <row r="141" spans="1:26" ht="14.25" x14ac:dyDescent="0.2">
      <c r="A141" s="21">
        <v>2988</v>
      </c>
      <c r="B141" s="22" t="s">
        <v>134</v>
      </c>
      <c r="C141" s="51">
        <v>557.20000000000005</v>
      </c>
      <c r="D141" s="22">
        <v>67418</v>
      </c>
      <c r="E141" s="22">
        <v>17143</v>
      </c>
      <c r="F141" s="58">
        <v>357011.25</v>
      </c>
      <c r="G141" s="64">
        <v>468.03</v>
      </c>
      <c r="H141" s="71">
        <f t="shared" si="6"/>
        <v>762.79565412473562</v>
      </c>
      <c r="I141" s="71">
        <f t="shared" si="7"/>
        <v>640.72370782483847</v>
      </c>
      <c r="J141" s="58">
        <f t="shared" si="8"/>
        <v>5.2954885935506839</v>
      </c>
      <c r="K141" s="23">
        <v>128</v>
      </c>
      <c r="M141" s="39"/>
      <c r="N141" s="40"/>
      <c r="O141" s="55"/>
      <c r="P141" s="40"/>
      <c r="Q141" s="39"/>
      <c r="R141" s="56"/>
      <c r="S141" s="56"/>
      <c r="T141" s="44"/>
      <c r="U141" s="16"/>
      <c r="V141" s="44"/>
      <c r="W141" s="39"/>
      <c r="X141" s="39"/>
      <c r="Y141" s="39"/>
      <c r="Z141" s="39"/>
    </row>
    <row r="142" spans="1:26" ht="14.25" x14ac:dyDescent="0.2">
      <c r="A142" s="21">
        <v>3029</v>
      </c>
      <c r="B142" s="22" t="s">
        <v>135</v>
      </c>
      <c r="C142" s="51">
        <v>1154.2</v>
      </c>
      <c r="D142" s="22">
        <v>179203</v>
      </c>
      <c r="E142" s="22">
        <v>40720</v>
      </c>
      <c r="F142" s="58">
        <v>628206.14</v>
      </c>
      <c r="G142" s="64">
        <v>526.96</v>
      </c>
      <c r="H142" s="71">
        <f t="shared" si="6"/>
        <v>1192.13249582511</v>
      </c>
      <c r="I142" s="71">
        <f t="shared" si="7"/>
        <v>544.27840928781836</v>
      </c>
      <c r="J142" s="58">
        <f t="shared" si="8"/>
        <v>3.5055559337734303</v>
      </c>
      <c r="K142" s="23">
        <v>434</v>
      </c>
      <c r="M142" s="39"/>
      <c r="N142" s="40"/>
      <c r="O142" s="55"/>
      <c r="P142" s="40"/>
      <c r="Q142" s="39"/>
      <c r="R142" s="56"/>
      <c r="S142" s="56"/>
      <c r="T142" s="44"/>
      <c r="U142" s="16"/>
      <c r="V142" s="44"/>
      <c r="W142" s="39"/>
      <c r="X142" s="39"/>
      <c r="Y142" s="39"/>
      <c r="Z142" s="39"/>
    </row>
    <row r="143" spans="1:26" ht="14.25" x14ac:dyDescent="0.2">
      <c r="A143" s="21">
        <v>3033</v>
      </c>
      <c r="B143" s="22" t="s">
        <v>136</v>
      </c>
      <c r="C143" s="51">
        <v>409.1</v>
      </c>
      <c r="D143" s="22">
        <v>57260</v>
      </c>
      <c r="E143" s="22">
        <v>18597</v>
      </c>
      <c r="F143" s="58">
        <v>235647.24</v>
      </c>
      <c r="G143" s="64">
        <v>182.98</v>
      </c>
      <c r="H143" s="71">
        <f t="shared" si="6"/>
        <v>1287.8305825773309</v>
      </c>
      <c r="I143" s="71">
        <f t="shared" si="7"/>
        <v>576.01378636030302</v>
      </c>
      <c r="J143" s="58">
        <f t="shared" si="8"/>
        <v>4.1153901501921064</v>
      </c>
      <c r="K143" s="23">
        <v>198</v>
      </c>
      <c r="M143" s="39"/>
      <c r="N143" s="40"/>
      <c r="O143" s="55"/>
      <c r="P143" s="40"/>
      <c r="Q143" s="39"/>
      <c r="R143" s="56"/>
      <c r="S143" s="56"/>
      <c r="T143" s="44"/>
      <c r="U143" s="16"/>
      <c r="V143" s="44"/>
      <c r="W143" s="39"/>
      <c r="X143" s="39"/>
      <c r="Y143" s="39"/>
      <c r="Z143" s="39"/>
    </row>
    <row r="144" spans="1:26" ht="14.25" x14ac:dyDescent="0.2">
      <c r="A144" s="21">
        <v>3042</v>
      </c>
      <c r="B144" s="22" t="s">
        <v>137</v>
      </c>
      <c r="C144" s="51">
        <v>678.2</v>
      </c>
      <c r="D144" s="22">
        <v>43547</v>
      </c>
      <c r="E144" s="22">
        <v>14741</v>
      </c>
      <c r="F144" s="58">
        <v>268695.76</v>
      </c>
      <c r="G144" s="64">
        <v>290</v>
      </c>
      <c r="H144" s="71">
        <f t="shared" si="6"/>
        <v>926.53710344827584</v>
      </c>
      <c r="I144" s="71">
        <f t="shared" si="7"/>
        <v>396.18956060159246</v>
      </c>
      <c r="J144" s="58">
        <f t="shared" si="8"/>
        <v>6.1702473189886788</v>
      </c>
      <c r="K144" s="23">
        <v>63</v>
      </c>
      <c r="M144" s="39"/>
      <c r="N144" s="40"/>
      <c r="O144" s="55"/>
      <c r="P144" s="40"/>
      <c r="Q144" s="39"/>
      <c r="R144" s="56"/>
      <c r="S144" s="56"/>
      <c r="T144" s="44"/>
      <c r="U144" s="16"/>
      <c r="V144" s="44"/>
      <c r="W144" s="39"/>
      <c r="X144" s="39"/>
      <c r="Y144" s="39"/>
      <c r="Z144" s="39"/>
    </row>
    <row r="145" spans="1:26" ht="14.25" x14ac:dyDescent="0.2">
      <c r="A145" s="21">
        <v>3060</v>
      </c>
      <c r="B145" s="22" t="s">
        <v>138</v>
      </c>
      <c r="C145" s="51">
        <v>1235.2</v>
      </c>
      <c r="D145" s="22">
        <v>120499</v>
      </c>
      <c r="E145" s="22">
        <v>39061</v>
      </c>
      <c r="F145" s="58">
        <v>483244.4</v>
      </c>
      <c r="G145" s="64">
        <v>692.8</v>
      </c>
      <c r="H145" s="71">
        <f t="shared" si="6"/>
        <v>697.52367205542737</v>
      </c>
      <c r="I145" s="71">
        <f t="shared" si="7"/>
        <v>391.22765544041454</v>
      </c>
      <c r="J145" s="58">
        <f t="shared" si="8"/>
        <v>4.0103602519522985</v>
      </c>
      <c r="K145" s="23">
        <v>200</v>
      </c>
      <c r="M145" s="39"/>
      <c r="N145" s="40"/>
      <c r="O145" s="55"/>
      <c r="P145" s="40"/>
      <c r="Q145" s="39"/>
      <c r="R145" s="56"/>
      <c r="S145" s="56"/>
      <c r="T145" s="44"/>
      <c r="U145" s="16"/>
      <c r="V145" s="44"/>
      <c r="W145" s="39"/>
      <c r="X145" s="39"/>
      <c r="Y145" s="39"/>
      <c r="Z145" s="39"/>
    </row>
    <row r="146" spans="1:26" ht="14.25" x14ac:dyDescent="0.2">
      <c r="A146" s="21">
        <v>3105</v>
      </c>
      <c r="B146" s="22" t="s">
        <v>139</v>
      </c>
      <c r="C146" s="51">
        <v>1402.9</v>
      </c>
      <c r="D146" s="22">
        <v>86786</v>
      </c>
      <c r="E146" s="22">
        <v>71864</v>
      </c>
      <c r="F146" s="58">
        <v>347174.06</v>
      </c>
      <c r="G146" s="64">
        <v>674.01</v>
      </c>
      <c r="H146" s="71">
        <f t="shared" si="6"/>
        <v>515.08740226406132</v>
      </c>
      <c r="I146" s="71">
        <f t="shared" si="7"/>
        <v>247.46885736688287</v>
      </c>
      <c r="J146" s="58">
        <f t="shared" si="8"/>
        <v>4.0003463692300603</v>
      </c>
      <c r="K146" s="23">
        <v>195</v>
      </c>
      <c r="M146" s="39"/>
      <c r="N146" s="40"/>
      <c r="O146" s="55"/>
      <c r="P146" s="40"/>
      <c r="Q146" s="39"/>
      <c r="R146" s="56"/>
      <c r="S146" s="56"/>
      <c r="T146" s="44"/>
      <c r="U146" s="16"/>
      <c r="V146" s="44"/>
      <c r="W146" s="39"/>
      <c r="X146" s="39"/>
      <c r="Y146" s="39"/>
      <c r="Z146" s="39"/>
    </row>
    <row r="147" spans="1:26" ht="14.25" x14ac:dyDescent="0.2">
      <c r="A147" s="21">
        <v>3114</v>
      </c>
      <c r="B147" s="22" t="s">
        <v>140</v>
      </c>
      <c r="C147" s="51">
        <v>3474.5</v>
      </c>
      <c r="D147" s="22">
        <v>197963</v>
      </c>
      <c r="E147" s="22">
        <v>82146</v>
      </c>
      <c r="F147" s="58">
        <v>1099973.3700000001</v>
      </c>
      <c r="G147" s="64">
        <v>1462.84</v>
      </c>
      <c r="H147" s="71">
        <f t="shared" si="6"/>
        <v>751.94373273905569</v>
      </c>
      <c r="I147" s="71">
        <f t="shared" si="7"/>
        <v>316.58465102892507</v>
      </c>
      <c r="J147" s="58">
        <f t="shared" si="8"/>
        <v>5.5564593888756999</v>
      </c>
      <c r="K147" s="23">
        <v>159</v>
      </c>
      <c r="M147" s="39"/>
      <c r="N147" s="40"/>
      <c r="O147" s="55"/>
      <c r="P147" s="40"/>
      <c r="Q147" s="39"/>
      <c r="R147" s="56"/>
      <c r="S147" s="56"/>
      <c r="T147" s="44"/>
      <c r="U147" s="16"/>
      <c r="V147" s="44"/>
      <c r="W147" s="39"/>
      <c r="X147" s="39"/>
      <c r="Y147" s="39"/>
      <c r="Z147" s="39"/>
    </row>
    <row r="148" spans="1:26" ht="14.25" x14ac:dyDescent="0.2">
      <c r="A148" s="21">
        <v>3119</v>
      </c>
      <c r="B148" s="22" t="s">
        <v>141</v>
      </c>
      <c r="C148" s="51">
        <v>847.3</v>
      </c>
      <c r="D148" s="22">
        <v>114427</v>
      </c>
      <c r="E148" s="22">
        <v>15754</v>
      </c>
      <c r="F148" s="58">
        <v>652790.48</v>
      </c>
      <c r="G148" s="64">
        <v>640.29999999999995</v>
      </c>
      <c r="H148" s="71">
        <f t="shared" si="6"/>
        <v>1019.5072309854756</v>
      </c>
      <c r="I148" s="71">
        <f t="shared" si="7"/>
        <v>770.43606750855656</v>
      </c>
      <c r="J148" s="58">
        <f t="shared" si="8"/>
        <v>5.7048640618035948</v>
      </c>
      <c r="K148" s="23">
        <v>192</v>
      </c>
      <c r="M148" s="39"/>
      <c r="N148" s="40"/>
      <c r="O148" s="55"/>
      <c r="P148" s="40"/>
      <c r="Q148" s="39"/>
      <c r="R148" s="56"/>
      <c r="S148" s="56"/>
      <c r="T148" s="44"/>
      <c r="U148" s="16"/>
      <c r="V148" s="44"/>
      <c r="W148" s="39"/>
      <c r="X148" s="39"/>
      <c r="Y148" s="39"/>
      <c r="Z148" s="39"/>
    </row>
    <row r="149" spans="1:26" ht="14.25" x14ac:dyDescent="0.2">
      <c r="A149" s="21">
        <v>3141</v>
      </c>
      <c r="B149" s="22" t="s">
        <v>142</v>
      </c>
      <c r="C149" s="51">
        <v>14394.2</v>
      </c>
      <c r="D149" s="22">
        <v>448975</v>
      </c>
      <c r="E149" s="22">
        <v>466808</v>
      </c>
      <c r="F149" s="58">
        <v>2632188.85</v>
      </c>
      <c r="G149" s="64">
        <v>4095.88</v>
      </c>
      <c r="H149" s="71">
        <f t="shared" si="6"/>
        <v>642.64305839038252</v>
      </c>
      <c r="I149" s="71">
        <f t="shared" si="7"/>
        <v>182.86454613663835</v>
      </c>
      <c r="J149" s="58">
        <f t="shared" si="8"/>
        <v>5.8626623976836125</v>
      </c>
      <c r="K149" s="23">
        <v>133</v>
      </c>
      <c r="M149" s="39"/>
      <c r="N149" s="40"/>
      <c r="O149" s="55"/>
      <c r="P149" s="40"/>
      <c r="Q149" s="39"/>
      <c r="R149" s="56"/>
      <c r="S149" s="56"/>
      <c r="T149" s="44"/>
      <c r="U149" s="16"/>
      <c r="V149" s="44"/>
      <c r="W149" s="39"/>
      <c r="X149" s="39"/>
      <c r="Y149" s="39"/>
      <c r="Z149" s="39"/>
    </row>
    <row r="150" spans="1:26" ht="14.25" x14ac:dyDescent="0.2">
      <c r="A150" s="21">
        <v>3150</v>
      </c>
      <c r="B150" s="22" t="s">
        <v>143</v>
      </c>
      <c r="C150" s="51">
        <v>1015.1</v>
      </c>
      <c r="D150" s="22">
        <v>56355</v>
      </c>
      <c r="E150" s="22">
        <v>27493</v>
      </c>
      <c r="F150" s="58">
        <v>406823.11</v>
      </c>
      <c r="G150" s="64">
        <v>570</v>
      </c>
      <c r="H150" s="71">
        <f t="shared" si="6"/>
        <v>713.72475438596484</v>
      </c>
      <c r="I150" s="71">
        <f t="shared" si="7"/>
        <v>400.77146093980889</v>
      </c>
      <c r="J150" s="58">
        <f t="shared" si="8"/>
        <v>7.2189354981811729</v>
      </c>
      <c r="K150" s="23">
        <v>135</v>
      </c>
      <c r="M150" s="39"/>
      <c r="N150" s="40"/>
      <c r="O150" s="55"/>
      <c r="P150" s="40"/>
      <c r="Q150" s="39"/>
      <c r="R150" s="56"/>
      <c r="S150" s="56"/>
      <c r="T150" s="44"/>
      <c r="U150" s="16"/>
      <c r="V150" s="44"/>
      <c r="W150" s="39"/>
      <c r="X150" s="39"/>
      <c r="Y150" s="39"/>
      <c r="Z150" s="39"/>
    </row>
    <row r="151" spans="1:26" ht="14.25" x14ac:dyDescent="0.2">
      <c r="A151" s="21">
        <v>3154</v>
      </c>
      <c r="B151" s="22" t="s">
        <v>144</v>
      </c>
      <c r="C151" s="51">
        <v>496</v>
      </c>
      <c r="D151" s="22">
        <v>48358</v>
      </c>
      <c r="E151" s="22">
        <v>2839</v>
      </c>
      <c r="F151" s="58">
        <v>204935.97</v>
      </c>
      <c r="G151" s="64">
        <v>130.22</v>
      </c>
      <c r="H151" s="71">
        <f t="shared" si="6"/>
        <v>1573.767240055291</v>
      </c>
      <c r="I151" s="71">
        <f t="shared" si="7"/>
        <v>413.17735887096774</v>
      </c>
      <c r="J151" s="58">
        <f t="shared" si="8"/>
        <v>4.2378917655817032</v>
      </c>
      <c r="K151" s="23">
        <v>105</v>
      </c>
      <c r="M151" s="39"/>
      <c r="N151" s="40"/>
      <c r="O151" s="55"/>
      <c r="P151" s="40"/>
      <c r="Q151" s="39"/>
      <c r="R151" s="56"/>
      <c r="S151" s="56"/>
      <c r="T151" s="44"/>
      <c r="U151" s="16"/>
      <c r="V151" s="44"/>
      <c r="W151" s="39"/>
      <c r="X151" s="39"/>
      <c r="Y151" s="39"/>
      <c r="Z151" s="39"/>
    </row>
    <row r="152" spans="1:26" ht="14.25" x14ac:dyDescent="0.2">
      <c r="A152" s="21">
        <v>3168</v>
      </c>
      <c r="B152" s="22" t="s">
        <v>145</v>
      </c>
      <c r="C152" s="51">
        <v>682</v>
      </c>
      <c r="D152" s="22">
        <v>285820</v>
      </c>
      <c r="E152" s="22">
        <v>23301</v>
      </c>
      <c r="F152" s="58">
        <v>510982.94</v>
      </c>
      <c r="G152" s="64">
        <v>561.92999999999995</v>
      </c>
      <c r="H152" s="71">
        <f t="shared" si="6"/>
        <v>909.33557560550253</v>
      </c>
      <c r="I152" s="71">
        <f t="shared" si="7"/>
        <v>749.24184750733139</v>
      </c>
      <c r="J152" s="58">
        <f t="shared" si="8"/>
        <v>1.7877788118396194</v>
      </c>
      <c r="K152" s="23">
        <v>322</v>
      </c>
      <c r="M152" s="39"/>
      <c r="N152" s="40"/>
      <c r="O152" s="55"/>
      <c r="P152" s="40"/>
      <c r="Q152" s="39"/>
      <c r="R152" s="56"/>
      <c r="S152" s="56"/>
      <c r="T152" s="44"/>
      <c r="U152" s="16"/>
      <c r="V152" s="44"/>
      <c r="W152" s="39"/>
      <c r="X152" s="39"/>
      <c r="Y152" s="39"/>
      <c r="Z152" s="39"/>
    </row>
    <row r="153" spans="1:26" ht="14.25" x14ac:dyDescent="0.2">
      <c r="A153" s="21">
        <v>3186</v>
      </c>
      <c r="B153" s="22" t="s">
        <v>146</v>
      </c>
      <c r="C153" s="51">
        <v>437.9</v>
      </c>
      <c r="D153" s="22">
        <v>44273</v>
      </c>
      <c r="E153" s="22">
        <v>10478</v>
      </c>
      <c r="F153" s="58">
        <v>185276.93</v>
      </c>
      <c r="G153" s="64">
        <v>179</v>
      </c>
      <c r="H153" s="71">
        <f t="shared" si="6"/>
        <v>1035.0666480446928</v>
      </c>
      <c r="I153" s="71">
        <f t="shared" si="7"/>
        <v>423.10328842201415</v>
      </c>
      <c r="J153" s="58">
        <f t="shared" si="8"/>
        <v>4.1848740767510675</v>
      </c>
      <c r="K153" s="23">
        <v>44</v>
      </c>
      <c r="M153" s="39"/>
      <c r="N153" s="40"/>
      <c r="O153" s="55"/>
      <c r="P153" s="40"/>
      <c r="Q153" s="39"/>
      <c r="R153" s="56"/>
      <c r="S153" s="56"/>
      <c r="T153" s="44"/>
      <c r="U153" s="16"/>
      <c r="V153" s="44"/>
      <c r="W153" s="39"/>
      <c r="X153" s="39"/>
      <c r="Y153" s="39"/>
      <c r="Z153" s="39"/>
    </row>
    <row r="154" spans="1:26" ht="14.25" x14ac:dyDescent="0.2">
      <c r="A154" s="21">
        <v>3195</v>
      </c>
      <c r="B154" s="22" t="s">
        <v>147</v>
      </c>
      <c r="C154" s="51">
        <v>1187.4000000000001</v>
      </c>
      <c r="D154" s="22">
        <v>158567</v>
      </c>
      <c r="E154" s="22">
        <v>25650</v>
      </c>
      <c r="F154" s="58">
        <v>822603.62</v>
      </c>
      <c r="G154" s="64">
        <v>623.91999999999996</v>
      </c>
      <c r="H154" s="71">
        <f t="shared" si="6"/>
        <v>1318.444063341454</v>
      </c>
      <c r="I154" s="71">
        <f t="shared" si="7"/>
        <v>692.77717702543362</v>
      </c>
      <c r="J154" s="58">
        <f t="shared" si="8"/>
        <v>5.1877352790933804</v>
      </c>
      <c r="K154" s="23">
        <v>388</v>
      </c>
      <c r="M154" s="39"/>
      <c r="N154" s="40"/>
      <c r="O154" s="55"/>
      <c r="P154" s="40"/>
      <c r="Q154" s="39"/>
      <c r="R154" s="56"/>
      <c r="S154" s="56"/>
      <c r="T154" s="44"/>
      <c r="U154" s="16"/>
      <c r="V154" s="44"/>
      <c r="W154" s="39"/>
      <c r="X154" s="39"/>
      <c r="Y154" s="39"/>
      <c r="Z154" s="39"/>
    </row>
    <row r="155" spans="1:26" ht="14.25" x14ac:dyDescent="0.2">
      <c r="A155" s="21">
        <v>3204</v>
      </c>
      <c r="B155" s="22" t="s">
        <v>148</v>
      </c>
      <c r="C155" s="51">
        <v>913.19999999999993</v>
      </c>
      <c r="D155" s="22">
        <v>68189</v>
      </c>
      <c r="E155" s="22">
        <v>20425</v>
      </c>
      <c r="F155" s="58">
        <v>324840.2</v>
      </c>
      <c r="G155" s="64">
        <v>347</v>
      </c>
      <c r="H155" s="71">
        <f t="shared" si="6"/>
        <v>936.13890489913547</v>
      </c>
      <c r="I155" s="71">
        <f t="shared" si="7"/>
        <v>355.71638195356991</v>
      </c>
      <c r="J155" s="58">
        <f t="shared" si="8"/>
        <v>4.7638211441728142</v>
      </c>
      <c r="K155" s="23">
        <v>137</v>
      </c>
      <c r="M155" s="39"/>
      <c r="N155" s="40"/>
      <c r="O155" s="55"/>
      <c r="P155" s="40"/>
      <c r="Q155" s="39"/>
      <c r="R155" s="56"/>
      <c r="S155" s="56"/>
      <c r="T155" s="44"/>
      <c r="U155" s="16"/>
      <c r="V155" s="44"/>
      <c r="W155" s="39"/>
      <c r="X155" s="39"/>
      <c r="Y155" s="39"/>
      <c r="Z155" s="39"/>
    </row>
    <row r="156" spans="1:26" ht="14.25" x14ac:dyDescent="0.2">
      <c r="A156" s="21">
        <v>3231</v>
      </c>
      <c r="B156" s="22" t="s">
        <v>149</v>
      </c>
      <c r="C156" s="51">
        <v>6986.9</v>
      </c>
      <c r="D156" s="22">
        <v>444457</v>
      </c>
      <c r="E156" s="22">
        <v>300489</v>
      </c>
      <c r="F156" s="58">
        <v>2473257.11</v>
      </c>
      <c r="G156" s="64">
        <v>4033.01</v>
      </c>
      <c r="H156" s="71">
        <f t="shared" si="6"/>
        <v>613.25340378526209</v>
      </c>
      <c r="I156" s="71">
        <f t="shared" si="7"/>
        <v>353.98490174469362</v>
      </c>
      <c r="J156" s="58">
        <f t="shared" si="8"/>
        <v>5.5646712955359012</v>
      </c>
      <c r="K156" s="23">
        <v>40</v>
      </c>
      <c r="M156" s="39"/>
      <c r="N156" s="40"/>
      <c r="O156" s="55"/>
      <c r="P156" s="40"/>
      <c r="Q156" s="39"/>
      <c r="R156" s="56"/>
      <c r="S156" s="56"/>
      <c r="T156" s="44"/>
      <c r="U156" s="16"/>
      <c r="V156" s="44"/>
      <c r="W156" s="39"/>
      <c r="X156" s="39"/>
      <c r="Y156" s="39"/>
      <c r="Z156" s="39"/>
    </row>
    <row r="157" spans="1:26" ht="14.25" x14ac:dyDescent="0.2">
      <c r="A157" s="21">
        <v>3312</v>
      </c>
      <c r="B157" s="22" t="s">
        <v>150</v>
      </c>
      <c r="C157" s="51">
        <v>1877.4</v>
      </c>
      <c r="D157" s="22">
        <v>73662</v>
      </c>
      <c r="E157" s="22">
        <v>37696</v>
      </c>
      <c r="F157" s="58">
        <v>468584.83</v>
      </c>
      <c r="G157" s="64">
        <v>604</v>
      </c>
      <c r="H157" s="71">
        <f t="shared" si="6"/>
        <v>775.80269867549669</v>
      </c>
      <c r="I157" s="71">
        <f t="shared" si="7"/>
        <v>249.59243102162566</v>
      </c>
      <c r="J157" s="58">
        <f t="shared" si="8"/>
        <v>6.361283022453911</v>
      </c>
      <c r="K157" s="23">
        <v>47</v>
      </c>
      <c r="M157" s="39"/>
      <c r="N157" s="40"/>
      <c r="O157" s="55"/>
      <c r="P157" s="40"/>
      <c r="Q157" s="39"/>
      <c r="R157" s="56"/>
      <c r="S157" s="56"/>
      <c r="T157" s="44"/>
      <c r="U157" s="16"/>
      <c r="V157" s="44"/>
      <c r="W157" s="39"/>
      <c r="X157" s="39"/>
      <c r="Y157" s="39"/>
      <c r="Z157" s="39"/>
    </row>
    <row r="158" spans="1:26" ht="14.25" x14ac:dyDescent="0.2">
      <c r="A158" s="21">
        <v>3330</v>
      </c>
      <c r="B158" s="22" t="s">
        <v>151</v>
      </c>
      <c r="C158" s="51">
        <v>346.7</v>
      </c>
      <c r="D158" s="22">
        <v>94730</v>
      </c>
      <c r="E158" s="22">
        <v>1774</v>
      </c>
      <c r="F158" s="58">
        <v>173046.77</v>
      </c>
      <c r="G158" s="64">
        <v>127.01</v>
      </c>
      <c r="H158" s="71">
        <f t="shared" si="6"/>
        <v>1362.46571136131</v>
      </c>
      <c r="I158" s="71">
        <f t="shared" si="7"/>
        <v>499.12538217479084</v>
      </c>
      <c r="J158" s="58">
        <f t="shared" si="8"/>
        <v>1.8267367254301698</v>
      </c>
      <c r="K158" s="23">
        <v>147</v>
      </c>
      <c r="M158" s="39"/>
      <c r="N158" s="40"/>
      <c r="O158" s="55"/>
      <c r="P158" s="40"/>
      <c r="Q158" s="39"/>
      <c r="R158" s="56"/>
      <c r="S158" s="56"/>
      <c r="T158" s="44"/>
      <c r="U158" s="16"/>
      <c r="V158" s="44"/>
      <c r="W158" s="39"/>
      <c r="X158" s="39"/>
      <c r="Y158" s="39"/>
      <c r="Z158" s="39"/>
    </row>
    <row r="159" spans="1:26" ht="14.25" x14ac:dyDescent="0.2">
      <c r="A159" s="21">
        <v>3348</v>
      </c>
      <c r="B159" s="22" t="s">
        <v>152</v>
      </c>
      <c r="C159" s="51">
        <v>463.5</v>
      </c>
      <c r="D159" s="22">
        <v>38959</v>
      </c>
      <c r="E159" s="22">
        <v>36379</v>
      </c>
      <c r="F159" s="58">
        <v>123082.78</v>
      </c>
      <c r="G159" s="64">
        <v>288.97000000000003</v>
      </c>
      <c r="H159" s="71">
        <f t="shared" si="6"/>
        <v>425.93618714745469</v>
      </c>
      <c r="I159" s="71">
        <f t="shared" si="7"/>
        <v>265.55076591154261</v>
      </c>
      <c r="J159" s="58">
        <f t="shared" si="8"/>
        <v>3.1592900228445289</v>
      </c>
      <c r="K159" s="23">
        <v>133</v>
      </c>
      <c r="M159" s="39"/>
      <c r="N159" s="40"/>
      <c r="O159" s="55"/>
      <c r="P159" s="40"/>
      <c r="Q159" s="39"/>
      <c r="R159" s="56"/>
      <c r="S159" s="56"/>
      <c r="T159" s="44"/>
      <c r="U159" s="16"/>
      <c r="V159" s="44"/>
      <c r="W159" s="39"/>
      <c r="X159" s="39"/>
      <c r="Y159" s="39"/>
      <c r="Z159" s="39"/>
    </row>
    <row r="160" spans="1:26" ht="14.25" x14ac:dyDescent="0.2">
      <c r="A160" s="21">
        <v>3375</v>
      </c>
      <c r="B160" s="22" t="s">
        <v>153</v>
      </c>
      <c r="C160" s="51">
        <v>1754.1</v>
      </c>
      <c r="D160" s="22">
        <v>93097</v>
      </c>
      <c r="E160" s="22">
        <v>23613</v>
      </c>
      <c r="F160" s="58">
        <v>457178.6</v>
      </c>
      <c r="G160" s="64">
        <v>681</v>
      </c>
      <c r="H160" s="71">
        <f t="shared" si="6"/>
        <v>671.33421439060203</v>
      </c>
      <c r="I160" s="71">
        <f t="shared" si="7"/>
        <v>260.63428538851832</v>
      </c>
      <c r="J160" s="58">
        <f t="shared" si="8"/>
        <v>4.9107769315874839</v>
      </c>
      <c r="K160" s="23">
        <v>160</v>
      </c>
      <c r="M160" s="39"/>
      <c r="N160" s="40"/>
      <c r="O160" s="55"/>
      <c r="P160" s="40"/>
      <c r="Q160" s="39"/>
      <c r="R160" s="56"/>
      <c r="S160" s="56"/>
      <c r="T160" s="44"/>
      <c r="U160" s="16"/>
      <c r="V160" s="44"/>
      <c r="W160" s="39"/>
      <c r="X160" s="39"/>
      <c r="Y160" s="39"/>
      <c r="Z160" s="39"/>
    </row>
    <row r="161" spans="1:26" ht="14.25" x14ac:dyDescent="0.2">
      <c r="A161" s="21">
        <v>3420</v>
      </c>
      <c r="B161" s="22" t="s">
        <v>154</v>
      </c>
      <c r="C161" s="51">
        <v>574.29999999999995</v>
      </c>
      <c r="D161" s="22">
        <v>90941</v>
      </c>
      <c r="E161" s="22">
        <v>12146</v>
      </c>
      <c r="F161" s="58">
        <v>421428.1</v>
      </c>
      <c r="G161" s="64">
        <v>445.03</v>
      </c>
      <c r="H161" s="71">
        <f t="shared" si="6"/>
        <v>946.96559782486577</v>
      </c>
      <c r="I161" s="71">
        <f t="shared" si="7"/>
        <v>733.81177085147135</v>
      </c>
      <c r="J161" s="58">
        <f t="shared" si="8"/>
        <v>4.634082537029502</v>
      </c>
      <c r="K161" s="23">
        <v>184</v>
      </c>
      <c r="M161" s="39"/>
      <c r="N161" s="40"/>
      <c r="O161" s="55"/>
      <c r="P161" s="40"/>
      <c r="Q161" s="39"/>
      <c r="R161" s="56"/>
      <c r="S161" s="56"/>
      <c r="T161" s="44"/>
      <c r="U161" s="16"/>
      <c r="V161" s="44"/>
      <c r="W161" s="39"/>
      <c r="X161" s="39"/>
      <c r="Y161" s="39"/>
      <c r="Z161" s="39"/>
    </row>
    <row r="162" spans="1:26" ht="14.25" x14ac:dyDescent="0.2">
      <c r="A162" s="21">
        <v>3465</v>
      </c>
      <c r="B162" s="22" t="s">
        <v>155</v>
      </c>
      <c r="C162" s="51">
        <v>313.39999999999998</v>
      </c>
      <c r="D162" s="22">
        <v>16990</v>
      </c>
      <c r="E162" s="22">
        <v>10973</v>
      </c>
      <c r="F162" s="58">
        <v>131692.59</v>
      </c>
      <c r="G162" s="64">
        <v>63.99</v>
      </c>
      <c r="H162" s="71">
        <f t="shared" si="6"/>
        <v>2058.0182841068918</v>
      </c>
      <c r="I162" s="71">
        <f t="shared" si="7"/>
        <v>420.20609444798981</v>
      </c>
      <c r="J162" s="58">
        <f t="shared" si="8"/>
        <v>7.7511824602707469</v>
      </c>
      <c r="K162" s="23">
        <v>101</v>
      </c>
      <c r="M162" s="39"/>
      <c r="N162" s="40"/>
      <c r="O162" s="55"/>
      <c r="P162" s="40"/>
      <c r="Q162" s="39"/>
      <c r="R162" s="56"/>
      <c r="S162" s="56"/>
      <c r="T162" s="44"/>
      <c r="U162" s="16"/>
      <c r="V162" s="44"/>
      <c r="W162" s="39"/>
      <c r="X162" s="39"/>
      <c r="Y162" s="39"/>
      <c r="Z162" s="39"/>
    </row>
    <row r="163" spans="1:26" ht="14.25" x14ac:dyDescent="0.2">
      <c r="A163" s="21">
        <v>3537</v>
      </c>
      <c r="B163" s="22" t="s">
        <v>156</v>
      </c>
      <c r="C163" s="51">
        <v>277.8</v>
      </c>
      <c r="D163" s="22">
        <v>35097</v>
      </c>
      <c r="E163" s="22">
        <v>1919</v>
      </c>
      <c r="F163" s="58">
        <v>113148.17</v>
      </c>
      <c r="G163" s="64">
        <v>60</v>
      </c>
      <c r="H163" s="71">
        <f t="shared" si="6"/>
        <v>1885.8028333333334</v>
      </c>
      <c r="I163" s="71">
        <f t="shared" si="7"/>
        <v>407.30082793376528</v>
      </c>
      <c r="J163" s="58">
        <f t="shared" si="8"/>
        <v>3.223870131350258</v>
      </c>
      <c r="K163" s="23">
        <v>138</v>
      </c>
      <c r="M163" s="39"/>
      <c r="N163" s="40"/>
      <c r="O163" s="55"/>
      <c r="P163" s="40"/>
      <c r="Q163" s="39"/>
      <c r="R163" s="56"/>
      <c r="S163" s="56"/>
      <c r="T163" s="44"/>
      <c r="U163" s="16"/>
      <c r="V163" s="44"/>
      <c r="W163" s="39"/>
      <c r="X163" s="39"/>
      <c r="Y163" s="39"/>
      <c r="Z163" s="39"/>
    </row>
    <row r="164" spans="1:26" ht="14.25" x14ac:dyDescent="0.2">
      <c r="A164" s="21">
        <v>3555</v>
      </c>
      <c r="B164" s="22" t="s">
        <v>157</v>
      </c>
      <c r="C164" s="51">
        <v>616.1</v>
      </c>
      <c r="D164" s="22">
        <v>113002</v>
      </c>
      <c r="E164" s="22">
        <v>11561</v>
      </c>
      <c r="F164" s="58">
        <v>560180.87</v>
      </c>
      <c r="G164" s="64">
        <v>283</v>
      </c>
      <c r="H164" s="71">
        <f t="shared" si="6"/>
        <v>1979.4377031802121</v>
      </c>
      <c r="I164" s="71">
        <f t="shared" si="7"/>
        <v>909.23692582372985</v>
      </c>
      <c r="J164" s="58">
        <f t="shared" si="8"/>
        <v>4.9572650926532269</v>
      </c>
      <c r="K164" s="23">
        <v>118</v>
      </c>
      <c r="M164" s="39"/>
      <c r="N164" s="40"/>
      <c r="O164" s="55"/>
      <c r="P164" s="40"/>
      <c r="Q164" s="39"/>
      <c r="R164" s="56"/>
      <c r="S164" s="56"/>
      <c r="T164" s="44"/>
      <c r="U164" s="16"/>
      <c r="V164" s="44"/>
      <c r="W164" s="39"/>
      <c r="X164" s="39"/>
      <c r="Y164" s="39"/>
      <c r="Z164" s="39"/>
    </row>
    <row r="165" spans="1:26" ht="14.25" x14ac:dyDescent="0.2">
      <c r="A165" s="21">
        <v>3600</v>
      </c>
      <c r="B165" s="22" t="s">
        <v>158</v>
      </c>
      <c r="C165" s="51">
        <v>2233.3000000000002</v>
      </c>
      <c r="D165" s="22">
        <v>168097</v>
      </c>
      <c r="E165" s="22">
        <v>37544</v>
      </c>
      <c r="F165" s="58">
        <v>799032.87</v>
      </c>
      <c r="G165" s="64">
        <v>1069.94</v>
      </c>
      <c r="H165" s="71">
        <f t="shared" si="6"/>
        <v>746.80156831224178</v>
      </c>
      <c r="I165" s="71">
        <f t="shared" si="7"/>
        <v>357.78125195898446</v>
      </c>
      <c r="J165" s="58">
        <f t="shared" si="8"/>
        <v>4.7534035110680142</v>
      </c>
      <c r="K165" s="23">
        <v>265</v>
      </c>
      <c r="M165" s="39"/>
      <c r="N165" s="40"/>
      <c r="O165" s="55"/>
      <c r="P165" s="40"/>
      <c r="Q165" s="39"/>
      <c r="R165" s="56"/>
      <c r="S165" s="56"/>
      <c r="T165" s="44"/>
      <c r="U165" s="16"/>
      <c r="V165" s="44"/>
      <c r="W165" s="39"/>
      <c r="X165" s="39"/>
      <c r="Y165" s="39"/>
      <c r="Z165" s="39"/>
    </row>
    <row r="166" spans="1:26" ht="14.25" x14ac:dyDescent="0.2">
      <c r="A166" s="21">
        <v>3609</v>
      </c>
      <c r="B166" s="22" t="s">
        <v>159</v>
      </c>
      <c r="C166" s="51">
        <v>450.3</v>
      </c>
      <c r="D166" s="22">
        <v>42687</v>
      </c>
      <c r="E166" s="22">
        <v>14215</v>
      </c>
      <c r="F166" s="58">
        <v>125277.65</v>
      </c>
      <c r="G166" s="64">
        <v>289.18</v>
      </c>
      <c r="H166" s="71">
        <f t="shared" si="6"/>
        <v>433.21685455425683</v>
      </c>
      <c r="I166" s="71">
        <f t="shared" si="7"/>
        <v>278.20930490783923</v>
      </c>
      <c r="J166" s="58">
        <f t="shared" si="8"/>
        <v>2.9347963080094641</v>
      </c>
      <c r="K166" s="23">
        <v>155</v>
      </c>
      <c r="M166" s="39"/>
      <c r="N166" s="40"/>
      <c r="O166" s="55"/>
      <c r="P166" s="40"/>
      <c r="Q166" s="39"/>
      <c r="R166" s="56"/>
      <c r="S166" s="56"/>
      <c r="T166" s="44"/>
      <c r="U166" s="16"/>
      <c r="V166" s="44"/>
      <c r="W166" s="39"/>
      <c r="X166" s="39"/>
      <c r="Y166" s="39"/>
      <c r="Z166" s="39"/>
    </row>
    <row r="167" spans="1:26" ht="14.25" x14ac:dyDescent="0.2">
      <c r="A167" s="21">
        <v>3645</v>
      </c>
      <c r="B167" s="22" t="s">
        <v>160</v>
      </c>
      <c r="C167" s="51">
        <v>2626.7999999999997</v>
      </c>
      <c r="D167" s="22">
        <v>197590</v>
      </c>
      <c r="E167" s="22">
        <v>46580</v>
      </c>
      <c r="F167" s="58">
        <v>1277561.0900000001</v>
      </c>
      <c r="G167" s="64">
        <v>1645</v>
      </c>
      <c r="H167" s="71">
        <f t="shared" si="6"/>
        <v>776.63288145896661</v>
      </c>
      <c r="I167" s="71">
        <f t="shared" si="7"/>
        <v>486.35643749048279</v>
      </c>
      <c r="J167" s="58">
        <f t="shared" si="8"/>
        <v>6.4657173439951423</v>
      </c>
      <c r="K167" s="23">
        <v>64</v>
      </c>
      <c r="M167" s="39"/>
      <c r="N167" s="40"/>
      <c r="O167" s="55"/>
      <c r="P167" s="40"/>
      <c r="Q167" s="39"/>
      <c r="R167" s="56"/>
      <c r="S167" s="56"/>
      <c r="T167" s="44"/>
      <c r="U167" s="16"/>
      <c r="V167" s="44"/>
      <c r="W167" s="39"/>
      <c r="X167" s="39"/>
      <c r="Y167" s="39"/>
      <c r="Z167" s="39"/>
    </row>
    <row r="168" spans="1:26" ht="14.25" x14ac:dyDescent="0.2">
      <c r="A168" s="21">
        <v>3691</v>
      </c>
      <c r="B168" s="22" t="s">
        <v>161</v>
      </c>
      <c r="C168" s="51">
        <v>718</v>
      </c>
      <c r="D168" s="22">
        <v>168898</v>
      </c>
      <c r="E168" s="22">
        <v>31681</v>
      </c>
      <c r="F168" s="58">
        <v>403771.12</v>
      </c>
      <c r="G168" s="64">
        <v>514</v>
      </c>
      <c r="H168" s="71">
        <f t="shared" si="6"/>
        <v>785.54692607003892</v>
      </c>
      <c r="I168" s="71">
        <f t="shared" si="7"/>
        <v>562.35532033426182</v>
      </c>
      <c r="J168" s="58">
        <f t="shared" si="8"/>
        <v>2.3906210849151557</v>
      </c>
      <c r="K168" s="23">
        <v>209</v>
      </c>
      <c r="M168" s="39"/>
      <c r="N168" s="40"/>
      <c r="O168" s="55"/>
      <c r="P168" s="40"/>
      <c r="Q168" s="39"/>
      <c r="R168" s="56"/>
      <c r="S168" s="56"/>
      <c r="T168" s="44"/>
      <c r="U168" s="16"/>
      <c r="V168" s="44"/>
      <c r="W168" s="39"/>
      <c r="X168" s="39"/>
      <c r="Y168" s="39"/>
      <c r="Z168" s="39"/>
    </row>
    <row r="169" spans="1:26" ht="14.25" x14ac:dyDescent="0.2">
      <c r="A169" s="21">
        <v>3715</v>
      </c>
      <c r="B169" s="22" t="s">
        <v>162</v>
      </c>
      <c r="C169" s="51">
        <v>7579.3</v>
      </c>
      <c r="D169" s="22">
        <v>350033</v>
      </c>
      <c r="E169" s="22">
        <v>140135</v>
      </c>
      <c r="F169" s="58">
        <v>2318936.1800000002</v>
      </c>
      <c r="G169" s="64">
        <v>3235.58</v>
      </c>
      <c r="H169" s="71">
        <f t="shared" si="6"/>
        <v>716.69876189122203</v>
      </c>
      <c r="I169" s="71">
        <f t="shared" si="7"/>
        <v>305.95651049569221</v>
      </c>
      <c r="J169" s="58">
        <f t="shared" si="8"/>
        <v>6.6249073087394619</v>
      </c>
      <c r="K169" s="23">
        <v>63</v>
      </c>
      <c r="M169" s="39"/>
      <c r="N169" s="40"/>
      <c r="O169" s="55"/>
      <c r="P169" s="40"/>
      <c r="Q169" s="39"/>
      <c r="R169" s="56"/>
      <c r="S169" s="56"/>
      <c r="T169" s="44"/>
      <c r="U169" s="16"/>
      <c r="V169" s="44"/>
      <c r="W169" s="39"/>
      <c r="X169" s="39"/>
      <c r="Y169" s="39"/>
      <c r="Z169" s="39"/>
    </row>
    <row r="170" spans="1:26" ht="14.25" x14ac:dyDescent="0.2">
      <c r="A170" s="21">
        <v>3744</v>
      </c>
      <c r="B170" s="22" t="s">
        <v>163</v>
      </c>
      <c r="C170" s="51">
        <v>658.7</v>
      </c>
      <c r="D170" s="22">
        <v>38945</v>
      </c>
      <c r="E170" s="22">
        <v>7865</v>
      </c>
      <c r="F170" s="58">
        <v>240900.12</v>
      </c>
      <c r="G170" s="64">
        <v>196.01</v>
      </c>
      <c r="H170" s="71">
        <f t="shared" si="6"/>
        <v>1229.0195398193971</v>
      </c>
      <c r="I170" s="71">
        <f t="shared" si="7"/>
        <v>365.72054045847881</v>
      </c>
      <c r="J170" s="58">
        <f t="shared" si="8"/>
        <v>6.1856495057131848</v>
      </c>
      <c r="K170" s="23">
        <v>48</v>
      </c>
      <c r="M170" s="39"/>
      <c r="N170" s="40"/>
      <c r="O170" s="55"/>
      <c r="P170" s="40"/>
      <c r="Q170" s="39"/>
      <c r="R170" s="56"/>
      <c r="S170" s="56"/>
      <c r="T170" s="44"/>
      <c r="U170" s="16"/>
      <c r="V170" s="44"/>
      <c r="W170" s="39"/>
      <c r="X170" s="39"/>
      <c r="Y170" s="39"/>
      <c r="Z170" s="39"/>
    </row>
    <row r="171" spans="1:26" ht="14.25" x14ac:dyDescent="0.2">
      <c r="A171" s="21">
        <v>3798</v>
      </c>
      <c r="B171" s="22" t="s">
        <v>164</v>
      </c>
      <c r="C171" s="51">
        <v>574.70000000000005</v>
      </c>
      <c r="D171" s="22">
        <v>51180</v>
      </c>
      <c r="E171" s="22">
        <v>16650</v>
      </c>
      <c r="F171" s="58">
        <v>160378.76999999999</v>
      </c>
      <c r="G171" s="64">
        <v>362</v>
      </c>
      <c r="H171" s="71">
        <f t="shared" si="6"/>
        <v>443.0352762430939</v>
      </c>
      <c r="I171" s="71">
        <f t="shared" si="7"/>
        <v>279.0651992343831</v>
      </c>
      <c r="J171" s="58">
        <f t="shared" si="8"/>
        <v>3.1336219226260256</v>
      </c>
      <c r="K171" s="23">
        <v>115</v>
      </c>
      <c r="M171" s="39"/>
      <c r="N171" s="40"/>
      <c r="O171" s="55"/>
      <c r="P171" s="40"/>
      <c r="Q171" s="39"/>
      <c r="R171" s="56"/>
      <c r="S171" s="56"/>
      <c r="T171" s="44"/>
      <c r="U171" s="16"/>
      <c r="V171" s="44"/>
      <c r="W171" s="39"/>
      <c r="X171" s="39"/>
      <c r="Y171" s="39"/>
      <c r="Z171" s="39"/>
    </row>
    <row r="172" spans="1:26" ht="14.25" x14ac:dyDescent="0.2">
      <c r="A172" s="21">
        <v>3816</v>
      </c>
      <c r="B172" s="22" t="s">
        <v>165</v>
      </c>
      <c r="C172" s="51">
        <v>335.4</v>
      </c>
      <c r="D172" s="22">
        <v>57345</v>
      </c>
      <c r="E172" s="22">
        <v>44386</v>
      </c>
      <c r="F172" s="58">
        <v>97407.9</v>
      </c>
      <c r="G172" s="64">
        <v>132.97999999999999</v>
      </c>
      <c r="H172" s="71">
        <f t="shared" si="6"/>
        <v>732.5003759963904</v>
      </c>
      <c r="I172" s="71">
        <f t="shared" si="7"/>
        <v>290.42307692307691</v>
      </c>
      <c r="J172" s="58">
        <f t="shared" si="8"/>
        <v>1.6986293486790478</v>
      </c>
      <c r="K172" s="23">
        <v>96</v>
      </c>
      <c r="M172" s="39"/>
      <c r="N172" s="40"/>
      <c r="O172" s="55"/>
      <c r="P172" s="40"/>
      <c r="Q172" s="39"/>
      <c r="R172" s="56"/>
      <c r="S172" s="56"/>
      <c r="T172" s="44"/>
      <c r="U172" s="16"/>
      <c r="V172" s="44"/>
      <c r="W172" s="39"/>
      <c r="X172" s="39"/>
      <c r="Y172" s="39"/>
      <c r="Z172" s="39"/>
    </row>
    <row r="173" spans="1:26" ht="14.25" x14ac:dyDescent="0.2">
      <c r="A173" s="21">
        <v>3841</v>
      </c>
      <c r="B173" s="22" t="s">
        <v>166</v>
      </c>
      <c r="C173" s="51">
        <v>692.5</v>
      </c>
      <c r="D173" s="22">
        <v>81211</v>
      </c>
      <c r="E173" s="22">
        <v>13848</v>
      </c>
      <c r="F173" s="58">
        <v>484479.15</v>
      </c>
      <c r="G173" s="64">
        <v>575.98</v>
      </c>
      <c r="H173" s="71">
        <f t="shared" si="6"/>
        <v>841.13884162644536</v>
      </c>
      <c r="I173" s="71">
        <f t="shared" si="7"/>
        <v>699.60888086642603</v>
      </c>
      <c r="J173" s="58">
        <f t="shared" si="8"/>
        <v>5.9656838359335564</v>
      </c>
      <c r="K173" s="23">
        <v>110</v>
      </c>
      <c r="M173" s="39"/>
      <c r="N173" s="40"/>
      <c r="O173" s="55"/>
      <c r="P173" s="40"/>
      <c r="Q173" s="39"/>
      <c r="R173" s="56"/>
      <c r="S173" s="56"/>
      <c r="T173" s="44"/>
      <c r="U173" s="16"/>
      <c r="V173" s="44"/>
      <c r="W173" s="39"/>
      <c r="X173" s="39"/>
      <c r="Y173" s="39"/>
      <c r="Z173" s="39"/>
    </row>
    <row r="174" spans="1:26" ht="14.25" x14ac:dyDescent="0.2">
      <c r="A174" s="21">
        <v>3897</v>
      </c>
      <c r="B174" s="22" t="s">
        <v>167</v>
      </c>
      <c r="C174" s="51">
        <v>150</v>
      </c>
      <c r="D174" s="22">
        <v>34831</v>
      </c>
      <c r="E174" s="22">
        <v>2647</v>
      </c>
      <c r="F174" s="58">
        <v>123411.69</v>
      </c>
      <c r="G174" s="64">
        <v>79.010000000000005</v>
      </c>
      <c r="H174" s="71">
        <f t="shared" si="6"/>
        <v>1561.9755727123147</v>
      </c>
      <c r="I174" s="71">
        <f t="shared" si="7"/>
        <v>822.74459999999999</v>
      </c>
      <c r="J174" s="58">
        <f t="shared" si="8"/>
        <v>3.5431566707817748</v>
      </c>
      <c r="K174" s="23">
        <v>104</v>
      </c>
      <c r="M174" s="39"/>
      <c r="N174" s="40"/>
      <c r="O174" s="55"/>
      <c r="P174" s="40"/>
      <c r="Q174" s="39"/>
      <c r="R174" s="56"/>
      <c r="S174" s="56"/>
      <c r="T174" s="44"/>
      <c r="U174" s="16"/>
      <c r="V174" s="44"/>
      <c r="W174" s="39"/>
      <c r="X174" s="39"/>
      <c r="Y174" s="39"/>
      <c r="Z174" s="39"/>
    </row>
    <row r="175" spans="1:26" ht="14.25" x14ac:dyDescent="0.2">
      <c r="A175" s="21">
        <v>3906</v>
      </c>
      <c r="B175" s="22" t="s">
        <v>168</v>
      </c>
      <c r="C175" s="51">
        <v>450.8</v>
      </c>
      <c r="D175" s="22">
        <v>61114</v>
      </c>
      <c r="E175" s="22">
        <v>34085</v>
      </c>
      <c r="F175" s="58">
        <v>208873.34</v>
      </c>
      <c r="G175" s="64">
        <v>190</v>
      </c>
      <c r="H175" s="71">
        <f t="shared" si="6"/>
        <v>1099.3333684210527</v>
      </c>
      <c r="I175" s="71">
        <f t="shared" si="7"/>
        <v>463.33926353149951</v>
      </c>
      <c r="J175" s="58">
        <f t="shared" si="8"/>
        <v>3.4177658147069412</v>
      </c>
      <c r="K175" s="23">
        <v>143</v>
      </c>
      <c r="M175" s="39"/>
      <c r="N175" s="40"/>
      <c r="O175" s="55"/>
      <c r="P175" s="40"/>
      <c r="Q175" s="39"/>
      <c r="R175" s="56"/>
      <c r="S175" s="56"/>
      <c r="T175" s="44"/>
      <c r="U175" s="16"/>
      <c r="V175" s="44"/>
      <c r="W175" s="39"/>
      <c r="X175" s="39"/>
      <c r="Y175" s="39"/>
      <c r="Z175" s="39"/>
    </row>
    <row r="176" spans="1:26" ht="14.25" x14ac:dyDescent="0.2">
      <c r="A176" s="21">
        <v>3942</v>
      </c>
      <c r="B176" s="22" t="s">
        <v>169</v>
      </c>
      <c r="C176" s="51">
        <v>652.9</v>
      </c>
      <c r="D176" s="22">
        <v>21911</v>
      </c>
      <c r="E176" s="22">
        <v>14719</v>
      </c>
      <c r="F176" s="58">
        <v>150576.94</v>
      </c>
      <c r="G176" s="64">
        <v>155.97999999999999</v>
      </c>
      <c r="H176" s="71">
        <f t="shared" si="6"/>
        <v>965.36055904603165</v>
      </c>
      <c r="I176" s="71">
        <f t="shared" si="7"/>
        <v>230.6278756317966</v>
      </c>
      <c r="J176" s="58">
        <f t="shared" si="8"/>
        <v>6.8722075669754918</v>
      </c>
      <c r="K176" s="23">
        <v>43</v>
      </c>
      <c r="M176" s="39"/>
      <c r="N176" s="40"/>
      <c r="O176" s="55"/>
      <c r="P176" s="40"/>
      <c r="Q176" s="39"/>
      <c r="R176" s="56"/>
      <c r="S176" s="56"/>
      <c r="T176" s="44"/>
      <c r="U176" s="16"/>
      <c r="V176" s="44"/>
      <c r="W176" s="39"/>
      <c r="X176" s="39"/>
      <c r="Y176" s="39"/>
      <c r="Z176" s="39"/>
    </row>
    <row r="177" spans="1:26" ht="14.25" x14ac:dyDescent="0.2">
      <c r="A177" s="21">
        <v>3978</v>
      </c>
      <c r="B177" s="22" t="s">
        <v>170</v>
      </c>
      <c r="C177" s="51">
        <v>527.1</v>
      </c>
      <c r="D177" s="22">
        <v>83164</v>
      </c>
      <c r="E177" s="22">
        <v>17417</v>
      </c>
      <c r="F177" s="58">
        <v>458100.32</v>
      </c>
      <c r="G177" s="64">
        <v>229.89</v>
      </c>
      <c r="H177" s="71">
        <f t="shared" si="6"/>
        <v>1992.6935490886947</v>
      </c>
      <c r="I177" s="71">
        <f t="shared" si="7"/>
        <v>869.09565547334466</v>
      </c>
      <c r="J177" s="58">
        <f t="shared" si="8"/>
        <v>5.5083969025058916</v>
      </c>
      <c r="K177" s="23">
        <v>225</v>
      </c>
      <c r="M177" s="39"/>
      <c r="N177" s="40"/>
      <c r="O177" s="55"/>
      <c r="P177" s="40"/>
      <c r="Q177" s="39"/>
      <c r="R177" s="56"/>
      <c r="S177" s="56"/>
      <c r="T177" s="44"/>
      <c r="U177" s="16"/>
      <c r="V177" s="44"/>
      <c r="W177" s="39"/>
      <c r="X177" s="39"/>
      <c r="Y177" s="39"/>
      <c r="Z177" s="39"/>
    </row>
    <row r="178" spans="1:26" ht="14.25" x14ac:dyDescent="0.2">
      <c r="A178" s="21">
        <v>4023</v>
      </c>
      <c r="B178" s="22" t="s">
        <v>171</v>
      </c>
      <c r="C178" s="51">
        <v>650.4</v>
      </c>
      <c r="D178" s="22">
        <v>138971</v>
      </c>
      <c r="E178" s="22">
        <v>25262</v>
      </c>
      <c r="F178" s="58">
        <v>574561.81000000006</v>
      </c>
      <c r="G178" s="64">
        <v>227.98</v>
      </c>
      <c r="H178" s="71">
        <f t="shared" si="6"/>
        <v>2520.2290113167824</v>
      </c>
      <c r="I178" s="71">
        <f t="shared" si="7"/>
        <v>883.39761685116866</v>
      </c>
      <c r="J178" s="58">
        <f t="shared" si="8"/>
        <v>4.1344007742622564</v>
      </c>
      <c r="K178" s="23">
        <v>218</v>
      </c>
      <c r="M178" s="39"/>
      <c r="N178" s="40"/>
      <c r="O178" s="55"/>
      <c r="P178" s="40"/>
      <c r="Q178" s="39"/>
      <c r="R178" s="56"/>
      <c r="S178" s="56"/>
      <c r="T178" s="44"/>
      <c r="U178" s="16"/>
      <c r="V178" s="44"/>
      <c r="W178" s="39"/>
      <c r="X178" s="39"/>
      <c r="Y178" s="39"/>
      <c r="Z178" s="39"/>
    </row>
    <row r="179" spans="1:26" ht="14.25" x14ac:dyDescent="0.2">
      <c r="A179" s="21">
        <v>4033</v>
      </c>
      <c r="B179" s="22" t="s">
        <v>172</v>
      </c>
      <c r="C179" s="51">
        <v>611.6</v>
      </c>
      <c r="D179" s="22">
        <v>115242</v>
      </c>
      <c r="E179" s="22">
        <v>9545</v>
      </c>
      <c r="F179" s="58">
        <v>454010.18</v>
      </c>
      <c r="G179" s="64">
        <v>239</v>
      </c>
      <c r="H179" s="71">
        <f t="shared" si="6"/>
        <v>1899.6241841004185</v>
      </c>
      <c r="I179" s="71">
        <f t="shared" si="7"/>
        <v>742.33188358404186</v>
      </c>
      <c r="J179" s="58">
        <f t="shared" si="8"/>
        <v>3.9396242689297303</v>
      </c>
      <c r="K179" s="23">
        <v>375</v>
      </c>
      <c r="M179" s="39"/>
      <c r="N179" s="40"/>
      <c r="O179" s="55"/>
      <c r="P179" s="40"/>
      <c r="Q179" s="39"/>
      <c r="R179" s="56"/>
      <c r="S179" s="56"/>
      <c r="T179" s="44"/>
      <c r="U179" s="16"/>
      <c r="V179" s="44"/>
      <c r="W179" s="39"/>
      <c r="X179" s="39"/>
      <c r="Y179" s="39"/>
      <c r="Z179" s="39"/>
    </row>
    <row r="180" spans="1:26" ht="14.25" x14ac:dyDescent="0.2">
      <c r="A180" s="21">
        <v>4041</v>
      </c>
      <c r="B180" s="22" t="s">
        <v>173</v>
      </c>
      <c r="C180" s="51">
        <v>1245.2</v>
      </c>
      <c r="D180" s="22">
        <v>96403</v>
      </c>
      <c r="E180" s="22">
        <v>40917</v>
      </c>
      <c r="F180" s="58">
        <v>345022.17</v>
      </c>
      <c r="G180" s="64">
        <v>375.38</v>
      </c>
      <c r="H180" s="71">
        <f t="shared" si="6"/>
        <v>919.1277372262773</v>
      </c>
      <c r="I180" s="71">
        <f t="shared" si="7"/>
        <v>277.08172984259556</v>
      </c>
      <c r="J180" s="58">
        <f t="shared" si="8"/>
        <v>3.5789567752040909</v>
      </c>
      <c r="K180" s="23">
        <v>172</v>
      </c>
      <c r="M180" s="39"/>
      <c r="N180" s="40"/>
      <c r="O180" s="55"/>
      <c r="P180" s="40"/>
      <c r="Q180" s="39"/>
      <c r="R180" s="56"/>
      <c r="S180" s="56"/>
      <c r="T180" s="44"/>
      <c r="U180" s="16"/>
      <c r="V180" s="44"/>
      <c r="W180" s="39"/>
      <c r="X180" s="39"/>
      <c r="Y180" s="39"/>
      <c r="Z180" s="39"/>
    </row>
    <row r="181" spans="1:26" ht="14.25" x14ac:dyDescent="0.2">
      <c r="A181" s="21">
        <v>4043</v>
      </c>
      <c r="B181" s="22" t="s">
        <v>174</v>
      </c>
      <c r="C181" s="51">
        <v>677.6</v>
      </c>
      <c r="D181" s="22">
        <v>91017</v>
      </c>
      <c r="E181" s="22">
        <v>10012</v>
      </c>
      <c r="F181" s="58">
        <v>375768.8</v>
      </c>
      <c r="G181" s="64">
        <v>446.02</v>
      </c>
      <c r="H181" s="71">
        <f t="shared" si="6"/>
        <v>842.49316174162595</v>
      </c>
      <c r="I181" s="71">
        <f t="shared" si="7"/>
        <v>554.55844155844147</v>
      </c>
      <c r="J181" s="58">
        <f t="shared" si="8"/>
        <v>4.1285562037861059</v>
      </c>
      <c r="K181" s="23">
        <v>178</v>
      </c>
      <c r="M181" s="39"/>
      <c r="N181" s="40"/>
      <c r="O181" s="55"/>
      <c r="P181" s="40"/>
      <c r="Q181" s="39"/>
      <c r="R181" s="56"/>
      <c r="S181" s="56"/>
      <c r="T181" s="44"/>
      <c r="U181" s="16"/>
      <c r="V181" s="44"/>
      <c r="W181" s="39"/>
      <c r="X181" s="39"/>
      <c r="Y181" s="39"/>
      <c r="Z181" s="39"/>
    </row>
    <row r="182" spans="1:26" ht="14.25" x14ac:dyDescent="0.2">
      <c r="A182" s="21">
        <v>4068</v>
      </c>
      <c r="B182" s="22" t="s">
        <v>175</v>
      </c>
      <c r="C182" s="51">
        <v>452.2</v>
      </c>
      <c r="D182" s="22">
        <v>71163</v>
      </c>
      <c r="E182" s="22">
        <v>14501</v>
      </c>
      <c r="F182" s="58">
        <v>204010.71</v>
      </c>
      <c r="G182" s="64">
        <v>252</v>
      </c>
      <c r="H182" s="71">
        <f t="shared" si="6"/>
        <v>809.56630952380954</v>
      </c>
      <c r="I182" s="71">
        <f t="shared" si="7"/>
        <v>451.15150375939851</v>
      </c>
      <c r="J182" s="58">
        <f t="shared" si="8"/>
        <v>2.8668087348762699</v>
      </c>
      <c r="K182" s="23">
        <v>233</v>
      </c>
      <c r="M182" s="39"/>
      <c r="N182" s="40"/>
      <c r="O182" s="55"/>
      <c r="P182" s="40"/>
      <c r="Q182" s="39"/>
      <c r="R182" s="56"/>
      <c r="S182" s="56"/>
      <c r="T182" s="44"/>
      <c r="U182" s="16"/>
      <c r="V182" s="44"/>
      <c r="W182" s="39"/>
      <c r="X182" s="39"/>
      <c r="Y182" s="39"/>
      <c r="Z182" s="39"/>
    </row>
    <row r="183" spans="1:26" ht="14.25" x14ac:dyDescent="0.2">
      <c r="A183" s="21">
        <v>4086</v>
      </c>
      <c r="B183" s="22" t="s">
        <v>176</v>
      </c>
      <c r="C183" s="51">
        <v>1867.3000000000002</v>
      </c>
      <c r="D183" s="22">
        <v>74335</v>
      </c>
      <c r="E183" s="22">
        <v>28522</v>
      </c>
      <c r="F183" s="58">
        <v>379149.09</v>
      </c>
      <c r="G183" s="64">
        <v>519</v>
      </c>
      <c r="H183" s="71">
        <f t="shared" si="6"/>
        <v>730.53774566473999</v>
      </c>
      <c r="I183" s="71">
        <f t="shared" si="7"/>
        <v>203.0466930862743</v>
      </c>
      <c r="J183" s="58">
        <f t="shared" si="8"/>
        <v>5.1005460415685748</v>
      </c>
      <c r="K183" s="23">
        <v>4</v>
      </c>
      <c r="M183" s="39"/>
      <c r="N183" s="40"/>
      <c r="O183" s="55"/>
      <c r="P183" s="40"/>
      <c r="Q183" s="39"/>
      <c r="R183" s="56"/>
      <c r="S183" s="56"/>
      <c r="T183" s="44"/>
      <c r="U183" s="16"/>
      <c r="V183" s="44"/>
      <c r="W183" s="39"/>
      <c r="X183" s="39"/>
      <c r="Y183" s="39"/>
      <c r="Z183" s="39"/>
    </row>
    <row r="184" spans="1:26" ht="14.25" x14ac:dyDescent="0.2">
      <c r="A184" s="21">
        <v>4104</v>
      </c>
      <c r="B184" s="22" t="s">
        <v>177</v>
      </c>
      <c r="C184" s="51">
        <v>5285.4</v>
      </c>
      <c r="D184" s="22">
        <v>281772</v>
      </c>
      <c r="E184" s="22">
        <v>105013</v>
      </c>
      <c r="F184" s="58">
        <v>1408613.01</v>
      </c>
      <c r="G184" s="64">
        <v>1123.19</v>
      </c>
      <c r="H184" s="71">
        <f t="shared" si="6"/>
        <v>1254.1181901548268</v>
      </c>
      <c r="I184" s="71">
        <f t="shared" si="7"/>
        <v>266.51019979566354</v>
      </c>
      <c r="J184" s="58">
        <f t="shared" si="8"/>
        <v>4.9991234402282698</v>
      </c>
      <c r="K184" s="23">
        <v>144</v>
      </c>
      <c r="M184" s="39"/>
      <c r="N184" s="40"/>
      <c r="O184" s="55"/>
      <c r="P184" s="40"/>
      <c r="Q184" s="39"/>
      <c r="R184" s="56"/>
      <c r="S184" s="56"/>
      <c r="T184" s="44"/>
      <c r="U184" s="16"/>
      <c r="V184" s="44"/>
      <c r="W184" s="39"/>
      <c r="X184" s="39"/>
      <c r="Y184" s="39"/>
      <c r="Z184" s="39"/>
    </row>
    <row r="185" spans="1:26" ht="14.25" x14ac:dyDescent="0.2">
      <c r="A185" s="21">
        <v>4122</v>
      </c>
      <c r="B185" s="22" t="s">
        <v>178</v>
      </c>
      <c r="C185" s="51">
        <v>507</v>
      </c>
      <c r="D185" s="22">
        <v>68972</v>
      </c>
      <c r="E185" s="22">
        <v>28684</v>
      </c>
      <c r="F185" s="58">
        <v>253459.27</v>
      </c>
      <c r="G185" s="64">
        <v>380.99</v>
      </c>
      <c r="H185" s="71">
        <f t="shared" si="6"/>
        <v>665.26488884222681</v>
      </c>
      <c r="I185" s="71">
        <f t="shared" si="7"/>
        <v>499.91966469428007</v>
      </c>
      <c r="J185" s="58">
        <f t="shared" si="8"/>
        <v>3.6748139824856461</v>
      </c>
      <c r="K185" s="23">
        <v>75</v>
      </c>
      <c r="M185" s="39"/>
      <c r="N185" s="40"/>
      <c r="O185" s="55"/>
      <c r="P185" s="40"/>
      <c r="Q185" s="39"/>
      <c r="R185" s="56"/>
      <c r="S185" s="56"/>
      <c r="T185" s="44"/>
      <c r="U185" s="16"/>
      <c r="V185" s="44"/>
      <c r="W185" s="39"/>
      <c r="X185" s="39"/>
      <c r="Y185" s="39"/>
      <c r="Z185" s="39"/>
    </row>
    <row r="186" spans="1:26" ht="14.25" x14ac:dyDescent="0.2">
      <c r="A186" s="21">
        <v>4131</v>
      </c>
      <c r="B186" s="22" t="s">
        <v>179</v>
      </c>
      <c r="C186" s="51">
        <v>3398.9</v>
      </c>
      <c r="D186" s="22">
        <v>192780</v>
      </c>
      <c r="E186" s="22">
        <v>122629</v>
      </c>
      <c r="F186" s="58">
        <v>1488066.37</v>
      </c>
      <c r="G186" s="64">
        <v>2243.02</v>
      </c>
      <c r="H186" s="71">
        <f t="shared" si="6"/>
        <v>663.42091020142493</v>
      </c>
      <c r="I186" s="71">
        <f t="shared" si="7"/>
        <v>437.80822324869814</v>
      </c>
      <c r="J186" s="58">
        <f t="shared" si="8"/>
        <v>7.7189872912127822</v>
      </c>
      <c r="K186" s="23">
        <v>95</v>
      </c>
      <c r="M186" s="39"/>
      <c r="N186" s="40"/>
      <c r="O186" s="55"/>
      <c r="P186" s="40"/>
      <c r="Q186" s="39"/>
      <c r="R186" s="56"/>
      <c r="S186" s="56"/>
      <c r="T186" s="44"/>
      <c r="U186" s="16"/>
      <c r="V186" s="44"/>
      <c r="W186" s="39"/>
      <c r="X186" s="39"/>
      <c r="Y186" s="39"/>
      <c r="Z186" s="39"/>
    </row>
    <row r="187" spans="1:26" ht="14.25" x14ac:dyDescent="0.2">
      <c r="A187" s="21">
        <v>4149</v>
      </c>
      <c r="B187" s="22" t="s">
        <v>180</v>
      </c>
      <c r="C187" s="51">
        <v>1523.2</v>
      </c>
      <c r="D187" s="22">
        <v>143534</v>
      </c>
      <c r="E187" s="22">
        <v>43398</v>
      </c>
      <c r="F187" s="58">
        <v>490167.08</v>
      </c>
      <c r="G187" s="64">
        <v>923.11</v>
      </c>
      <c r="H187" s="71">
        <f t="shared" si="6"/>
        <v>530.99530933474887</v>
      </c>
      <c r="I187" s="71">
        <f t="shared" si="7"/>
        <v>321.80086659663868</v>
      </c>
      <c r="J187" s="58">
        <f t="shared" si="8"/>
        <v>3.4149893405046887</v>
      </c>
      <c r="K187" s="23">
        <v>231</v>
      </c>
      <c r="M187" s="39"/>
      <c r="N187" s="40"/>
      <c r="O187" s="55"/>
      <c r="P187" s="40"/>
      <c r="Q187" s="39"/>
      <c r="R187" s="56"/>
      <c r="S187" s="56"/>
      <c r="T187" s="44"/>
      <c r="U187" s="16"/>
      <c r="V187" s="44"/>
      <c r="W187" s="39"/>
      <c r="X187" s="39"/>
      <c r="Y187" s="39"/>
      <c r="Z187" s="39"/>
    </row>
    <row r="188" spans="1:26" ht="14.25" x14ac:dyDescent="0.2">
      <c r="A188" s="21">
        <v>4203</v>
      </c>
      <c r="B188" s="22" t="s">
        <v>181</v>
      </c>
      <c r="C188" s="51">
        <v>856.6</v>
      </c>
      <c r="D188" s="22">
        <v>144328</v>
      </c>
      <c r="E188" s="22">
        <v>31251</v>
      </c>
      <c r="F188" s="58">
        <v>580513.56000000006</v>
      </c>
      <c r="G188" s="64">
        <v>587</v>
      </c>
      <c r="H188" s="71">
        <f t="shared" si="6"/>
        <v>988.94984667802396</v>
      </c>
      <c r="I188" s="71">
        <f t="shared" si="7"/>
        <v>677.69502685033865</v>
      </c>
      <c r="J188" s="58">
        <f t="shared" si="8"/>
        <v>4.0221825286846631</v>
      </c>
      <c r="K188" s="23">
        <v>220</v>
      </c>
      <c r="M188" s="39"/>
      <c r="N188" s="40"/>
      <c r="O188" s="55"/>
      <c r="P188" s="40"/>
      <c r="Q188" s="39"/>
      <c r="R188" s="56"/>
      <c r="S188" s="56"/>
      <c r="T188" s="44"/>
      <c r="U188" s="16"/>
      <c r="V188" s="44"/>
      <c r="W188" s="39"/>
      <c r="X188" s="39"/>
      <c r="Y188" s="39"/>
      <c r="Z188" s="39"/>
    </row>
    <row r="189" spans="1:26" ht="14.25" x14ac:dyDescent="0.2">
      <c r="A189" s="21">
        <v>4212</v>
      </c>
      <c r="B189" s="22" t="s">
        <v>182</v>
      </c>
      <c r="C189" s="51">
        <v>320</v>
      </c>
      <c r="D189" s="22">
        <v>26264</v>
      </c>
      <c r="E189" s="22">
        <v>19025</v>
      </c>
      <c r="F189" s="58">
        <v>114845.48</v>
      </c>
      <c r="G189" s="64">
        <v>165.03</v>
      </c>
      <c r="H189" s="71">
        <f t="shared" si="6"/>
        <v>695.90668363327882</v>
      </c>
      <c r="I189" s="71">
        <f t="shared" si="7"/>
        <v>358.89212499999996</v>
      </c>
      <c r="J189" s="58">
        <f t="shared" si="8"/>
        <v>4.3727337800791961</v>
      </c>
      <c r="K189" s="23">
        <v>80</v>
      </c>
      <c r="M189" s="39"/>
      <c r="N189" s="40"/>
      <c r="O189" s="55"/>
      <c r="P189" s="40"/>
      <c r="Q189" s="39"/>
      <c r="R189" s="56"/>
      <c r="S189" s="56"/>
      <c r="T189" s="44"/>
      <c r="U189" s="16"/>
      <c r="V189" s="44"/>
      <c r="W189" s="39"/>
      <c r="X189" s="39"/>
      <c r="Y189" s="39"/>
      <c r="Z189" s="39"/>
    </row>
    <row r="190" spans="1:26" ht="14.25" x14ac:dyDescent="0.2">
      <c r="A190" s="21">
        <v>4269</v>
      </c>
      <c r="B190" s="22" t="s">
        <v>183</v>
      </c>
      <c r="C190" s="51">
        <v>514.5</v>
      </c>
      <c r="D190" s="22">
        <v>116088</v>
      </c>
      <c r="E190" s="22">
        <v>15522</v>
      </c>
      <c r="F190" s="58">
        <v>480118.13</v>
      </c>
      <c r="G190" s="64">
        <v>540.94000000000005</v>
      </c>
      <c r="H190" s="71">
        <f t="shared" si="6"/>
        <v>887.56263171516241</v>
      </c>
      <c r="I190" s="71">
        <f t="shared" si="7"/>
        <v>933.1742079689019</v>
      </c>
      <c r="J190" s="58">
        <f t="shared" si="8"/>
        <v>4.135811884087933</v>
      </c>
      <c r="K190" s="23">
        <v>215</v>
      </c>
      <c r="M190" s="39"/>
      <c r="N190" s="40"/>
      <c r="O190" s="55"/>
      <c r="P190" s="40"/>
      <c r="Q190" s="39"/>
      <c r="R190" s="56"/>
      <c r="S190" s="56"/>
      <c r="T190" s="44"/>
      <c r="U190" s="16"/>
      <c r="V190" s="44"/>
      <c r="W190" s="39"/>
      <c r="X190" s="39"/>
      <c r="Y190" s="39"/>
      <c r="Z190" s="39"/>
    </row>
    <row r="191" spans="1:26" ht="14.25" x14ac:dyDescent="0.2">
      <c r="A191" s="21">
        <v>4271</v>
      </c>
      <c r="B191" s="22" t="s">
        <v>184</v>
      </c>
      <c r="C191" s="51">
        <v>1258.0999999999999</v>
      </c>
      <c r="D191" s="22">
        <v>210001</v>
      </c>
      <c r="E191" s="22">
        <v>48964</v>
      </c>
      <c r="F191" s="58">
        <v>910570.56</v>
      </c>
      <c r="G191" s="64">
        <v>310</v>
      </c>
      <c r="H191" s="71">
        <f t="shared" si="6"/>
        <v>2937.3243870967744</v>
      </c>
      <c r="I191" s="71">
        <f t="shared" si="7"/>
        <v>723.76644145934358</v>
      </c>
      <c r="J191" s="58">
        <f t="shared" si="8"/>
        <v>4.3360296379541055</v>
      </c>
      <c r="K191" s="23">
        <v>237</v>
      </c>
      <c r="M191" s="39"/>
      <c r="N191" s="40"/>
      <c r="O191" s="55"/>
      <c r="P191" s="40"/>
      <c r="Q191" s="39"/>
      <c r="R191" s="56"/>
      <c r="S191" s="56"/>
      <c r="T191" s="44"/>
      <c r="U191" s="16"/>
      <c r="V191" s="44"/>
      <c r="W191" s="39"/>
      <c r="X191" s="39"/>
      <c r="Y191" s="39"/>
      <c r="Z191" s="39"/>
    </row>
    <row r="192" spans="1:26" ht="14.25" x14ac:dyDescent="0.2">
      <c r="A192" s="21">
        <v>4356</v>
      </c>
      <c r="B192" s="22" t="s">
        <v>185</v>
      </c>
      <c r="C192" s="51">
        <v>772.3</v>
      </c>
      <c r="D192" s="22">
        <v>69049</v>
      </c>
      <c r="E192" s="22">
        <v>14483</v>
      </c>
      <c r="F192" s="58">
        <v>239217.53</v>
      </c>
      <c r="G192" s="64">
        <v>271.31</v>
      </c>
      <c r="H192" s="71">
        <f t="shared" si="6"/>
        <v>881.71291142972984</v>
      </c>
      <c r="I192" s="71">
        <f t="shared" si="7"/>
        <v>309.74689887349479</v>
      </c>
      <c r="J192" s="58">
        <f t="shared" si="8"/>
        <v>3.4644604556184739</v>
      </c>
      <c r="K192" s="23">
        <v>149</v>
      </c>
      <c r="M192" s="39"/>
      <c r="N192" s="40"/>
      <c r="O192" s="55"/>
      <c r="P192" s="40"/>
      <c r="Q192" s="39"/>
      <c r="R192" s="56"/>
      <c r="S192" s="56"/>
      <c r="T192" s="44"/>
      <c r="U192" s="16"/>
      <c r="V192" s="44"/>
      <c r="W192" s="39"/>
      <c r="X192" s="39"/>
      <c r="Y192" s="39"/>
      <c r="Z192" s="39"/>
    </row>
    <row r="193" spans="1:26" ht="14.25" x14ac:dyDescent="0.2">
      <c r="A193" s="21">
        <v>4419</v>
      </c>
      <c r="B193" s="22" t="s">
        <v>186</v>
      </c>
      <c r="C193" s="51">
        <v>802.8</v>
      </c>
      <c r="D193" s="22">
        <v>98538</v>
      </c>
      <c r="E193" s="22">
        <v>45444</v>
      </c>
      <c r="F193" s="58">
        <v>391088.27</v>
      </c>
      <c r="G193" s="64">
        <v>292.01</v>
      </c>
      <c r="H193" s="71">
        <f t="shared" si="6"/>
        <v>1339.2975240573953</v>
      </c>
      <c r="I193" s="71">
        <f t="shared" si="7"/>
        <v>487.15529397110117</v>
      </c>
      <c r="J193" s="58">
        <f t="shared" si="8"/>
        <v>3.9689081369623902</v>
      </c>
      <c r="K193" s="23">
        <v>166</v>
      </c>
      <c r="M193" s="39"/>
      <c r="N193" s="40"/>
      <c r="O193" s="55"/>
      <c r="P193" s="40"/>
      <c r="Q193" s="39"/>
      <c r="R193" s="56"/>
      <c r="S193" s="56"/>
      <c r="T193" s="44"/>
      <c r="U193" s="16"/>
      <c r="V193" s="44"/>
      <c r="W193" s="39"/>
      <c r="X193" s="39"/>
      <c r="Y193" s="39"/>
      <c r="Z193" s="39"/>
    </row>
    <row r="194" spans="1:26" ht="14.25" x14ac:dyDescent="0.2">
      <c r="A194" s="21">
        <v>4437</v>
      </c>
      <c r="B194" s="22" t="s">
        <v>187</v>
      </c>
      <c r="C194" s="51">
        <v>493.5</v>
      </c>
      <c r="D194" s="22">
        <v>44287</v>
      </c>
      <c r="E194" s="22">
        <v>11023</v>
      </c>
      <c r="F194" s="58">
        <v>197338.92</v>
      </c>
      <c r="G194" s="64">
        <v>296</v>
      </c>
      <c r="H194" s="71">
        <f t="shared" si="6"/>
        <v>666.68554054054061</v>
      </c>
      <c r="I194" s="71">
        <f t="shared" si="7"/>
        <v>399.87623100303955</v>
      </c>
      <c r="J194" s="58">
        <f t="shared" si="8"/>
        <v>4.4559107638810493</v>
      </c>
      <c r="K194" s="23">
        <v>140</v>
      </c>
      <c r="M194" s="39"/>
      <c r="N194" s="40"/>
      <c r="O194" s="55"/>
      <c r="P194" s="40"/>
      <c r="Q194" s="39"/>
      <c r="R194" s="56"/>
      <c r="S194" s="56"/>
      <c r="T194" s="44"/>
      <c r="U194" s="16"/>
      <c r="V194" s="44"/>
      <c r="W194" s="39"/>
      <c r="X194" s="39"/>
      <c r="Y194" s="39"/>
      <c r="Z194" s="39"/>
    </row>
    <row r="195" spans="1:26" ht="14.25" x14ac:dyDescent="0.2">
      <c r="A195" s="21">
        <v>4446</v>
      </c>
      <c r="B195" s="22" t="s">
        <v>188</v>
      </c>
      <c r="C195" s="51">
        <v>956.1</v>
      </c>
      <c r="D195" s="22">
        <v>124125</v>
      </c>
      <c r="E195" s="22">
        <v>22817</v>
      </c>
      <c r="F195" s="58">
        <v>380687.82</v>
      </c>
      <c r="G195" s="64">
        <v>315.95999999999998</v>
      </c>
      <c r="H195" s="71">
        <f t="shared" si="6"/>
        <v>1204.8608051652109</v>
      </c>
      <c r="I195" s="71">
        <f t="shared" si="7"/>
        <v>398.16736743018515</v>
      </c>
      <c r="J195" s="58">
        <f t="shared" si="8"/>
        <v>3.0669713595166166</v>
      </c>
      <c r="K195" s="23">
        <v>190</v>
      </c>
      <c r="M195" s="39"/>
      <c r="N195" s="40"/>
      <c r="O195" s="55"/>
      <c r="P195" s="40"/>
      <c r="Q195" s="39"/>
      <c r="R195" s="56"/>
      <c r="S195" s="56"/>
      <c r="T195" s="44"/>
      <c r="U195" s="16"/>
      <c r="V195" s="44"/>
      <c r="W195" s="39"/>
      <c r="X195" s="39"/>
      <c r="Y195" s="39"/>
      <c r="Z195" s="39"/>
    </row>
    <row r="196" spans="1:26" ht="14.25" x14ac:dyDescent="0.2">
      <c r="A196" s="21">
        <v>4491</v>
      </c>
      <c r="B196" s="22" t="s">
        <v>189</v>
      </c>
      <c r="C196" s="51">
        <v>338.4</v>
      </c>
      <c r="D196" s="22">
        <v>60451</v>
      </c>
      <c r="E196" s="22">
        <v>12289</v>
      </c>
      <c r="F196" s="58">
        <v>165739.47</v>
      </c>
      <c r="G196" s="64">
        <v>123.59</v>
      </c>
      <c r="H196" s="71">
        <f t="shared" si="6"/>
        <v>1341.0427219030666</v>
      </c>
      <c r="I196" s="71">
        <f t="shared" si="7"/>
        <v>489.77384751773053</v>
      </c>
      <c r="J196" s="58">
        <f t="shared" si="8"/>
        <v>2.7417159352202609</v>
      </c>
      <c r="K196" s="23">
        <v>160</v>
      </c>
      <c r="M196" s="39"/>
      <c r="N196" s="40"/>
      <c r="O196" s="55"/>
      <c r="P196" s="40"/>
      <c r="Q196" s="39"/>
      <c r="R196" s="56"/>
      <c r="S196" s="56"/>
      <c r="T196" s="44"/>
      <c r="U196" s="16"/>
      <c r="V196" s="44"/>
      <c r="W196" s="39"/>
      <c r="X196" s="39"/>
      <c r="Y196" s="39"/>
      <c r="Z196" s="39"/>
    </row>
    <row r="197" spans="1:26" ht="14.25" x14ac:dyDescent="0.2">
      <c r="A197" s="21">
        <v>4505</v>
      </c>
      <c r="B197" s="22" t="s">
        <v>190</v>
      </c>
      <c r="C197" s="51">
        <v>219.3</v>
      </c>
      <c r="D197" s="22">
        <v>34866</v>
      </c>
      <c r="E197" s="22">
        <v>15311</v>
      </c>
      <c r="F197" s="58">
        <v>108555.1</v>
      </c>
      <c r="G197" s="64">
        <v>82.66</v>
      </c>
      <c r="H197" s="71">
        <f t="shared" si="6"/>
        <v>1313.2724413259134</v>
      </c>
      <c r="I197" s="71">
        <f t="shared" si="7"/>
        <v>495.00729594163249</v>
      </c>
      <c r="J197" s="58">
        <f t="shared" si="8"/>
        <v>3.1134945218837839</v>
      </c>
      <c r="K197" s="23">
        <v>204</v>
      </c>
      <c r="M197" s="39"/>
      <c r="N197" s="40"/>
      <c r="O197" s="55"/>
      <c r="P197" s="40"/>
      <c r="Q197" s="39"/>
      <c r="R197" s="56"/>
      <c r="S197" s="56"/>
      <c r="T197" s="44"/>
      <c r="U197" s="16"/>
      <c r="V197" s="44"/>
      <c r="W197" s="39"/>
      <c r="X197" s="39"/>
      <c r="Y197" s="39"/>
      <c r="Z197" s="39"/>
    </row>
    <row r="198" spans="1:26" ht="14.25" x14ac:dyDescent="0.2">
      <c r="A198" s="21">
        <v>4509</v>
      </c>
      <c r="B198" s="22" t="s">
        <v>191</v>
      </c>
      <c r="C198" s="51">
        <v>179.2</v>
      </c>
      <c r="D198" s="22">
        <v>14205</v>
      </c>
      <c r="E198" s="22">
        <v>0</v>
      </c>
      <c r="F198" s="58">
        <v>51652.94</v>
      </c>
      <c r="G198" s="64">
        <v>22.36</v>
      </c>
      <c r="H198" s="71">
        <f t="shared" ref="H198:H261" si="9">SUM(F198/G198)</f>
        <v>2310.0599284436494</v>
      </c>
      <c r="I198" s="71">
        <f t="shared" ref="I198:I261" si="10">SUM(F198/C198)</f>
        <v>288.24185267857143</v>
      </c>
      <c r="J198" s="58">
        <f t="shared" ref="J198:J261" si="11">SUM(F198/D198)</f>
        <v>3.636250615980289</v>
      </c>
      <c r="K198" s="23">
        <v>50</v>
      </c>
      <c r="M198" s="39"/>
      <c r="N198" s="40"/>
      <c r="O198" s="55"/>
      <c r="P198" s="40"/>
      <c r="Q198" s="39"/>
      <c r="R198" s="56"/>
      <c r="S198" s="56"/>
      <c r="T198" s="44"/>
      <c r="U198" s="16"/>
      <c r="V198" s="44"/>
      <c r="W198" s="39"/>
      <c r="X198" s="39"/>
      <c r="Y198" s="39"/>
      <c r="Z198" s="39"/>
    </row>
    <row r="199" spans="1:26" ht="14.25" x14ac:dyDescent="0.2">
      <c r="A199" s="21">
        <v>4518</v>
      </c>
      <c r="B199" s="22" t="s">
        <v>192</v>
      </c>
      <c r="C199" s="51">
        <v>185.3</v>
      </c>
      <c r="D199" s="22">
        <v>36213</v>
      </c>
      <c r="E199" s="22">
        <v>1026</v>
      </c>
      <c r="F199" s="58">
        <v>102677.45</v>
      </c>
      <c r="G199" s="64">
        <v>91</v>
      </c>
      <c r="H199" s="71">
        <f t="shared" si="9"/>
        <v>1128.3236263736264</v>
      </c>
      <c r="I199" s="71">
        <f t="shared" si="10"/>
        <v>554.11467889908249</v>
      </c>
      <c r="J199" s="58">
        <f t="shared" si="11"/>
        <v>2.8353754176676884</v>
      </c>
      <c r="K199" s="23">
        <v>178</v>
      </c>
      <c r="M199" s="39"/>
      <c r="N199" s="40"/>
      <c r="O199" s="55"/>
      <c r="P199" s="40"/>
      <c r="Q199" s="39"/>
      <c r="R199" s="56"/>
      <c r="S199" s="56"/>
      <c r="T199" s="44"/>
      <c r="U199" s="16"/>
      <c r="V199" s="44"/>
      <c r="W199" s="39"/>
      <c r="X199" s="39"/>
      <c r="Y199" s="39"/>
      <c r="Z199" s="39"/>
    </row>
    <row r="200" spans="1:26" ht="14.25" x14ac:dyDescent="0.2">
      <c r="A200" s="21">
        <v>4527</v>
      </c>
      <c r="B200" s="22" t="s">
        <v>193</v>
      </c>
      <c r="C200" s="51">
        <v>595.79999999999995</v>
      </c>
      <c r="D200" s="22">
        <v>113009</v>
      </c>
      <c r="E200" s="22">
        <v>16694</v>
      </c>
      <c r="F200" s="58">
        <v>372885.7</v>
      </c>
      <c r="G200" s="64">
        <v>198.5</v>
      </c>
      <c r="H200" s="71">
        <f t="shared" si="9"/>
        <v>1878.517380352645</v>
      </c>
      <c r="I200" s="71">
        <f t="shared" si="10"/>
        <v>625.85716683450835</v>
      </c>
      <c r="J200" s="58">
        <f t="shared" si="11"/>
        <v>3.2996106504791656</v>
      </c>
      <c r="K200" s="23">
        <v>420</v>
      </c>
      <c r="M200" s="39"/>
      <c r="N200" s="40"/>
      <c r="O200" s="55"/>
      <c r="P200" s="40"/>
      <c r="Q200" s="39"/>
      <c r="R200" s="56"/>
      <c r="S200" s="56"/>
      <c r="T200" s="44"/>
      <c r="U200" s="16"/>
      <c r="V200" s="44"/>
      <c r="W200" s="39"/>
      <c r="X200" s="39"/>
      <c r="Y200" s="39"/>
      <c r="Z200" s="39"/>
    </row>
    <row r="201" spans="1:26" ht="14.25" x14ac:dyDescent="0.2">
      <c r="A201" s="21">
        <v>4536</v>
      </c>
      <c r="B201" s="22" t="s">
        <v>194</v>
      </c>
      <c r="C201" s="51">
        <v>1830</v>
      </c>
      <c r="D201" s="22">
        <v>161445</v>
      </c>
      <c r="E201" s="22">
        <v>51980</v>
      </c>
      <c r="F201" s="58">
        <v>803323.4</v>
      </c>
      <c r="G201" s="64">
        <v>806.46</v>
      </c>
      <c r="H201" s="71">
        <f t="shared" si="9"/>
        <v>996.11065644917289</v>
      </c>
      <c r="I201" s="71">
        <f t="shared" si="10"/>
        <v>438.97453551912571</v>
      </c>
      <c r="J201" s="58">
        <f t="shared" si="11"/>
        <v>4.9758332559075846</v>
      </c>
      <c r="K201" s="23">
        <v>303</v>
      </c>
      <c r="M201" s="39"/>
      <c r="N201" s="40"/>
      <c r="O201" s="55"/>
      <c r="P201" s="40"/>
      <c r="Q201" s="39"/>
      <c r="R201" s="56"/>
      <c r="S201" s="56"/>
      <c r="T201" s="44"/>
      <c r="U201" s="16"/>
      <c r="V201" s="44"/>
      <c r="W201" s="39"/>
      <c r="X201" s="39"/>
      <c r="Y201" s="39"/>
      <c r="Z201" s="39"/>
    </row>
    <row r="202" spans="1:26" ht="14.25" x14ac:dyDescent="0.2">
      <c r="A202" s="21">
        <v>4554</v>
      </c>
      <c r="B202" s="22" t="s">
        <v>195</v>
      </c>
      <c r="C202" s="51">
        <v>1119.5</v>
      </c>
      <c r="D202" s="22">
        <v>71387</v>
      </c>
      <c r="E202" s="22">
        <v>35350</v>
      </c>
      <c r="F202" s="58">
        <v>272150.28999999998</v>
      </c>
      <c r="G202" s="64">
        <v>208.99</v>
      </c>
      <c r="H202" s="71">
        <f t="shared" si="9"/>
        <v>1302.2168046318004</v>
      </c>
      <c r="I202" s="71">
        <f t="shared" si="10"/>
        <v>243.09985707905312</v>
      </c>
      <c r="J202" s="58">
        <f t="shared" si="11"/>
        <v>3.8123228318881588</v>
      </c>
      <c r="K202" s="23">
        <v>76</v>
      </c>
      <c r="M202" s="39"/>
      <c r="N202" s="40"/>
      <c r="O202" s="55"/>
      <c r="P202" s="40"/>
      <c r="Q202" s="39"/>
      <c r="R202" s="56"/>
      <c r="S202" s="56"/>
      <c r="T202" s="44"/>
      <c r="U202" s="16"/>
      <c r="V202" s="44"/>
      <c r="W202" s="39"/>
      <c r="X202" s="39"/>
      <c r="Y202" s="39"/>
      <c r="Z202" s="39"/>
    </row>
    <row r="203" spans="1:26" ht="14.25" x14ac:dyDescent="0.2">
      <c r="A203" s="21">
        <v>4572</v>
      </c>
      <c r="B203" s="22" t="s">
        <v>196</v>
      </c>
      <c r="C203" s="51">
        <v>224.9</v>
      </c>
      <c r="D203" s="22">
        <v>20633</v>
      </c>
      <c r="E203" s="22">
        <v>6689</v>
      </c>
      <c r="F203" s="58">
        <v>91235.72</v>
      </c>
      <c r="G203" s="64">
        <v>40</v>
      </c>
      <c r="H203" s="71">
        <f t="shared" si="9"/>
        <v>2280.893</v>
      </c>
      <c r="I203" s="71">
        <f t="shared" si="10"/>
        <v>405.67238772787903</v>
      </c>
      <c r="J203" s="58">
        <f t="shared" si="11"/>
        <v>4.4218349246352933</v>
      </c>
      <c r="K203" s="23">
        <v>134</v>
      </c>
      <c r="M203" s="39"/>
      <c r="N203" s="40"/>
      <c r="O203" s="55"/>
      <c r="P203" s="40"/>
      <c r="Q203" s="39"/>
      <c r="R203" s="56"/>
      <c r="S203" s="56"/>
      <c r="T203" s="44"/>
      <c r="U203" s="16"/>
      <c r="V203" s="44"/>
      <c r="W203" s="39"/>
      <c r="X203" s="39"/>
      <c r="Y203" s="39"/>
      <c r="Z203" s="39"/>
    </row>
    <row r="204" spans="1:26" ht="14.25" x14ac:dyDescent="0.2">
      <c r="A204" s="21">
        <v>4581</v>
      </c>
      <c r="B204" s="22" t="s">
        <v>197</v>
      </c>
      <c r="C204" s="51">
        <v>4604.5</v>
      </c>
      <c r="D204" s="22">
        <v>177879</v>
      </c>
      <c r="E204" s="22">
        <v>162290</v>
      </c>
      <c r="F204" s="58">
        <v>1081243.8899999999</v>
      </c>
      <c r="G204" s="64">
        <v>1374.91</v>
      </c>
      <c r="H204" s="71">
        <f t="shared" si="9"/>
        <v>786.41066688001388</v>
      </c>
      <c r="I204" s="71">
        <f t="shared" si="10"/>
        <v>234.82330111847105</v>
      </c>
      <c r="J204" s="58">
        <f t="shared" si="11"/>
        <v>6.0785359148634743</v>
      </c>
      <c r="K204" s="23">
        <v>229</v>
      </c>
      <c r="M204" s="39"/>
      <c r="N204" s="40"/>
      <c r="O204" s="55"/>
      <c r="P204" s="40"/>
      <c r="Q204" s="39"/>
      <c r="R204" s="56"/>
      <c r="S204" s="56"/>
      <c r="T204" s="44"/>
      <c r="U204" s="16"/>
      <c r="V204" s="44"/>
      <c r="W204" s="39"/>
      <c r="X204" s="39"/>
      <c r="Y204" s="39"/>
      <c r="Z204" s="39"/>
    </row>
    <row r="205" spans="1:26" ht="14.25" x14ac:dyDescent="0.2">
      <c r="A205" s="21">
        <v>4599</v>
      </c>
      <c r="B205" s="22" t="s">
        <v>198</v>
      </c>
      <c r="C205" s="51">
        <v>595.70000000000005</v>
      </c>
      <c r="D205" s="22">
        <v>69211</v>
      </c>
      <c r="E205" s="22">
        <v>22600</v>
      </c>
      <c r="F205" s="58">
        <v>242726.31</v>
      </c>
      <c r="G205" s="64">
        <v>293.98</v>
      </c>
      <c r="H205" s="71">
        <f t="shared" si="9"/>
        <v>825.65586094292121</v>
      </c>
      <c r="I205" s="71">
        <f t="shared" si="10"/>
        <v>407.46400872922607</v>
      </c>
      <c r="J205" s="58">
        <f t="shared" si="11"/>
        <v>3.5070481570848564</v>
      </c>
      <c r="K205" s="23">
        <v>180</v>
      </c>
      <c r="M205" s="39"/>
      <c r="N205" s="40"/>
      <c r="O205" s="55"/>
      <c r="P205" s="40"/>
      <c r="Q205" s="39"/>
      <c r="R205" s="56"/>
      <c r="S205" s="56"/>
      <c r="T205" s="44"/>
      <c r="U205" s="16"/>
      <c r="V205" s="44"/>
      <c r="W205" s="39"/>
      <c r="X205" s="39"/>
      <c r="Y205" s="39"/>
      <c r="Z205" s="39"/>
    </row>
    <row r="206" spans="1:26" ht="14.25" x14ac:dyDescent="0.2">
      <c r="A206" s="21">
        <v>4617</v>
      </c>
      <c r="B206" s="22" t="s">
        <v>199</v>
      </c>
      <c r="C206" s="51">
        <v>1404.3</v>
      </c>
      <c r="D206" s="22">
        <v>69982</v>
      </c>
      <c r="E206" s="22">
        <v>33271</v>
      </c>
      <c r="F206" s="58">
        <v>492479.47</v>
      </c>
      <c r="G206" s="64">
        <v>1184</v>
      </c>
      <c r="H206" s="71">
        <f t="shared" si="9"/>
        <v>415.94549831081076</v>
      </c>
      <c r="I206" s="71">
        <f t="shared" si="10"/>
        <v>350.69391867834509</v>
      </c>
      <c r="J206" s="58">
        <f t="shared" si="11"/>
        <v>7.0372305735760623</v>
      </c>
      <c r="K206" s="23">
        <v>118</v>
      </c>
      <c r="M206" s="39"/>
      <c r="N206" s="40"/>
      <c r="O206" s="55"/>
      <c r="P206" s="40"/>
      <c r="Q206" s="39"/>
      <c r="R206" s="56"/>
      <c r="S206" s="56"/>
      <c r="T206" s="44"/>
      <c r="U206" s="16"/>
      <c r="V206" s="44"/>
      <c r="W206" s="39"/>
      <c r="X206" s="39"/>
      <c r="Y206" s="39"/>
      <c r="Z206" s="39"/>
    </row>
    <row r="207" spans="1:26" ht="14.25" x14ac:dyDescent="0.2">
      <c r="A207" s="21">
        <v>4644</v>
      </c>
      <c r="B207" s="22" t="s">
        <v>200</v>
      </c>
      <c r="C207" s="51">
        <v>476.2</v>
      </c>
      <c r="D207" s="22">
        <v>56446</v>
      </c>
      <c r="E207" s="22">
        <v>23207</v>
      </c>
      <c r="F207" s="58">
        <v>250689.19</v>
      </c>
      <c r="G207" s="64">
        <v>129.02000000000001</v>
      </c>
      <c r="H207" s="71">
        <f t="shared" si="9"/>
        <v>1943.0258099519453</v>
      </c>
      <c r="I207" s="71">
        <f t="shared" si="10"/>
        <v>526.43677026459477</v>
      </c>
      <c r="J207" s="58">
        <f t="shared" si="11"/>
        <v>4.4412215214541328</v>
      </c>
      <c r="K207" s="23">
        <v>186</v>
      </c>
      <c r="M207" s="39"/>
      <c r="N207" s="40"/>
      <c r="O207" s="55"/>
      <c r="P207" s="40"/>
      <c r="Q207" s="39"/>
      <c r="R207" s="56"/>
      <c r="S207" s="56"/>
      <c r="T207" s="44"/>
      <c r="U207" s="16"/>
      <c r="V207" s="44"/>
      <c r="W207" s="39"/>
      <c r="X207" s="39"/>
      <c r="Y207" s="39"/>
      <c r="Z207" s="39"/>
    </row>
    <row r="208" spans="1:26" ht="14.25" x14ac:dyDescent="0.2">
      <c r="A208" s="21">
        <v>4662</v>
      </c>
      <c r="B208" s="22" t="s">
        <v>201</v>
      </c>
      <c r="C208" s="51">
        <v>921.30000000000007</v>
      </c>
      <c r="D208" s="22">
        <v>130411</v>
      </c>
      <c r="E208" s="22">
        <v>27908</v>
      </c>
      <c r="F208" s="58">
        <v>479772.94</v>
      </c>
      <c r="G208" s="64">
        <v>612.47</v>
      </c>
      <c r="H208" s="71">
        <f t="shared" si="9"/>
        <v>783.3411269123385</v>
      </c>
      <c r="I208" s="71">
        <f t="shared" si="10"/>
        <v>520.75647454683599</v>
      </c>
      <c r="J208" s="58">
        <f t="shared" si="11"/>
        <v>3.6789299982363453</v>
      </c>
      <c r="K208" s="23">
        <v>248</v>
      </c>
      <c r="M208" s="39"/>
      <c r="N208" s="40"/>
      <c r="O208" s="55"/>
      <c r="P208" s="40"/>
      <c r="Q208" s="39"/>
      <c r="R208" s="56"/>
      <c r="S208" s="56"/>
      <c r="T208" s="44"/>
      <c r="U208" s="16"/>
      <c r="V208" s="44"/>
      <c r="W208" s="39"/>
      <c r="X208" s="39"/>
      <c r="Y208" s="39"/>
      <c r="Z208" s="39"/>
    </row>
    <row r="209" spans="1:26" ht="14.25" x14ac:dyDescent="0.2">
      <c r="A209" s="21">
        <v>4689</v>
      </c>
      <c r="B209" s="22" t="s">
        <v>202</v>
      </c>
      <c r="C209" s="51">
        <v>533</v>
      </c>
      <c r="D209" s="22">
        <v>38737</v>
      </c>
      <c r="E209" s="22">
        <v>5724</v>
      </c>
      <c r="F209" s="58">
        <v>157657.06</v>
      </c>
      <c r="G209" s="64">
        <v>159.13</v>
      </c>
      <c r="H209" s="71">
        <f t="shared" si="9"/>
        <v>990.74379438195183</v>
      </c>
      <c r="I209" s="71">
        <f t="shared" si="10"/>
        <v>295.79185741088179</v>
      </c>
      <c r="J209" s="58">
        <f t="shared" si="11"/>
        <v>4.0699346877662181</v>
      </c>
      <c r="K209" s="23">
        <v>67</v>
      </c>
      <c r="M209" s="39"/>
      <c r="N209" s="40"/>
      <c r="O209" s="55"/>
      <c r="P209" s="40"/>
      <c r="Q209" s="39"/>
      <c r="R209" s="56"/>
      <c r="S209" s="56"/>
      <c r="T209" s="44"/>
      <c r="U209" s="16"/>
      <c r="V209" s="44"/>
      <c r="W209" s="39"/>
      <c r="X209" s="39"/>
      <c r="Y209" s="39"/>
      <c r="Z209" s="39"/>
    </row>
    <row r="210" spans="1:26" ht="14.25" x14ac:dyDescent="0.2">
      <c r="A210" s="21">
        <v>4725</v>
      </c>
      <c r="B210" s="22" t="s">
        <v>203</v>
      </c>
      <c r="C210" s="51">
        <v>2939.9</v>
      </c>
      <c r="D210" s="22">
        <v>196962</v>
      </c>
      <c r="E210" s="22">
        <v>44555</v>
      </c>
      <c r="F210" s="58">
        <v>1064541.75</v>
      </c>
      <c r="G210" s="64">
        <v>767.01</v>
      </c>
      <c r="H210" s="71">
        <f t="shared" si="9"/>
        <v>1387.9111745609575</v>
      </c>
      <c r="I210" s="71">
        <f t="shared" si="10"/>
        <v>362.10134698459132</v>
      </c>
      <c r="J210" s="58">
        <f t="shared" si="11"/>
        <v>5.4048077801809482</v>
      </c>
      <c r="K210" s="23">
        <v>195</v>
      </c>
      <c r="M210" s="39"/>
      <c r="N210" s="40"/>
      <c r="O210" s="55"/>
      <c r="P210" s="40"/>
      <c r="Q210" s="39"/>
      <c r="R210" s="56"/>
      <c r="S210" s="56"/>
      <c r="T210" s="44"/>
      <c r="U210" s="16"/>
      <c r="V210" s="44"/>
      <c r="W210" s="39"/>
      <c r="X210" s="39"/>
      <c r="Y210" s="39"/>
      <c r="Z210" s="39"/>
    </row>
    <row r="211" spans="1:26" ht="14.25" x14ac:dyDescent="0.2">
      <c r="A211" s="21">
        <v>4772</v>
      </c>
      <c r="B211" s="22" t="s">
        <v>204</v>
      </c>
      <c r="C211" s="51">
        <v>797.8</v>
      </c>
      <c r="D211" s="22">
        <v>123024</v>
      </c>
      <c r="E211" s="22">
        <v>15573</v>
      </c>
      <c r="F211" s="58">
        <v>520447.56</v>
      </c>
      <c r="G211" s="64">
        <v>330.06</v>
      </c>
      <c r="H211" s="71">
        <f t="shared" si="9"/>
        <v>1576.8271223413924</v>
      </c>
      <c r="I211" s="71">
        <f t="shared" si="10"/>
        <v>652.35342191025325</v>
      </c>
      <c r="J211" s="58">
        <f t="shared" si="11"/>
        <v>4.230455520873976</v>
      </c>
      <c r="K211" s="23">
        <v>213</v>
      </c>
      <c r="M211" s="39"/>
      <c r="N211" s="40"/>
      <c r="O211" s="55"/>
      <c r="P211" s="40"/>
      <c r="Q211" s="39"/>
      <c r="R211" s="56"/>
      <c r="S211" s="56"/>
      <c r="T211" s="44"/>
      <c r="U211" s="16"/>
      <c r="V211" s="44"/>
      <c r="W211" s="39"/>
      <c r="X211" s="39"/>
      <c r="Y211" s="39"/>
      <c r="Z211" s="39"/>
    </row>
    <row r="212" spans="1:26" ht="14.25" x14ac:dyDescent="0.2">
      <c r="A212" s="21">
        <v>4773</v>
      </c>
      <c r="B212" s="22" t="s">
        <v>205</v>
      </c>
      <c r="C212" s="51">
        <v>514.4</v>
      </c>
      <c r="D212" s="22">
        <v>107890</v>
      </c>
      <c r="E212" s="22">
        <v>14132</v>
      </c>
      <c r="F212" s="58">
        <v>392736.06</v>
      </c>
      <c r="G212" s="64">
        <v>864</v>
      </c>
      <c r="H212" s="71">
        <f t="shared" si="9"/>
        <v>454.55562500000002</v>
      </c>
      <c r="I212" s="71">
        <f t="shared" si="10"/>
        <v>763.48378693623647</v>
      </c>
      <c r="J212" s="58">
        <f t="shared" si="11"/>
        <v>3.6401525627954396</v>
      </c>
      <c r="K212" s="23">
        <v>178</v>
      </c>
      <c r="M212" s="39"/>
      <c r="N212" s="40"/>
      <c r="O212" s="55"/>
      <c r="P212" s="40"/>
      <c r="Q212" s="39"/>
      <c r="R212" s="56"/>
      <c r="S212" s="56"/>
      <c r="T212" s="44"/>
      <c r="U212" s="16"/>
      <c r="V212" s="44"/>
      <c r="W212" s="39"/>
      <c r="X212" s="39"/>
      <c r="Y212" s="39"/>
      <c r="Z212" s="39"/>
    </row>
    <row r="213" spans="1:26" ht="14.25" x14ac:dyDescent="0.2">
      <c r="A213" s="21">
        <v>4774</v>
      </c>
      <c r="B213" s="22" t="s">
        <v>206</v>
      </c>
      <c r="C213" s="51">
        <v>1113.2</v>
      </c>
      <c r="D213" s="22">
        <v>174104</v>
      </c>
      <c r="E213" s="22">
        <v>24077</v>
      </c>
      <c r="F213" s="58">
        <v>669217.55000000005</v>
      </c>
      <c r="G213" s="64">
        <v>609.46</v>
      </c>
      <c r="H213" s="71">
        <f t="shared" si="9"/>
        <v>1098.0499950776098</v>
      </c>
      <c r="I213" s="71">
        <f t="shared" si="10"/>
        <v>601.16560366510964</v>
      </c>
      <c r="J213" s="58">
        <f t="shared" si="11"/>
        <v>3.8437804415751509</v>
      </c>
      <c r="K213" s="23">
        <v>356</v>
      </c>
      <c r="M213" s="39"/>
      <c r="N213" s="40"/>
      <c r="O213" s="55"/>
      <c r="P213" s="40"/>
      <c r="Q213" s="39"/>
      <c r="R213" s="56"/>
      <c r="S213" s="56"/>
      <c r="T213" s="44"/>
      <c r="U213" s="16"/>
      <c r="V213" s="44"/>
      <c r="W213" s="39"/>
      <c r="X213" s="39"/>
      <c r="Y213" s="39"/>
      <c r="Z213" s="39"/>
    </row>
    <row r="214" spans="1:26" ht="14.25" x14ac:dyDescent="0.2">
      <c r="A214" s="21">
        <v>4776</v>
      </c>
      <c r="B214" s="22" t="s">
        <v>207</v>
      </c>
      <c r="C214" s="51">
        <v>498.2</v>
      </c>
      <c r="D214" s="22">
        <v>54190</v>
      </c>
      <c r="E214" s="22">
        <v>20711</v>
      </c>
      <c r="F214" s="58">
        <v>242381.43</v>
      </c>
      <c r="G214" s="64">
        <v>219.97</v>
      </c>
      <c r="H214" s="71">
        <f t="shared" si="9"/>
        <v>1101.8840296404055</v>
      </c>
      <c r="I214" s="71">
        <f t="shared" si="10"/>
        <v>486.51431152147734</v>
      </c>
      <c r="J214" s="58">
        <f t="shared" si="11"/>
        <v>4.472807344528511</v>
      </c>
      <c r="K214" s="23">
        <v>186</v>
      </c>
      <c r="M214" s="39"/>
      <c r="N214" s="40"/>
      <c r="O214" s="55"/>
      <c r="P214" s="40"/>
      <c r="Q214" s="39"/>
      <c r="R214" s="56"/>
      <c r="S214" s="56"/>
      <c r="T214" s="44"/>
      <c r="U214" s="16"/>
      <c r="V214" s="44"/>
      <c r="W214" s="39"/>
      <c r="X214" s="39"/>
      <c r="Y214" s="39"/>
      <c r="Z214" s="39"/>
    </row>
    <row r="215" spans="1:26" ht="14.25" x14ac:dyDescent="0.2">
      <c r="A215" s="21">
        <v>4777</v>
      </c>
      <c r="B215" s="22" t="s">
        <v>208</v>
      </c>
      <c r="C215" s="51">
        <v>548.6</v>
      </c>
      <c r="D215" s="22">
        <v>61238</v>
      </c>
      <c r="E215" s="22">
        <v>30422</v>
      </c>
      <c r="F215" s="58">
        <v>235159.25</v>
      </c>
      <c r="G215" s="64">
        <v>259</v>
      </c>
      <c r="H215" s="71">
        <f t="shared" si="9"/>
        <v>907.95077220077224</v>
      </c>
      <c r="I215" s="71">
        <f t="shared" si="10"/>
        <v>428.65339044841414</v>
      </c>
      <c r="J215" s="58">
        <f t="shared" si="11"/>
        <v>3.8400870374604006</v>
      </c>
      <c r="K215" s="23">
        <v>151</v>
      </c>
      <c r="M215" s="39"/>
      <c r="N215" s="40"/>
      <c r="O215" s="55"/>
      <c r="P215" s="40"/>
      <c r="Q215" s="39"/>
      <c r="R215" s="56"/>
      <c r="S215" s="56"/>
      <c r="T215" s="44"/>
      <c r="U215" s="16"/>
      <c r="V215" s="44"/>
      <c r="W215" s="39"/>
      <c r="X215" s="39"/>
      <c r="Y215" s="39"/>
      <c r="Z215" s="39"/>
    </row>
    <row r="216" spans="1:26" ht="14.25" x14ac:dyDescent="0.2">
      <c r="A216" s="21">
        <v>4778</v>
      </c>
      <c r="B216" s="22" t="s">
        <v>209</v>
      </c>
      <c r="C216" s="51">
        <v>255.8</v>
      </c>
      <c r="D216" s="22">
        <v>45020</v>
      </c>
      <c r="E216" s="22">
        <v>8476</v>
      </c>
      <c r="F216" s="58">
        <v>152881.12</v>
      </c>
      <c r="G216" s="64">
        <v>152.38999999999999</v>
      </c>
      <c r="H216" s="71">
        <f t="shared" si="9"/>
        <v>1003.222783647221</v>
      </c>
      <c r="I216" s="71">
        <f t="shared" si="10"/>
        <v>597.65879593432362</v>
      </c>
      <c r="J216" s="58">
        <f t="shared" si="11"/>
        <v>3.3958489560195466</v>
      </c>
      <c r="K216" s="23">
        <v>225</v>
      </c>
      <c r="M216" s="39"/>
      <c r="N216" s="40"/>
      <c r="O216" s="55"/>
      <c r="P216" s="40"/>
      <c r="Q216" s="39"/>
      <c r="R216" s="56"/>
      <c r="S216" s="56"/>
      <c r="T216" s="44"/>
      <c r="U216" s="16"/>
      <c r="V216" s="44"/>
      <c r="W216" s="39"/>
      <c r="X216" s="39"/>
      <c r="Y216" s="39"/>
      <c r="Z216" s="39"/>
    </row>
    <row r="217" spans="1:26" ht="14.25" x14ac:dyDescent="0.2">
      <c r="A217" s="21">
        <v>4779</v>
      </c>
      <c r="B217" s="22" t="s">
        <v>210</v>
      </c>
      <c r="C217" s="51">
        <v>1946</v>
      </c>
      <c r="D217" s="22">
        <v>198088</v>
      </c>
      <c r="E217" s="22">
        <v>50633</v>
      </c>
      <c r="F217" s="58">
        <v>869481.67</v>
      </c>
      <c r="G217" s="64">
        <v>844.94</v>
      </c>
      <c r="H217" s="71">
        <f t="shared" si="9"/>
        <v>1029.0454588491491</v>
      </c>
      <c r="I217" s="71">
        <f t="shared" si="10"/>
        <v>446.80455806783146</v>
      </c>
      <c r="J217" s="58">
        <f t="shared" si="11"/>
        <v>4.3893707342191348</v>
      </c>
      <c r="K217" s="23">
        <v>98</v>
      </c>
      <c r="M217" s="39"/>
      <c r="N217" s="40"/>
      <c r="O217" s="55"/>
      <c r="P217" s="40"/>
      <c r="Q217" s="39"/>
      <c r="R217" s="56"/>
      <c r="S217" s="56"/>
      <c r="T217" s="44"/>
      <c r="U217" s="16"/>
      <c r="V217" s="44"/>
      <c r="W217" s="39"/>
      <c r="X217" s="39"/>
      <c r="Y217" s="39"/>
      <c r="Z217" s="39"/>
    </row>
    <row r="218" spans="1:26" ht="14.25" x14ac:dyDescent="0.2">
      <c r="A218" s="21">
        <v>4784</v>
      </c>
      <c r="B218" s="22" t="s">
        <v>211</v>
      </c>
      <c r="C218" s="51">
        <v>3112.5</v>
      </c>
      <c r="D218" s="22">
        <v>268863</v>
      </c>
      <c r="E218" s="22">
        <v>106122</v>
      </c>
      <c r="F218" s="58">
        <v>976712.29</v>
      </c>
      <c r="G218" s="64">
        <v>1300.56</v>
      </c>
      <c r="H218" s="71">
        <f t="shared" si="9"/>
        <v>750.99364120071357</v>
      </c>
      <c r="I218" s="71">
        <f t="shared" si="10"/>
        <v>313.80314538152612</v>
      </c>
      <c r="J218" s="58">
        <f t="shared" si="11"/>
        <v>3.632750843366324</v>
      </c>
      <c r="K218" s="23">
        <v>220</v>
      </c>
      <c r="M218" s="39"/>
      <c r="N218" s="40"/>
      <c r="O218" s="55"/>
      <c r="P218" s="40"/>
      <c r="Q218" s="39"/>
      <c r="R218" s="56"/>
      <c r="S218" s="56"/>
      <c r="T218" s="44"/>
      <c r="U218" s="16"/>
      <c r="V218" s="44"/>
      <c r="W218" s="39"/>
      <c r="X218" s="39"/>
      <c r="Y218" s="39"/>
      <c r="Z218" s="39"/>
    </row>
    <row r="219" spans="1:26" ht="14.25" x14ac:dyDescent="0.2">
      <c r="A219" s="21">
        <v>4785</v>
      </c>
      <c r="B219" s="22" t="s">
        <v>212</v>
      </c>
      <c r="C219" s="51">
        <v>455</v>
      </c>
      <c r="D219" s="22">
        <v>44558</v>
      </c>
      <c r="E219" s="22">
        <v>14103</v>
      </c>
      <c r="F219" s="58">
        <v>194881.05</v>
      </c>
      <c r="G219" s="64">
        <v>202.01</v>
      </c>
      <c r="H219" s="71">
        <f t="shared" si="9"/>
        <v>964.70991535072517</v>
      </c>
      <c r="I219" s="71">
        <f t="shared" si="10"/>
        <v>428.31</v>
      </c>
      <c r="J219" s="58">
        <f t="shared" si="11"/>
        <v>4.3736489519278239</v>
      </c>
      <c r="K219" s="23">
        <v>155</v>
      </c>
      <c r="M219" s="39"/>
      <c r="N219" s="40"/>
      <c r="O219" s="55"/>
      <c r="P219" s="40"/>
      <c r="Q219" s="39"/>
      <c r="R219" s="56"/>
      <c r="S219" s="56"/>
      <c r="T219" s="44"/>
      <c r="U219" s="16"/>
      <c r="V219" s="44"/>
      <c r="W219" s="39"/>
      <c r="X219" s="39"/>
      <c r="Y219" s="39"/>
      <c r="Z219" s="39"/>
    </row>
    <row r="220" spans="1:26" ht="14.25" x14ac:dyDescent="0.2">
      <c r="A220" s="21">
        <v>4788</v>
      </c>
      <c r="B220" s="22" t="s">
        <v>213</v>
      </c>
      <c r="C220" s="51">
        <v>503</v>
      </c>
      <c r="D220" s="22">
        <v>52294</v>
      </c>
      <c r="E220" s="22">
        <v>14372</v>
      </c>
      <c r="F220" s="58">
        <v>246856.28</v>
      </c>
      <c r="G220" s="64">
        <v>128.71</v>
      </c>
      <c r="H220" s="71">
        <f t="shared" si="9"/>
        <v>1917.9261906611762</v>
      </c>
      <c r="I220" s="71">
        <f t="shared" si="10"/>
        <v>490.76795228628231</v>
      </c>
      <c r="J220" s="58">
        <f t="shared" si="11"/>
        <v>4.7205469078670594</v>
      </c>
      <c r="K220" s="23">
        <v>166</v>
      </c>
      <c r="M220" s="39"/>
      <c r="N220" s="40"/>
      <c r="O220" s="55"/>
      <c r="P220" s="40"/>
      <c r="Q220" s="39"/>
      <c r="R220" s="56"/>
      <c r="S220" s="56"/>
      <c r="T220" s="44"/>
      <c r="U220" s="16"/>
      <c r="V220" s="44"/>
      <c r="W220" s="39"/>
      <c r="X220" s="39"/>
      <c r="Y220" s="39"/>
      <c r="Z220" s="39"/>
    </row>
    <row r="221" spans="1:26" ht="14.25" x14ac:dyDescent="0.2">
      <c r="A221" s="21">
        <v>4797</v>
      </c>
      <c r="B221" s="22" t="s">
        <v>214</v>
      </c>
      <c r="C221" s="51">
        <v>3350.5</v>
      </c>
      <c r="D221" s="22">
        <v>102837</v>
      </c>
      <c r="E221" s="22">
        <v>46450</v>
      </c>
      <c r="F221" s="58">
        <v>739472.51</v>
      </c>
      <c r="G221" s="64">
        <v>1512</v>
      </c>
      <c r="H221" s="71">
        <f t="shared" si="9"/>
        <v>489.0691203703704</v>
      </c>
      <c r="I221" s="71">
        <f t="shared" si="10"/>
        <v>220.70512162363826</v>
      </c>
      <c r="J221" s="58">
        <f t="shared" si="11"/>
        <v>7.190724252943979</v>
      </c>
      <c r="K221" s="23">
        <v>50</v>
      </c>
      <c r="M221" s="39"/>
      <c r="N221" s="40"/>
      <c r="O221" s="55"/>
      <c r="P221" s="40"/>
      <c r="Q221" s="39"/>
      <c r="R221" s="56"/>
      <c r="S221" s="56"/>
      <c r="T221" s="44"/>
      <c r="U221" s="16"/>
      <c r="V221" s="44"/>
      <c r="W221" s="39"/>
      <c r="X221" s="39"/>
      <c r="Y221" s="39"/>
      <c r="Z221" s="39"/>
    </row>
    <row r="222" spans="1:26" ht="14.25" x14ac:dyDescent="0.2">
      <c r="A222" s="21">
        <v>4860</v>
      </c>
      <c r="B222" s="22" t="s">
        <v>215</v>
      </c>
      <c r="C222" s="51">
        <v>924.9</v>
      </c>
      <c r="D222" s="22">
        <v>146490</v>
      </c>
      <c r="E222" s="22">
        <v>21302</v>
      </c>
      <c r="F222" s="58">
        <v>525111.74</v>
      </c>
      <c r="G222" s="64">
        <v>454</v>
      </c>
      <c r="H222" s="71">
        <f t="shared" si="9"/>
        <v>1156.6337885462556</v>
      </c>
      <c r="I222" s="71">
        <f t="shared" si="10"/>
        <v>567.74974591847763</v>
      </c>
      <c r="J222" s="58">
        <f t="shared" si="11"/>
        <v>3.5846251621271077</v>
      </c>
      <c r="K222" s="23">
        <v>357</v>
      </c>
      <c r="M222" s="39"/>
      <c r="N222" s="40"/>
      <c r="O222" s="55"/>
      <c r="P222" s="40"/>
      <c r="Q222" s="39"/>
      <c r="R222" s="56"/>
      <c r="S222" s="56"/>
      <c r="T222" s="44"/>
      <c r="U222" s="16"/>
      <c r="V222" s="44"/>
      <c r="W222" s="39"/>
      <c r="X222" s="39"/>
      <c r="Y222" s="39"/>
      <c r="Z222" s="39"/>
    </row>
    <row r="223" spans="1:26" ht="14.25" x14ac:dyDescent="0.2">
      <c r="A223" s="21">
        <v>4869</v>
      </c>
      <c r="B223" s="22" t="s">
        <v>216</v>
      </c>
      <c r="C223" s="51">
        <v>1340.2</v>
      </c>
      <c r="D223" s="22">
        <v>49658</v>
      </c>
      <c r="E223" s="22">
        <v>15261</v>
      </c>
      <c r="F223" s="58">
        <v>300428.53999999998</v>
      </c>
      <c r="G223" s="64">
        <v>434</v>
      </c>
      <c r="H223" s="71">
        <f t="shared" si="9"/>
        <v>692.23165898617503</v>
      </c>
      <c r="I223" s="71">
        <f t="shared" si="10"/>
        <v>224.1669452320549</v>
      </c>
      <c r="J223" s="58">
        <f t="shared" si="11"/>
        <v>6.049952474928511</v>
      </c>
      <c r="K223" s="23">
        <v>143</v>
      </c>
      <c r="M223" s="39"/>
      <c r="N223" s="40"/>
      <c r="O223" s="55"/>
      <c r="P223" s="40"/>
      <c r="Q223" s="39"/>
      <c r="R223" s="56"/>
      <c r="S223" s="56"/>
      <c r="T223" s="44"/>
      <c r="U223" s="16"/>
      <c r="V223" s="44"/>
      <c r="W223" s="39"/>
      <c r="X223" s="39"/>
      <c r="Y223" s="39"/>
      <c r="Z223" s="39"/>
    </row>
    <row r="224" spans="1:26" ht="14.25" x14ac:dyDescent="0.2">
      <c r="A224" s="21">
        <v>4878</v>
      </c>
      <c r="B224" s="22" t="s">
        <v>217</v>
      </c>
      <c r="C224" s="51">
        <v>601.9</v>
      </c>
      <c r="D224" s="22">
        <v>50528</v>
      </c>
      <c r="E224" s="22">
        <v>17124</v>
      </c>
      <c r="F224" s="58">
        <v>272072.08</v>
      </c>
      <c r="G224" s="64">
        <v>207.01</v>
      </c>
      <c r="H224" s="71">
        <f t="shared" si="9"/>
        <v>1314.2943819139173</v>
      </c>
      <c r="I224" s="71">
        <f t="shared" si="10"/>
        <v>452.02206346569204</v>
      </c>
      <c r="J224" s="58">
        <f t="shared" si="11"/>
        <v>5.3845804306523117</v>
      </c>
      <c r="K224" s="23">
        <v>143</v>
      </c>
      <c r="M224" s="39"/>
      <c r="N224" s="40"/>
      <c r="O224" s="55"/>
      <c r="P224" s="40"/>
      <c r="Q224" s="39"/>
      <c r="R224" s="56"/>
      <c r="S224" s="56"/>
      <c r="T224" s="44"/>
      <c r="U224" s="16"/>
      <c r="V224" s="44"/>
      <c r="W224" s="39"/>
      <c r="X224" s="39"/>
      <c r="Y224" s="39"/>
      <c r="Z224" s="39"/>
    </row>
    <row r="225" spans="1:26" ht="14.25" x14ac:dyDescent="0.2">
      <c r="A225" s="21">
        <v>4890</v>
      </c>
      <c r="B225" s="22" t="s">
        <v>218</v>
      </c>
      <c r="C225" s="51">
        <v>1043.2</v>
      </c>
      <c r="D225" s="22">
        <v>68012</v>
      </c>
      <c r="E225" s="22">
        <v>32076</v>
      </c>
      <c r="F225" s="58">
        <v>441091.83</v>
      </c>
      <c r="G225" s="64">
        <v>517.17999999999995</v>
      </c>
      <c r="H225" s="71">
        <f t="shared" si="9"/>
        <v>852.87874627789176</v>
      </c>
      <c r="I225" s="71">
        <f t="shared" si="10"/>
        <v>422.8257572852761</v>
      </c>
      <c r="J225" s="58">
        <f t="shared" si="11"/>
        <v>6.4855000588131508</v>
      </c>
      <c r="K225" s="23">
        <v>123</v>
      </c>
      <c r="M225" s="39"/>
      <c r="N225" s="40"/>
      <c r="O225" s="55"/>
      <c r="P225" s="40"/>
      <c r="Q225" s="39"/>
      <c r="R225" s="56"/>
      <c r="S225" s="56"/>
      <c r="T225" s="44"/>
      <c r="U225" s="16"/>
      <c r="V225" s="44"/>
      <c r="W225" s="39"/>
      <c r="X225" s="39"/>
      <c r="Y225" s="39"/>
      <c r="Z225" s="39"/>
    </row>
    <row r="226" spans="1:26" ht="14.25" x14ac:dyDescent="0.2">
      <c r="A226" s="21">
        <v>4905</v>
      </c>
      <c r="B226" s="22" t="s">
        <v>219</v>
      </c>
      <c r="C226" s="51">
        <v>214</v>
      </c>
      <c r="D226" s="22">
        <v>44809</v>
      </c>
      <c r="E226" s="22">
        <v>586</v>
      </c>
      <c r="F226" s="58">
        <v>161250.17000000001</v>
      </c>
      <c r="G226" s="64">
        <v>100</v>
      </c>
      <c r="H226" s="71">
        <f t="shared" si="9"/>
        <v>1612.5017</v>
      </c>
      <c r="I226" s="71">
        <f t="shared" si="10"/>
        <v>753.50546728971972</v>
      </c>
      <c r="J226" s="58">
        <f t="shared" si="11"/>
        <v>3.5986112164966864</v>
      </c>
      <c r="K226" s="23">
        <v>84</v>
      </c>
      <c r="M226" s="39"/>
      <c r="N226" s="40"/>
      <c r="O226" s="55"/>
      <c r="P226" s="40"/>
      <c r="Q226" s="39"/>
      <c r="R226" s="56"/>
      <c r="S226" s="56"/>
      <c r="T226" s="44"/>
      <c r="U226" s="16"/>
      <c r="V226" s="44"/>
      <c r="W226" s="39"/>
      <c r="X226" s="39"/>
      <c r="Y226" s="39"/>
      <c r="Z226" s="39"/>
    </row>
    <row r="227" spans="1:26" ht="14.25" x14ac:dyDescent="0.2">
      <c r="A227" s="21">
        <v>4978</v>
      </c>
      <c r="B227" s="22" t="s">
        <v>220</v>
      </c>
      <c r="C227" s="51">
        <v>176.9</v>
      </c>
      <c r="D227" s="22">
        <v>52505</v>
      </c>
      <c r="E227" s="22">
        <v>5394</v>
      </c>
      <c r="F227" s="58">
        <v>147363.21</v>
      </c>
      <c r="G227" s="64">
        <v>79</v>
      </c>
      <c r="H227" s="71">
        <f t="shared" si="9"/>
        <v>1865.3570886075947</v>
      </c>
      <c r="I227" s="71">
        <f t="shared" si="10"/>
        <v>833.03114754098351</v>
      </c>
      <c r="J227" s="58">
        <f t="shared" si="11"/>
        <v>2.8066509856204171</v>
      </c>
      <c r="K227" s="23">
        <v>184</v>
      </c>
      <c r="M227" s="39"/>
      <c r="N227" s="40"/>
      <c r="O227" s="55"/>
      <c r="P227" s="40"/>
      <c r="Q227" s="39"/>
      <c r="R227" s="56"/>
      <c r="S227" s="56"/>
      <c r="T227" s="44"/>
      <c r="U227" s="16"/>
      <c r="V227" s="44"/>
      <c r="W227" s="39"/>
      <c r="X227" s="39"/>
      <c r="Y227" s="39"/>
      <c r="Z227" s="39"/>
    </row>
    <row r="228" spans="1:26" ht="14.25" x14ac:dyDescent="0.2">
      <c r="A228" s="21">
        <v>4995</v>
      </c>
      <c r="B228" s="22" t="s">
        <v>221</v>
      </c>
      <c r="C228" s="51">
        <v>902.2</v>
      </c>
      <c r="D228" s="22">
        <v>69700</v>
      </c>
      <c r="E228" s="22">
        <v>44815</v>
      </c>
      <c r="F228" s="58">
        <v>378494.73</v>
      </c>
      <c r="G228" s="64">
        <v>489.91</v>
      </c>
      <c r="H228" s="71">
        <f t="shared" si="9"/>
        <v>772.58012696209505</v>
      </c>
      <c r="I228" s="71">
        <f t="shared" si="10"/>
        <v>419.52419640877849</v>
      </c>
      <c r="J228" s="58">
        <f t="shared" si="11"/>
        <v>5.4303404591104734</v>
      </c>
      <c r="K228" s="23">
        <v>227</v>
      </c>
      <c r="M228" s="39"/>
      <c r="N228" s="40"/>
      <c r="O228" s="55"/>
      <c r="P228" s="40"/>
      <c r="Q228" s="39"/>
      <c r="R228" s="56"/>
      <c r="S228" s="56"/>
      <c r="T228" s="44"/>
      <c r="U228" s="16"/>
      <c r="V228" s="44"/>
      <c r="W228" s="39"/>
      <c r="X228" s="39"/>
      <c r="Y228" s="39"/>
      <c r="Z228" s="39"/>
    </row>
    <row r="229" spans="1:26" ht="14.25" x14ac:dyDescent="0.2">
      <c r="A229" s="21">
        <v>5013</v>
      </c>
      <c r="B229" s="22" t="s">
        <v>222</v>
      </c>
      <c r="C229" s="51">
        <v>2208.5</v>
      </c>
      <c r="D229" s="22">
        <v>182611</v>
      </c>
      <c r="E229" s="22">
        <v>48835</v>
      </c>
      <c r="F229" s="58">
        <v>950538.85</v>
      </c>
      <c r="G229" s="64">
        <v>977.18</v>
      </c>
      <c r="H229" s="71">
        <f t="shared" si="9"/>
        <v>972.73670152888928</v>
      </c>
      <c r="I229" s="71">
        <f t="shared" si="10"/>
        <v>430.40020375820694</v>
      </c>
      <c r="J229" s="58">
        <f t="shared" si="11"/>
        <v>5.2052661121181085</v>
      </c>
      <c r="K229" s="23">
        <v>182</v>
      </c>
      <c r="M229" s="39"/>
      <c r="N229" s="40"/>
      <c r="O229" s="55"/>
      <c r="P229" s="40"/>
      <c r="Q229" s="39"/>
      <c r="R229" s="56"/>
      <c r="S229" s="56"/>
      <c r="T229" s="44"/>
      <c r="U229" s="16"/>
      <c r="V229" s="44"/>
      <c r="W229" s="39"/>
      <c r="X229" s="39"/>
      <c r="Y229" s="39"/>
      <c r="Z229" s="39"/>
    </row>
    <row r="230" spans="1:26" ht="14.25" x14ac:dyDescent="0.2">
      <c r="A230" s="21">
        <v>5049</v>
      </c>
      <c r="B230" s="22" t="s">
        <v>223</v>
      </c>
      <c r="C230" s="51">
        <v>4871</v>
      </c>
      <c r="D230" s="22">
        <v>127026</v>
      </c>
      <c r="E230" s="22">
        <v>38137</v>
      </c>
      <c r="F230" s="58">
        <v>1779489.92</v>
      </c>
      <c r="G230" s="64">
        <v>1918</v>
      </c>
      <c r="H230" s="71">
        <f t="shared" si="9"/>
        <v>927.78410844629821</v>
      </c>
      <c r="I230" s="71">
        <f t="shared" si="10"/>
        <v>365.32332580578935</v>
      </c>
      <c r="J230" s="58">
        <f t="shared" si="11"/>
        <v>14.008863697195849</v>
      </c>
      <c r="K230" s="23">
        <v>130</v>
      </c>
      <c r="M230" s="39"/>
      <c r="N230" s="40"/>
      <c r="O230" s="55"/>
      <c r="P230" s="40"/>
      <c r="Q230" s="39"/>
      <c r="R230" s="56"/>
      <c r="S230" s="56"/>
      <c r="T230" s="44"/>
      <c r="U230" s="16"/>
      <c r="V230" s="44"/>
      <c r="W230" s="39"/>
      <c r="X230" s="39"/>
      <c r="Y230" s="39"/>
      <c r="Z230" s="39"/>
    </row>
    <row r="231" spans="1:26" ht="14.25" x14ac:dyDescent="0.2">
      <c r="A231" s="21">
        <v>5121</v>
      </c>
      <c r="B231" s="22" t="s">
        <v>224</v>
      </c>
      <c r="C231" s="51">
        <v>686.6</v>
      </c>
      <c r="D231" s="22">
        <v>79146</v>
      </c>
      <c r="E231" s="22">
        <v>25788</v>
      </c>
      <c r="F231" s="58">
        <v>398366.05</v>
      </c>
      <c r="G231" s="64">
        <v>324.97000000000003</v>
      </c>
      <c r="H231" s="71">
        <f t="shared" si="9"/>
        <v>1225.8548481398282</v>
      </c>
      <c r="I231" s="71">
        <f t="shared" si="10"/>
        <v>580.20106321002038</v>
      </c>
      <c r="J231" s="58">
        <f t="shared" si="11"/>
        <v>5.0333061683471048</v>
      </c>
      <c r="K231" s="23">
        <v>197</v>
      </c>
      <c r="M231" s="39"/>
      <c r="N231" s="40"/>
      <c r="O231" s="55"/>
      <c r="P231" s="40"/>
      <c r="Q231" s="39"/>
      <c r="R231" s="56"/>
      <c r="S231" s="56"/>
      <c r="T231" s="44"/>
      <c r="U231" s="16"/>
      <c r="V231" s="44"/>
      <c r="W231" s="39"/>
      <c r="X231" s="39"/>
      <c r="Y231" s="39"/>
      <c r="Z231" s="39"/>
    </row>
    <row r="232" spans="1:26" ht="14.25" x14ac:dyDescent="0.2">
      <c r="A232" s="21">
        <v>5139</v>
      </c>
      <c r="B232" s="22" t="s">
        <v>225</v>
      </c>
      <c r="C232" s="51">
        <v>183</v>
      </c>
      <c r="D232" s="22">
        <v>46049</v>
      </c>
      <c r="E232" s="22">
        <v>6512</v>
      </c>
      <c r="F232" s="58">
        <v>156202.14000000001</v>
      </c>
      <c r="G232" s="64">
        <v>192.95</v>
      </c>
      <c r="H232" s="71">
        <f t="shared" si="9"/>
        <v>809.54724021767311</v>
      </c>
      <c r="I232" s="71">
        <f t="shared" si="10"/>
        <v>853.56360655737717</v>
      </c>
      <c r="J232" s="58">
        <f t="shared" si="11"/>
        <v>3.3920853873048276</v>
      </c>
      <c r="K232" s="23">
        <v>125</v>
      </c>
      <c r="M232" s="39"/>
      <c r="N232" s="40"/>
      <c r="O232" s="55"/>
      <c r="P232" s="40"/>
      <c r="Q232" s="39"/>
      <c r="R232" s="56"/>
      <c r="S232" s="56"/>
      <c r="T232" s="44"/>
      <c r="U232" s="16"/>
      <c r="V232" s="44"/>
      <c r="W232" s="39"/>
      <c r="X232" s="39"/>
      <c r="Y232" s="39"/>
      <c r="Z232" s="39"/>
    </row>
    <row r="233" spans="1:26" ht="14.25" x14ac:dyDescent="0.2">
      <c r="A233" s="21">
        <v>5160</v>
      </c>
      <c r="B233" s="22" t="s">
        <v>226</v>
      </c>
      <c r="C233" s="51">
        <v>1022.9</v>
      </c>
      <c r="D233" s="22">
        <v>101475</v>
      </c>
      <c r="E233" s="22">
        <v>33839</v>
      </c>
      <c r="F233" s="58">
        <v>373207.74</v>
      </c>
      <c r="G233" s="64">
        <v>325.98</v>
      </c>
      <c r="H233" s="71">
        <f t="shared" si="9"/>
        <v>1144.8792563960978</v>
      </c>
      <c r="I233" s="71">
        <f t="shared" si="10"/>
        <v>364.85261511389189</v>
      </c>
      <c r="J233" s="58">
        <f t="shared" si="11"/>
        <v>3.6778294161123428</v>
      </c>
      <c r="K233" s="23">
        <v>192</v>
      </c>
      <c r="M233" s="39"/>
      <c r="N233" s="40"/>
      <c r="O233" s="55"/>
      <c r="P233" s="40"/>
      <c r="Q233" s="39"/>
      <c r="R233" s="56"/>
      <c r="S233" s="56"/>
      <c r="T233" s="44"/>
      <c r="U233" s="16"/>
      <c r="V233" s="44"/>
      <c r="W233" s="39"/>
      <c r="X233" s="39"/>
      <c r="Y233" s="39"/>
      <c r="Z233" s="39"/>
    </row>
    <row r="234" spans="1:26" ht="14.25" x14ac:dyDescent="0.2">
      <c r="A234" s="21">
        <v>5163</v>
      </c>
      <c r="B234" s="22" t="s">
        <v>227</v>
      </c>
      <c r="C234" s="51">
        <v>575.29999999999995</v>
      </c>
      <c r="D234" s="22">
        <v>155026</v>
      </c>
      <c r="E234" s="22">
        <v>10676</v>
      </c>
      <c r="F234" s="58">
        <v>587152.72</v>
      </c>
      <c r="G234" s="64">
        <v>404.91</v>
      </c>
      <c r="H234" s="71">
        <f t="shared" si="9"/>
        <v>1450.0820429231185</v>
      </c>
      <c r="I234" s="71">
        <f t="shared" si="10"/>
        <v>1020.6026768642448</v>
      </c>
      <c r="J234" s="58">
        <f t="shared" si="11"/>
        <v>3.7874467508675962</v>
      </c>
      <c r="K234" s="23">
        <v>280</v>
      </c>
      <c r="M234" s="39"/>
      <c r="N234" s="40"/>
      <c r="O234" s="55"/>
      <c r="P234" s="40"/>
      <c r="Q234" s="39"/>
      <c r="R234" s="56"/>
      <c r="S234" s="56"/>
      <c r="T234" s="44"/>
      <c r="U234" s="16"/>
      <c r="V234" s="44"/>
      <c r="W234" s="39"/>
      <c r="X234" s="39"/>
      <c r="Y234" s="39"/>
      <c r="Z234" s="39"/>
    </row>
    <row r="235" spans="1:26" ht="14.25" x14ac:dyDescent="0.2">
      <c r="A235" s="21">
        <v>5166</v>
      </c>
      <c r="B235" s="22" t="s">
        <v>228</v>
      </c>
      <c r="C235" s="51">
        <v>2171.7999999999997</v>
      </c>
      <c r="D235" s="22">
        <v>174245</v>
      </c>
      <c r="E235" s="22">
        <v>39335</v>
      </c>
      <c r="F235" s="58">
        <v>798539.58</v>
      </c>
      <c r="G235" s="64">
        <v>1991.98</v>
      </c>
      <c r="H235" s="71">
        <f t="shared" si="9"/>
        <v>400.87730800510042</v>
      </c>
      <c r="I235" s="71">
        <f t="shared" si="10"/>
        <v>367.68559720047887</v>
      </c>
      <c r="J235" s="58">
        <f t="shared" si="11"/>
        <v>4.582855060403455</v>
      </c>
      <c r="K235" s="23">
        <v>193</v>
      </c>
      <c r="M235" s="39"/>
      <c r="N235" s="40"/>
      <c r="O235" s="55"/>
      <c r="P235" s="40"/>
      <c r="Q235" s="39"/>
      <c r="R235" s="56"/>
      <c r="S235" s="56"/>
      <c r="T235" s="44"/>
      <c r="U235" s="16"/>
      <c r="V235" s="44"/>
      <c r="W235" s="39"/>
      <c r="X235" s="39"/>
      <c r="Y235" s="39"/>
      <c r="Z235" s="39"/>
    </row>
    <row r="236" spans="1:26" ht="14.25" x14ac:dyDescent="0.2">
      <c r="A236" s="21">
        <v>5184</v>
      </c>
      <c r="B236" s="22" t="s">
        <v>229</v>
      </c>
      <c r="C236" s="51">
        <v>1822.2</v>
      </c>
      <c r="D236" s="22">
        <v>95205</v>
      </c>
      <c r="E236" s="22">
        <v>23243</v>
      </c>
      <c r="F236" s="58">
        <v>728833.54</v>
      </c>
      <c r="G236" s="64">
        <v>857.56</v>
      </c>
      <c r="H236" s="71">
        <f t="shared" si="9"/>
        <v>849.89218247119743</v>
      </c>
      <c r="I236" s="71">
        <f t="shared" si="10"/>
        <v>399.9745033476018</v>
      </c>
      <c r="J236" s="58">
        <f t="shared" si="11"/>
        <v>7.6554124258179721</v>
      </c>
      <c r="K236" s="23">
        <v>123</v>
      </c>
      <c r="M236" s="39"/>
      <c r="N236" s="40"/>
      <c r="O236" s="55"/>
      <c r="P236" s="40"/>
      <c r="Q236" s="39"/>
      <c r="R236" s="56"/>
      <c r="S236" s="56"/>
      <c r="T236" s="44"/>
      <c r="U236" s="16"/>
      <c r="V236" s="44"/>
      <c r="W236" s="39"/>
      <c r="X236" s="39"/>
      <c r="Y236" s="39"/>
      <c r="Z236" s="39"/>
    </row>
    <row r="237" spans="1:26" ht="14.25" x14ac:dyDescent="0.2">
      <c r="A237" s="21">
        <v>5250</v>
      </c>
      <c r="B237" s="22" t="s">
        <v>230</v>
      </c>
      <c r="C237" s="51">
        <v>5423.6</v>
      </c>
      <c r="D237" s="22">
        <v>278270</v>
      </c>
      <c r="E237" s="22">
        <v>133774</v>
      </c>
      <c r="F237" s="58">
        <v>1295546.74</v>
      </c>
      <c r="G237" s="64">
        <v>4519.5</v>
      </c>
      <c r="H237" s="71">
        <f t="shared" si="9"/>
        <v>286.65709481137293</v>
      </c>
      <c r="I237" s="71">
        <f t="shared" si="10"/>
        <v>238.87210339995573</v>
      </c>
      <c r="J237" s="58">
        <f t="shared" si="11"/>
        <v>4.6557183311172601</v>
      </c>
      <c r="K237" s="23">
        <v>42</v>
      </c>
      <c r="M237" s="39"/>
      <c r="N237" s="40"/>
      <c r="O237" s="55"/>
      <c r="P237" s="40"/>
      <c r="Q237" s="39"/>
      <c r="R237" s="56"/>
      <c r="S237" s="56"/>
      <c r="T237" s="44"/>
      <c r="U237" s="16"/>
      <c r="V237" s="44"/>
      <c r="W237" s="39"/>
      <c r="X237" s="39"/>
      <c r="Y237" s="39"/>
      <c r="Z237" s="39"/>
    </row>
    <row r="238" spans="1:26" ht="14.25" x14ac:dyDescent="0.2">
      <c r="A238" s="21">
        <v>5256</v>
      </c>
      <c r="B238" s="22" t="s">
        <v>231</v>
      </c>
      <c r="C238" s="51">
        <v>675.4</v>
      </c>
      <c r="D238" s="22">
        <v>54000</v>
      </c>
      <c r="E238" s="22">
        <v>12100</v>
      </c>
      <c r="F238" s="58">
        <v>248264.67</v>
      </c>
      <c r="G238" s="64">
        <v>294</v>
      </c>
      <c r="H238" s="71">
        <f t="shared" si="9"/>
        <v>844.43765306122452</v>
      </c>
      <c r="I238" s="71">
        <f t="shared" si="10"/>
        <v>367.58168492745045</v>
      </c>
      <c r="J238" s="58">
        <f t="shared" si="11"/>
        <v>4.5974938888888888</v>
      </c>
      <c r="K238" s="23">
        <v>117</v>
      </c>
      <c r="M238" s="39"/>
      <c r="N238" s="40"/>
      <c r="O238" s="55"/>
      <c r="P238" s="40"/>
      <c r="Q238" s="39"/>
      <c r="R238" s="56"/>
      <c r="S238" s="56"/>
      <c r="T238" s="44"/>
      <c r="U238" s="16"/>
      <c r="V238" s="44"/>
      <c r="W238" s="39"/>
      <c r="X238" s="39"/>
      <c r="Y238" s="39"/>
      <c r="Z238" s="39"/>
    </row>
    <row r="239" spans="1:26" ht="14.25" x14ac:dyDescent="0.2">
      <c r="A239" s="21">
        <v>5283</v>
      </c>
      <c r="B239" s="22" t="s">
        <v>232</v>
      </c>
      <c r="C239" s="51">
        <v>665.7</v>
      </c>
      <c r="D239" s="22">
        <v>133567</v>
      </c>
      <c r="E239" s="22">
        <v>38113</v>
      </c>
      <c r="F239" s="58">
        <v>496351.85</v>
      </c>
      <c r="G239" s="64">
        <v>328.91</v>
      </c>
      <c r="H239" s="71">
        <f t="shared" si="9"/>
        <v>1509.0810556079168</v>
      </c>
      <c r="I239" s="71">
        <f t="shared" si="10"/>
        <v>745.60890791647876</v>
      </c>
      <c r="J239" s="58">
        <f t="shared" si="11"/>
        <v>3.7161263635478821</v>
      </c>
      <c r="K239" s="23">
        <v>387</v>
      </c>
      <c r="M239" s="39"/>
      <c r="N239" s="40"/>
      <c r="O239" s="55"/>
      <c r="P239" s="40"/>
      <c r="Q239" s="39"/>
      <c r="R239" s="56"/>
      <c r="S239" s="56"/>
      <c r="T239" s="44"/>
      <c r="U239" s="16"/>
      <c r="V239" s="44"/>
      <c r="W239" s="39"/>
      <c r="X239" s="39"/>
      <c r="Y239" s="39"/>
      <c r="Z239" s="39"/>
    </row>
    <row r="240" spans="1:26" ht="14.25" x14ac:dyDescent="0.2">
      <c r="A240" s="21">
        <v>5310</v>
      </c>
      <c r="B240" s="22" t="s">
        <v>233</v>
      </c>
      <c r="C240" s="51">
        <v>675.6</v>
      </c>
      <c r="D240" s="22">
        <v>43454</v>
      </c>
      <c r="E240" s="22">
        <v>10603</v>
      </c>
      <c r="F240" s="58">
        <v>259617.56</v>
      </c>
      <c r="G240" s="64">
        <v>162.02000000000001</v>
      </c>
      <c r="H240" s="71">
        <f t="shared" si="9"/>
        <v>1602.3797062091098</v>
      </c>
      <c r="I240" s="71">
        <f t="shared" si="10"/>
        <v>384.27702782711663</v>
      </c>
      <c r="J240" s="58">
        <f t="shared" si="11"/>
        <v>5.974537672020988</v>
      </c>
      <c r="K240" s="23">
        <v>119</v>
      </c>
      <c r="M240" s="39"/>
      <c r="N240" s="40"/>
      <c r="O240" s="55"/>
      <c r="P240" s="40"/>
      <c r="Q240" s="39"/>
      <c r="R240" s="56"/>
      <c r="S240" s="56"/>
      <c r="T240" s="44"/>
      <c r="U240" s="16"/>
      <c r="V240" s="44"/>
      <c r="W240" s="39"/>
      <c r="X240" s="39"/>
      <c r="Y240" s="39"/>
      <c r="Z240" s="39"/>
    </row>
    <row r="241" spans="1:26" ht="14.25" x14ac:dyDescent="0.2">
      <c r="A241" s="21">
        <v>5325</v>
      </c>
      <c r="B241" s="22" t="s">
        <v>234</v>
      </c>
      <c r="C241" s="51">
        <v>573.6</v>
      </c>
      <c r="D241" s="22">
        <v>170236</v>
      </c>
      <c r="E241" s="22">
        <v>34999</v>
      </c>
      <c r="F241" s="58">
        <v>432437.84</v>
      </c>
      <c r="G241" s="64">
        <v>513.99</v>
      </c>
      <c r="H241" s="71">
        <f t="shared" si="9"/>
        <v>841.33512325142522</v>
      </c>
      <c r="I241" s="71">
        <f t="shared" si="10"/>
        <v>753.90139470013946</v>
      </c>
      <c r="J241" s="58">
        <f t="shared" si="11"/>
        <v>2.5402255692098028</v>
      </c>
      <c r="K241" s="23">
        <v>283</v>
      </c>
      <c r="M241" s="39"/>
      <c r="N241" s="40"/>
      <c r="O241" s="55"/>
      <c r="P241" s="40"/>
      <c r="Q241" s="39"/>
      <c r="R241" s="56"/>
      <c r="S241" s="56"/>
      <c r="T241" s="44"/>
      <c r="U241" s="16"/>
      <c r="V241" s="44"/>
      <c r="W241" s="39"/>
      <c r="X241" s="39"/>
      <c r="Y241" s="39"/>
      <c r="Z241" s="39"/>
    </row>
    <row r="242" spans="1:26" ht="14.25" x14ac:dyDescent="0.2">
      <c r="A242" s="21">
        <v>5463</v>
      </c>
      <c r="B242" s="22" t="s">
        <v>235</v>
      </c>
      <c r="C242" s="51">
        <v>1073.0999999999999</v>
      </c>
      <c r="D242" s="22">
        <v>35563</v>
      </c>
      <c r="E242" s="22">
        <v>13703</v>
      </c>
      <c r="F242" s="58">
        <v>270921.86</v>
      </c>
      <c r="G242" s="64">
        <v>118.93</v>
      </c>
      <c r="H242" s="71">
        <f t="shared" si="9"/>
        <v>2277.9942823509623</v>
      </c>
      <c r="I242" s="71">
        <f t="shared" si="10"/>
        <v>252.46655484111454</v>
      </c>
      <c r="J242" s="58">
        <f t="shared" si="11"/>
        <v>7.6180822765233529</v>
      </c>
      <c r="K242" s="23">
        <v>203</v>
      </c>
      <c r="M242" s="39"/>
      <c r="N242" s="40"/>
      <c r="O242" s="55"/>
      <c r="P242" s="40"/>
      <c r="Q242" s="39"/>
      <c r="R242" s="56"/>
      <c r="S242" s="56"/>
      <c r="T242" s="44"/>
      <c r="U242" s="16"/>
      <c r="V242" s="44"/>
      <c r="W242" s="39"/>
      <c r="X242" s="39"/>
      <c r="Y242" s="39"/>
      <c r="Z242" s="39"/>
    </row>
    <row r="243" spans="1:26" ht="14.25" x14ac:dyDescent="0.2">
      <c r="A243" s="21">
        <v>5486</v>
      </c>
      <c r="B243" s="22" t="s">
        <v>236</v>
      </c>
      <c r="C243" s="51">
        <v>327</v>
      </c>
      <c r="D243" s="22">
        <v>53200</v>
      </c>
      <c r="E243" s="22">
        <v>17835</v>
      </c>
      <c r="F243" s="58">
        <v>139691.29</v>
      </c>
      <c r="G243" s="64">
        <v>146</v>
      </c>
      <c r="H243" s="71">
        <f t="shared" si="9"/>
        <v>956.78965753424666</v>
      </c>
      <c r="I243" s="71">
        <f t="shared" si="10"/>
        <v>427.19048929663609</v>
      </c>
      <c r="J243" s="58">
        <f t="shared" si="11"/>
        <v>2.6257761278195488</v>
      </c>
      <c r="K243" s="23">
        <v>178</v>
      </c>
      <c r="M243" s="39"/>
      <c r="N243" s="40"/>
      <c r="O243" s="55"/>
      <c r="P243" s="40"/>
      <c r="Q243" s="39"/>
      <c r="R243" s="56"/>
      <c r="S243" s="56"/>
      <c r="T243" s="44"/>
      <c r="U243" s="16"/>
      <c r="V243" s="44"/>
      <c r="W243" s="39"/>
      <c r="X243" s="39"/>
      <c r="Y243" s="39"/>
      <c r="Z243" s="39"/>
    </row>
    <row r="244" spans="1:26" ht="14.25" x14ac:dyDescent="0.2">
      <c r="A244" s="21">
        <v>5508</v>
      </c>
      <c r="B244" s="22" t="s">
        <v>237</v>
      </c>
      <c r="C244" s="51">
        <v>332.5</v>
      </c>
      <c r="D244" s="22">
        <v>52834</v>
      </c>
      <c r="E244" s="22">
        <v>13192</v>
      </c>
      <c r="F244" s="58">
        <v>220037.36</v>
      </c>
      <c r="G244" s="64">
        <v>210.95</v>
      </c>
      <c r="H244" s="71">
        <f t="shared" si="9"/>
        <v>1043.0782649917041</v>
      </c>
      <c r="I244" s="71">
        <f t="shared" si="10"/>
        <v>661.76649624060144</v>
      </c>
      <c r="J244" s="58">
        <f t="shared" si="11"/>
        <v>4.1646924329030544</v>
      </c>
      <c r="K244" s="23">
        <v>224</v>
      </c>
      <c r="M244" s="39"/>
      <c r="N244" s="40"/>
      <c r="O244" s="55"/>
      <c r="P244" s="40"/>
      <c r="Q244" s="39"/>
      <c r="R244" s="56"/>
      <c r="S244" s="56"/>
      <c r="T244" s="44"/>
      <c r="U244" s="16"/>
      <c r="V244" s="44"/>
      <c r="W244" s="39"/>
      <c r="X244" s="39"/>
      <c r="Y244" s="39"/>
      <c r="Z244" s="39"/>
    </row>
    <row r="245" spans="1:26" ht="14.25" x14ac:dyDescent="0.2">
      <c r="A245" s="21">
        <v>5510</v>
      </c>
      <c r="B245" s="22" t="s">
        <v>238</v>
      </c>
      <c r="C245" s="51">
        <v>694.2</v>
      </c>
      <c r="D245" s="22">
        <v>108443</v>
      </c>
      <c r="E245" s="22">
        <v>16804</v>
      </c>
      <c r="F245" s="58">
        <v>483255.32</v>
      </c>
      <c r="G245" s="64">
        <v>492</v>
      </c>
      <c r="H245" s="71">
        <f t="shared" si="9"/>
        <v>982.22626016260165</v>
      </c>
      <c r="I245" s="71">
        <f t="shared" si="10"/>
        <v>696.13269951022755</v>
      </c>
      <c r="J245" s="58">
        <f t="shared" si="11"/>
        <v>4.4563071844194644</v>
      </c>
      <c r="K245" s="23">
        <v>227</v>
      </c>
      <c r="M245" s="39"/>
      <c r="N245" s="40"/>
      <c r="O245" s="55"/>
      <c r="P245" s="40"/>
      <c r="Q245" s="39"/>
      <c r="R245" s="56"/>
      <c r="S245" s="56"/>
      <c r="T245" s="44"/>
      <c r="U245" s="16"/>
      <c r="V245" s="44"/>
      <c r="W245" s="39"/>
      <c r="X245" s="39"/>
      <c r="Y245" s="39"/>
      <c r="Z245" s="39"/>
    </row>
    <row r="246" spans="1:26" ht="14.25" x14ac:dyDescent="0.2">
      <c r="A246" s="21">
        <v>5607</v>
      </c>
      <c r="B246" s="22" t="s">
        <v>239</v>
      </c>
      <c r="C246" s="51">
        <v>853</v>
      </c>
      <c r="D246" s="22">
        <v>60143</v>
      </c>
      <c r="E246" s="22">
        <v>13473</v>
      </c>
      <c r="F246" s="58">
        <v>200334.1</v>
      </c>
      <c r="G246" s="64">
        <v>122.02</v>
      </c>
      <c r="H246" s="71">
        <f t="shared" si="9"/>
        <v>1641.8136371086707</v>
      </c>
      <c r="I246" s="71">
        <f t="shared" si="10"/>
        <v>234.85826494724503</v>
      </c>
      <c r="J246" s="58">
        <f t="shared" si="11"/>
        <v>3.3309628718221571</v>
      </c>
      <c r="K246" s="23">
        <v>125</v>
      </c>
      <c r="M246" s="39"/>
      <c r="N246" s="40"/>
      <c r="O246" s="55"/>
      <c r="P246" s="40"/>
      <c r="Q246" s="39"/>
      <c r="R246" s="56"/>
      <c r="S246" s="56"/>
      <c r="T246" s="44"/>
      <c r="U246" s="16"/>
      <c r="V246" s="44"/>
      <c r="W246" s="39"/>
      <c r="X246" s="39"/>
      <c r="Y246" s="39"/>
      <c r="Z246" s="39"/>
    </row>
    <row r="247" spans="1:26" ht="14.25" x14ac:dyDescent="0.2">
      <c r="A247" s="21">
        <v>5643</v>
      </c>
      <c r="B247" s="22" t="s">
        <v>240</v>
      </c>
      <c r="C247" s="51">
        <v>986.9</v>
      </c>
      <c r="D247" s="22">
        <v>81714</v>
      </c>
      <c r="E247" s="22">
        <v>17394</v>
      </c>
      <c r="F247" s="58">
        <v>326551.56</v>
      </c>
      <c r="G247" s="64">
        <v>304</v>
      </c>
      <c r="H247" s="71">
        <f t="shared" si="9"/>
        <v>1074.1827631578947</v>
      </c>
      <c r="I247" s="71">
        <f t="shared" si="10"/>
        <v>330.88616881142974</v>
      </c>
      <c r="J247" s="58">
        <f t="shared" si="11"/>
        <v>3.9962743226374915</v>
      </c>
      <c r="K247" s="23">
        <v>93</v>
      </c>
      <c r="M247" s="39"/>
      <c r="N247" s="40"/>
      <c r="O247" s="55"/>
      <c r="P247" s="40"/>
      <c r="Q247" s="39"/>
      <c r="R247" s="56"/>
      <c r="S247" s="56"/>
      <c r="T247" s="44"/>
      <c r="U247" s="16"/>
      <c r="V247" s="44"/>
      <c r="W247" s="39"/>
      <c r="X247" s="39"/>
      <c r="Y247" s="39"/>
      <c r="Z247" s="39"/>
    </row>
    <row r="248" spans="1:26" ht="14.25" x14ac:dyDescent="0.2">
      <c r="A248" s="21">
        <v>5697</v>
      </c>
      <c r="B248" s="22" t="s">
        <v>347</v>
      </c>
      <c r="C248" s="51">
        <v>394</v>
      </c>
      <c r="D248" s="22">
        <v>67389</v>
      </c>
      <c r="E248" s="22">
        <v>8430</v>
      </c>
      <c r="F248" s="58">
        <v>254274.39</v>
      </c>
      <c r="G248" s="64">
        <v>175</v>
      </c>
      <c r="H248" s="71">
        <f t="shared" si="9"/>
        <v>1452.9965142857143</v>
      </c>
      <c r="I248" s="71">
        <f t="shared" si="10"/>
        <v>645.36647208121826</v>
      </c>
      <c r="J248" s="58">
        <f t="shared" si="11"/>
        <v>3.7732328718336823</v>
      </c>
      <c r="K248" s="23">
        <v>205</v>
      </c>
      <c r="M248" s="39"/>
      <c r="N248" s="40"/>
      <c r="O248" s="55"/>
      <c r="P248" s="40"/>
      <c r="Q248" s="39"/>
      <c r="R248" s="56"/>
      <c r="S248" s="56"/>
      <c r="T248" s="44"/>
      <c r="U248" s="16"/>
      <c r="V248" s="44"/>
      <c r="W248" s="39"/>
      <c r="X248" s="39"/>
      <c r="Y248" s="39"/>
      <c r="Z248" s="39"/>
    </row>
    <row r="249" spans="1:26" ht="14.25" x14ac:dyDescent="0.2">
      <c r="A249" s="21">
        <v>5724</v>
      </c>
      <c r="B249" s="22" t="s">
        <v>241</v>
      </c>
      <c r="C249" s="51">
        <v>200</v>
      </c>
      <c r="D249" s="22">
        <v>59999</v>
      </c>
      <c r="E249" s="22">
        <v>6175</v>
      </c>
      <c r="F249" s="58">
        <v>155385.29999999999</v>
      </c>
      <c r="G249" s="64">
        <v>50</v>
      </c>
      <c r="H249" s="71">
        <f t="shared" si="9"/>
        <v>3107.7059999999997</v>
      </c>
      <c r="I249" s="71">
        <f t="shared" si="10"/>
        <v>776.92649999999992</v>
      </c>
      <c r="J249" s="58">
        <f t="shared" si="11"/>
        <v>2.5897981633027216</v>
      </c>
      <c r="K249" s="23">
        <v>102</v>
      </c>
      <c r="M249" s="39"/>
      <c r="N249" s="40"/>
      <c r="O249" s="55"/>
      <c r="P249" s="40"/>
      <c r="Q249" s="39"/>
      <c r="R249" s="56"/>
      <c r="S249" s="56"/>
      <c r="T249" s="44"/>
      <c r="U249" s="16"/>
      <c r="V249" s="44"/>
      <c r="W249" s="39"/>
      <c r="X249" s="39"/>
      <c r="Y249" s="39"/>
      <c r="Z249" s="39"/>
    </row>
    <row r="250" spans="1:26" ht="14.25" x14ac:dyDescent="0.2">
      <c r="A250" s="21">
        <v>5751</v>
      </c>
      <c r="B250" s="22" t="s">
        <v>242</v>
      </c>
      <c r="C250" s="51">
        <v>561.1</v>
      </c>
      <c r="D250" s="22">
        <v>103729</v>
      </c>
      <c r="E250" s="22">
        <v>19060</v>
      </c>
      <c r="F250" s="58">
        <v>375407.11</v>
      </c>
      <c r="G250" s="64">
        <v>188.14</v>
      </c>
      <c r="H250" s="71">
        <f t="shared" si="9"/>
        <v>1995.360423089189</v>
      </c>
      <c r="I250" s="71">
        <f t="shared" si="10"/>
        <v>669.05562288362137</v>
      </c>
      <c r="J250" s="58">
        <f t="shared" si="11"/>
        <v>3.619114326755295</v>
      </c>
      <c r="K250" s="23">
        <v>244</v>
      </c>
      <c r="M250" s="39"/>
      <c r="N250" s="40"/>
      <c r="O250" s="55"/>
      <c r="P250" s="40"/>
      <c r="Q250" s="39"/>
      <c r="R250" s="56"/>
      <c r="S250" s="56"/>
      <c r="T250" s="44"/>
      <c r="U250" s="16"/>
      <c r="V250" s="44"/>
      <c r="W250" s="39"/>
      <c r="X250" s="39"/>
      <c r="Y250" s="39"/>
      <c r="Z250" s="39"/>
    </row>
    <row r="251" spans="1:26" ht="14.25" x14ac:dyDescent="0.2">
      <c r="A251" s="21">
        <v>5805</v>
      </c>
      <c r="B251" s="22" t="s">
        <v>243</v>
      </c>
      <c r="C251" s="51">
        <v>1067.0999999999999</v>
      </c>
      <c r="D251" s="22">
        <v>94173</v>
      </c>
      <c r="E251" s="22">
        <v>53611</v>
      </c>
      <c r="F251" s="58">
        <v>668413.5</v>
      </c>
      <c r="G251" s="64">
        <v>1075.51</v>
      </c>
      <c r="H251" s="71">
        <f t="shared" si="9"/>
        <v>621.48515587953625</v>
      </c>
      <c r="I251" s="71">
        <f t="shared" si="10"/>
        <v>626.38318807984263</v>
      </c>
      <c r="J251" s="58">
        <f t="shared" si="11"/>
        <v>7.0977190914593358</v>
      </c>
      <c r="K251" s="23">
        <v>21</v>
      </c>
      <c r="M251" s="39"/>
      <c r="N251" s="40"/>
      <c r="O251" s="55"/>
      <c r="P251" s="40"/>
      <c r="Q251" s="39"/>
      <c r="R251" s="56"/>
      <c r="S251" s="56"/>
      <c r="T251" s="44"/>
      <c r="U251" s="16"/>
      <c r="V251" s="44"/>
      <c r="W251" s="39"/>
      <c r="X251" s="39"/>
      <c r="Y251" s="39"/>
      <c r="Z251" s="39"/>
    </row>
    <row r="252" spans="1:26" ht="14.25" x14ac:dyDescent="0.2">
      <c r="A252" s="21">
        <v>5823</v>
      </c>
      <c r="B252" s="22" t="s">
        <v>244</v>
      </c>
      <c r="C252" s="51">
        <v>372</v>
      </c>
      <c r="D252" s="22">
        <v>112912</v>
      </c>
      <c r="E252" s="22">
        <v>4445</v>
      </c>
      <c r="F252" s="58">
        <v>332161.65999999997</v>
      </c>
      <c r="G252" s="64">
        <v>260</v>
      </c>
      <c r="H252" s="71">
        <f t="shared" si="9"/>
        <v>1277.544846153846</v>
      </c>
      <c r="I252" s="71">
        <f t="shared" si="10"/>
        <v>892.90768817204298</v>
      </c>
      <c r="J252" s="58">
        <f t="shared" si="11"/>
        <v>2.9417746563695619</v>
      </c>
      <c r="K252" s="23">
        <v>165</v>
      </c>
      <c r="M252" s="39"/>
      <c r="N252" s="40"/>
      <c r="O252" s="55"/>
      <c r="P252" s="40"/>
      <c r="Q252" s="39"/>
      <c r="R252" s="56"/>
      <c r="S252" s="56"/>
      <c r="T252" s="44"/>
      <c r="U252" s="16"/>
      <c r="V252" s="44"/>
      <c r="W252" s="39"/>
      <c r="X252" s="39"/>
      <c r="Y252" s="39"/>
      <c r="Z252" s="39"/>
    </row>
    <row r="253" spans="1:26" ht="14.25" x14ac:dyDescent="0.2">
      <c r="A253" s="21">
        <v>5832</v>
      </c>
      <c r="B253" s="22" t="s">
        <v>245</v>
      </c>
      <c r="C253" s="51">
        <v>226</v>
      </c>
      <c r="D253" s="22">
        <v>52526</v>
      </c>
      <c r="E253" s="22">
        <v>4034</v>
      </c>
      <c r="F253" s="58">
        <v>281019.40000000002</v>
      </c>
      <c r="G253" s="64">
        <v>103.96</v>
      </c>
      <c r="H253" s="71">
        <f t="shared" si="9"/>
        <v>2703.1492881877648</v>
      </c>
      <c r="I253" s="71">
        <f t="shared" si="10"/>
        <v>1243.4486725663719</v>
      </c>
      <c r="J253" s="58">
        <f t="shared" si="11"/>
        <v>5.3501009024102357</v>
      </c>
      <c r="K253" s="23">
        <v>123</v>
      </c>
      <c r="M253" s="39"/>
      <c r="N253" s="40"/>
      <c r="O253" s="55"/>
      <c r="P253" s="40"/>
      <c r="Q253" s="39"/>
      <c r="R253" s="56"/>
      <c r="S253" s="56"/>
      <c r="T253" s="44"/>
      <c r="U253" s="16"/>
      <c r="V253" s="44"/>
      <c r="W253" s="39"/>
      <c r="X253" s="39"/>
      <c r="Y253" s="39"/>
      <c r="Z253" s="39"/>
    </row>
    <row r="254" spans="1:26" ht="14.25" x14ac:dyDescent="0.2">
      <c r="A254" s="21">
        <v>5877</v>
      </c>
      <c r="B254" s="22" t="s">
        <v>246</v>
      </c>
      <c r="C254" s="51">
        <v>1407.7</v>
      </c>
      <c r="D254" s="22">
        <v>46286</v>
      </c>
      <c r="E254" s="22">
        <v>29930</v>
      </c>
      <c r="F254" s="58">
        <v>355669.24</v>
      </c>
      <c r="G254" s="64">
        <v>510</v>
      </c>
      <c r="H254" s="71">
        <f t="shared" si="9"/>
        <v>697.39066666666668</v>
      </c>
      <c r="I254" s="71">
        <f t="shared" si="10"/>
        <v>252.65982808837109</v>
      </c>
      <c r="J254" s="58">
        <f t="shared" si="11"/>
        <v>7.6841645421941838</v>
      </c>
      <c r="K254" s="23">
        <v>64</v>
      </c>
      <c r="M254" s="39"/>
      <c r="N254" s="40"/>
      <c r="O254" s="55"/>
      <c r="P254" s="40"/>
      <c r="Q254" s="39"/>
      <c r="R254" s="56"/>
      <c r="S254" s="56"/>
      <c r="T254" s="44"/>
      <c r="U254" s="16"/>
      <c r="V254" s="44"/>
      <c r="W254" s="39"/>
      <c r="X254" s="39"/>
      <c r="Y254" s="39"/>
      <c r="Z254" s="39"/>
    </row>
    <row r="255" spans="1:26" ht="14.25" x14ac:dyDescent="0.2">
      <c r="A255" s="21">
        <v>5895</v>
      </c>
      <c r="B255" s="22" t="s">
        <v>247</v>
      </c>
      <c r="C255" s="51">
        <v>254.6</v>
      </c>
      <c r="D255" s="22">
        <v>35358</v>
      </c>
      <c r="E255" s="22">
        <v>9705</v>
      </c>
      <c r="F255" s="58">
        <v>148842.75</v>
      </c>
      <c r="G255" s="64">
        <v>94.04</v>
      </c>
      <c r="H255" s="71">
        <f t="shared" si="9"/>
        <v>1582.7599957464909</v>
      </c>
      <c r="I255" s="71">
        <f t="shared" si="10"/>
        <v>584.61410054988221</v>
      </c>
      <c r="J255" s="58">
        <f t="shared" si="11"/>
        <v>4.2095918886814863</v>
      </c>
      <c r="K255" s="23">
        <v>217</v>
      </c>
      <c r="M255" s="39"/>
      <c r="N255" s="40"/>
      <c r="O255" s="55"/>
      <c r="P255" s="40"/>
      <c r="Q255" s="39"/>
      <c r="R255" s="56"/>
      <c r="S255" s="56"/>
      <c r="T255" s="44"/>
      <c r="U255" s="16"/>
      <c r="V255" s="44"/>
      <c r="W255" s="39"/>
      <c r="X255" s="39"/>
      <c r="Y255" s="39"/>
      <c r="Z255" s="39"/>
    </row>
    <row r="256" spans="1:26" ht="14.25" x14ac:dyDescent="0.2">
      <c r="A256" s="21">
        <v>5922</v>
      </c>
      <c r="B256" s="22" t="s">
        <v>248</v>
      </c>
      <c r="C256" s="51">
        <v>749.9</v>
      </c>
      <c r="D256" s="22">
        <v>98944</v>
      </c>
      <c r="E256" s="22">
        <v>26740</v>
      </c>
      <c r="F256" s="58">
        <v>439233.85</v>
      </c>
      <c r="G256" s="64">
        <v>292</v>
      </c>
      <c r="H256" s="71">
        <f t="shared" si="9"/>
        <v>1504.22551369863</v>
      </c>
      <c r="I256" s="71">
        <f t="shared" si="10"/>
        <v>585.72322976396856</v>
      </c>
      <c r="J256" s="58">
        <f t="shared" si="11"/>
        <v>4.4392166275873217</v>
      </c>
      <c r="K256" s="23">
        <v>236</v>
      </c>
      <c r="M256" s="39"/>
      <c r="N256" s="40"/>
      <c r="O256" s="55"/>
      <c r="P256" s="40"/>
      <c r="Q256" s="39"/>
      <c r="R256" s="56"/>
      <c r="S256" s="56"/>
      <c r="T256" s="44"/>
      <c r="U256" s="16"/>
      <c r="V256" s="44"/>
      <c r="W256" s="39"/>
      <c r="X256" s="39"/>
      <c r="Y256" s="39"/>
      <c r="Z256" s="39"/>
    </row>
    <row r="257" spans="1:26" ht="14.25" x14ac:dyDescent="0.2">
      <c r="A257" s="21">
        <v>5949</v>
      </c>
      <c r="B257" s="22" t="s">
        <v>249</v>
      </c>
      <c r="C257" s="51">
        <v>1113.5</v>
      </c>
      <c r="D257" s="22">
        <v>99220</v>
      </c>
      <c r="E257" s="22">
        <v>49045</v>
      </c>
      <c r="F257" s="58">
        <v>409387.27</v>
      </c>
      <c r="G257" s="64">
        <v>653</v>
      </c>
      <c r="H257" s="71">
        <f t="shared" si="9"/>
        <v>626.93303215926494</v>
      </c>
      <c r="I257" s="71">
        <f t="shared" si="10"/>
        <v>367.65807813201616</v>
      </c>
      <c r="J257" s="58">
        <f t="shared" si="11"/>
        <v>4.1260559363031648</v>
      </c>
      <c r="K257" s="23">
        <v>187</v>
      </c>
      <c r="M257" s="39"/>
      <c r="N257" s="40"/>
      <c r="O257" s="55"/>
      <c r="P257" s="40"/>
      <c r="Q257" s="39"/>
      <c r="R257" s="56"/>
      <c r="S257" s="56"/>
      <c r="T257" s="44"/>
      <c r="U257" s="16"/>
      <c r="V257" s="44"/>
      <c r="W257" s="39"/>
      <c r="X257" s="39"/>
      <c r="Y257" s="39"/>
      <c r="Z257" s="39"/>
    </row>
    <row r="258" spans="1:26" ht="14.25" x14ac:dyDescent="0.2">
      <c r="A258" s="21">
        <v>5976</v>
      </c>
      <c r="B258" s="22" t="s">
        <v>250</v>
      </c>
      <c r="C258" s="51">
        <v>1037.0999999999999</v>
      </c>
      <c r="D258" s="22">
        <v>70284</v>
      </c>
      <c r="E258" s="22">
        <v>14487</v>
      </c>
      <c r="F258" s="58">
        <v>385384.7</v>
      </c>
      <c r="G258" s="64">
        <v>350</v>
      </c>
      <c r="H258" s="71">
        <f t="shared" si="9"/>
        <v>1101.0991428571429</v>
      </c>
      <c r="I258" s="71">
        <f t="shared" si="10"/>
        <v>371.59839938289463</v>
      </c>
      <c r="J258" s="58">
        <f t="shared" si="11"/>
        <v>5.4832493881964606</v>
      </c>
      <c r="K258" s="23">
        <v>248</v>
      </c>
      <c r="M258" s="39"/>
      <c r="N258" s="40"/>
      <c r="O258" s="55"/>
      <c r="P258" s="40"/>
      <c r="Q258" s="39"/>
      <c r="R258" s="56"/>
      <c r="S258" s="56"/>
      <c r="T258" s="44"/>
      <c r="U258" s="16"/>
      <c r="V258" s="44"/>
      <c r="W258" s="39"/>
      <c r="X258" s="39"/>
      <c r="Y258" s="39"/>
      <c r="Z258" s="39"/>
    </row>
    <row r="259" spans="1:26" ht="14.25" x14ac:dyDescent="0.2">
      <c r="A259" s="21">
        <v>5994</v>
      </c>
      <c r="B259" s="22" t="s">
        <v>251</v>
      </c>
      <c r="C259" s="51">
        <v>710</v>
      </c>
      <c r="D259" s="22">
        <v>95110</v>
      </c>
      <c r="E259" s="22">
        <v>18874</v>
      </c>
      <c r="F259" s="58">
        <v>474606.71</v>
      </c>
      <c r="G259" s="64">
        <v>288</v>
      </c>
      <c r="H259" s="71">
        <f t="shared" si="9"/>
        <v>1647.9399652777779</v>
      </c>
      <c r="I259" s="71">
        <f t="shared" si="10"/>
        <v>668.46015492957747</v>
      </c>
      <c r="J259" s="58">
        <f t="shared" si="11"/>
        <v>4.9900821154452739</v>
      </c>
      <c r="K259" s="23">
        <v>239</v>
      </c>
      <c r="M259" s="39"/>
      <c r="N259" s="40"/>
      <c r="O259" s="55"/>
      <c r="P259" s="40"/>
      <c r="Q259" s="39"/>
      <c r="R259" s="56"/>
      <c r="S259" s="56"/>
      <c r="T259" s="44"/>
      <c r="U259" s="16"/>
      <c r="V259" s="44"/>
      <c r="W259" s="39"/>
      <c r="X259" s="39"/>
      <c r="Y259" s="39"/>
      <c r="Z259" s="39"/>
    </row>
    <row r="260" spans="1:26" ht="14.25" x14ac:dyDescent="0.2">
      <c r="A260" s="21">
        <v>6003</v>
      </c>
      <c r="B260" s="22" t="s">
        <v>252</v>
      </c>
      <c r="C260" s="51">
        <v>370.8</v>
      </c>
      <c r="D260" s="22">
        <v>49493</v>
      </c>
      <c r="E260" s="22">
        <v>8740</v>
      </c>
      <c r="F260" s="58">
        <v>323595.68</v>
      </c>
      <c r="G260" s="64">
        <v>181.98</v>
      </c>
      <c r="H260" s="71">
        <f t="shared" si="9"/>
        <v>1778.1936476535884</v>
      </c>
      <c r="I260" s="71">
        <f t="shared" si="10"/>
        <v>872.69600862998914</v>
      </c>
      <c r="J260" s="58">
        <f t="shared" si="11"/>
        <v>6.5382110601499202</v>
      </c>
      <c r="K260" s="23">
        <v>177</v>
      </c>
      <c r="M260" s="39"/>
      <c r="N260" s="40"/>
      <c r="O260" s="55"/>
      <c r="P260" s="40"/>
      <c r="Q260" s="39"/>
      <c r="R260" s="56"/>
      <c r="S260" s="56"/>
      <c r="T260" s="44"/>
      <c r="U260" s="16"/>
      <c r="V260" s="44"/>
      <c r="W260" s="39"/>
      <c r="X260" s="39"/>
      <c r="Y260" s="39"/>
      <c r="Z260" s="39"/>
    </row>
    <row r="261" spans="1:26" ht="14.25" x14ac:dyDescent="0.2">
      <c r="A261" s="21">
        <v>6012</v>
      </c>
      <c r="B261" s="22" t="s">
        <v>253</v>
      </c>
      <c r="C261" s="51">
        <v>538.6</v>
      </c>
      <c r="D261" s="22">
        <v>56533</v>
      </c>
      <c r="E261" s="22">
        <v>18379</v>
      </c>
      <c r="F261" s="58">
        <v>251237.82</v>
      </c>
      <c r="G261" s="64">
        <v>316</v>
      </c>
      <c r="H261" s="71">
        <f t="shared" si="9"/>
        <v>795.05639240506332</v>
      </c>
      <c r="I261" s="71">
        <f t="shared" si="10"/>
        <v>466.46457482361677</v>
      </c>
      <c r="J261" s="58">
        <f t="shared" si="11"/>
        <v>4.4440914156333466</v>
      </c>
      <c r="K261" s="23">
        <v>170</v>
      </c>
      <c r="M261" s="39"/>
      <c r="N261" s="40"/>
      <c r="O261" s="55"/>
      <c r="P261" s="40"/>
      <c r="Q261" s="39"/>
      <c r="R261" s="56"/>
      <c r="S261" s="56"/>
      <c r="T261" s="44"/>
      <c r="U261" s="16"/>
      <c r="V261" s="44"/>
      <c r="W261" s="39"/>
      <c r="X261" s="39"/>
      <c r="Y261" s="39"/>
      <c r="Z261" s="39"/>
    </row>
    <row r="262" spans="1:26" ht="14.25" x14ac:dyDescent="0.2">
      <c r="A262" s="21">
        <v>6030</v>
      </c>
      <c r="B262" s="22" t="s">
        <v>254</v>
      </c>
      <c r="C262" s="51">
        <v>1478.5</v>
      </c>
      <c r="D262" s="22">
        <v>83950</v>
      </c>
      <c r="E262" s="22">
        <v>28286</v>
      </c>
      <c r="F262" s="58">
        <v>376288.92</v>
      </c>
      <c r="G262" s="64">
        <v>1055.1400000000001</v>
      </c>
      <c r="H262" s="71">
        <f t="shared" ref="H262:H325" si="12">SUM(F262/G262)</f>
        <v>356.62463748886398</v>
      </c>
      <c r="I262" s="71">
        <f t="shared" ref="I262:I325" si="13">SUM(F262/C262)</f>
        <v>254.50721677375716</v>
      </c>
      <c r="J262" s="58">
        <f t="shared" ref="J262:J325" si="14">SUM(F262/D262)</f>
        <v>4.482298034544371</v>
      </c>
      <c r="K262" s="23">
        <v>107</v>
      </c>
      <c r="M262" s="39"/>
      <c r="N262" s="40"/>
      <c r="O262" s="55"/>
      <c r="P262" s="40"/>
      <c r="Q262" s="39"/>
      <c r="R262" s="56"/>
      <c r="S262" s="56"/>
      <c r="T262" s="44"/>
      <c r="U262" s="16"/>
      <c r="V262" s="44"/>
      <c r="W262" s="39"/>
      <c r="X262" s="39"/>
      <c r="Y262" s="39"/>
      <c r="Z262" s="39"/>
    </row>
    <row r="263" spans="1:26" ht="14.25" x14ac:dyDescent="0.2">
      <c r="A263" s="21">
        <v>6035</v>
      </c>
      <c r="B263" s="22" t="s">
        <v>255</v>
      </c>
      <c r="C263" s="51">
        <v>430</v>
      </c>
      <c r="D263" s="22">
        <v>80286</v>
      </c>
      <c r="E263" s="22">
        <v>18529</v>
      </c>
      <c r="F263" s="58">
        <v>352744.49</v>
      </c>
      <c r="G263" s="64">
        <v>315</v>
      </c>
      <c r="H263" s="71">
        <f t="shared" si="12"/>
        <v>1119.8237777777777</v>
      </c>
      <c r="I263" s="71">
        <f t="shared" si="13"/>
        <v>820.33602325581398</v>
      </c>
      <c r="J263" s="58">
        <f t="shared" si="14"/>
        <v>4.3935990085444532</v>
      </c>
      <c r="K263" s="23">
        <v>194</v>
      </c>
      <c r="M263" s="39"/>
      <c r="N263" s="40"/>
      <c r="O263" s="55"/>
      <c r="P263" s="40"/>
      <c r="Q263" s="39"/>
      <c r="R263" s="56"/>
      <c r="S263" s="56"/>
      <c r="T263" s="44"/>
      <c r="U263" s="16"/>
      <c r="V263" s="44"/>
      <c r="W263" s="39"/>
      <c r="X263" s="39"/>
      <c r="Y263" s="39"/>
      <c r="Z263" s="39"/>
    </row>
    <row r="264" spans="1:26" ht="14.25" x14ac:dyDescent="0.2">
      <c r="A264" s="21">
        <v>6039</v>
      </c>
      <c r="B264" s="22" t="s">
        <v>256</v>
      </c>
      <c r="C264" s="51">
        <v>14857.2</v>
      </c>
      <c r="D264" s="22">
        <v>357958</v>
      </c>
      <c r="E264" s="22">
        <v>400107</v>
      </c>
      <c r="F264" s="58">
        <v>2391020.7000000002</v>
      </c>
      <c r="G264" s="64">
        <v>4315</v>
      </c>
      <c r="H264" s="71">
        <f t="shared" si="12"/>
        <v>554.11835457705683</v>
      </c>
      <c r="I264" s="71">
        <f t="shared" si="13"/>
        <v>160.93346660205154</v>
      </c>
      <c r="J264" s="58">
        <f t="shared" si="14"/>
        <v>6.6796124126294147</v>
      </c>
      <c r="K264" s="23">
        <v>64</v>
      </c>
      <c r="M264" s="39"/>
      <c r="N264" s="40"/>
      <c r="O264" s="55"/>
      <c r="P264" s="40"/>
      <c r="Q264" s="39"/>
      <c r="R264" s="56"/>
      <c r="S264" s="56"/>
      <c r="T264" s="44"/>
      <c r="U264" s="16"/>
      <c r="V264" s="44"/>
      <c r="W264" s="39"/>
      <c r="X264" s="39"/>
      <c r="Y264" s="39"/>
      <c r="Z264" s="39"/>
    </row>
    <row r="265" spans="1:26" ht="14.25" x14ac:dyDescent="0.2">
      <c r="A265" s="21">
        <v>6091</v>
      </c>
      <c r="B265" s="22" t="s">
        <v>257</v>
      </c>
      <c r="C265" s="51">
        <v>895.6</v>
      </c>
      <c r="D265" s="22">
        <v>204238</v>
      </c>
      <c r="E265" s="22">
        <v>24309</v>
      </c>
      <c r="F265" s="58">
        <v>545697.03</v>
      </c>
      <c r="G265" s="64">
        <v>507.02</v>
      </c>
      <c r="H265" s="71">
        <f t="shared" si="12"/>
        <v>1076.283046033687</v>
      </c>
      <c r="I265" s="71">
        <f t="shared" si="13"/>
        <v>609.30887673068332</v>
      </c>
      <c r="J265" s="58">
        <f t="shared" si="14"/>
        <v>2.6718682615380098</v>
      </c>
      <c r="K265" s="23">
        <v>432</v>
      </c>
      <c r="M265" s="39"/>
      <c r="N265" s="40"/>
      <c r="O265" s="55"/>
      <c r="P265" s="40"/>
      <c r="Q265" s="39"/>
      <c r="R265" s="56"/>
      <c r="S265" s="56"/>
      <c r="T265" s="44"/>
      <c r="U265" s="16"/>
      <c r="V265" s="44"/>
      <c r="W265" s="39"/>
      <c r="X265" s="39"/>
      <c r="Y265" s="39"/>
      <c r="Z265" s="39"/>
    </row>
    <row r="266" spans="1:26" ht="14.25" x14ac:dyDescent="0.2">
      <c r="A266" s="21">
        <v>6093</v>
      </c>
      <c r="B266" s="22" t="s">
        <v>258</v>
      </c>
      <c r="C266" s="51">
        <v>1429.8</v>
      </c>
      <c r="D266" s="22">
        <v>72681</v>
      </c>
      <c r="E266" s="22">
        <v>37607</v>
      </c>
      <c r="F266" s="58">
        <v>351610.81</v>
      </c>
      <c r="G266" s="64">
        <v>573</v>
      </c>
      <c r="H266" s="71">
        <f t="shared" si="12"/>
        <v>613.63143106457244</v>
      </c>
      <c r="I266" s="71">
        <f t="shared" si="13"/>
        <v>245.91607917191217</v>
      </c>
      <c r="J266" s="58">
        <f t="shared" si="14"/>
        <v>4.8377266410753839</v>
      </c>
      <c r="K266" s="23">
        <v>110</v>
      </c>
      <c r="M266" s="39"/>
      <c r="N266" s="40"/>
      <c r="O266" s="55"/>
      <c r="P266" s="40"/>
      <c r="Q266" s="39"/>
      <c r="R266" s="56"/>
      <c r="S266" s="56"/>
      <c r="T266" s="44"/>
      <c r="U266" s="16"/>
      <c r="V266" s="44"/>
      <c r="W266" s="39"/>
      <c r="X266" s="39"/>
      <c r="Y266" s="39"/>
      <c r="Z266" s="39"/>
    </row>
    <row r="267" spans="1:26" ht="14.25" x14ac:dyDescent="0.2">
      <c r="A267" s="21">
        <v>6094</v>
      </c>
      <c r="B267" s="22" t="s">
        <v>259</v>
      </c>
      <c r="C267" s="51">
        <v>531.5</v>
      </c>
      <c r="D267" s="22">
        <v>85472</v>
      </c>
      <c r="E267" s="22">
        <v>24480</v>
      </c>
      <c r="F267" s="58">
        <v>310318.03999999998</v>
      </c>
      <c r="G267" s="64">
        <v>253.1</v>
      </c>
      <c r="H267" s="71">
        <f t="shared" si="12"/>
        <v>1226.0689055709206</v>
      </c>
      <c r="I267" s="71">
        <f t="shared" si="13"/>
        <v>583.85332079021634</v>
      </c>
      <c r="J267" s="58">
        <f t="shared" si="14"/>
        <v>3.6306397416697864</v>
      </c>
      <c r="K267" s="23">
        <v>151</v>
      </c>
      <c r="M267" s="39"/>
      <c r="N267" s="40"/>
      <c r="O267" s="55"/>
      <c r="P267" s="40"/>
      <c r="Q267" s="39"/>
      <c r="R267" s="56"/>
      <c r="S267" s="56"/>
      <c r="T267" s="44"/>
      <c r="U267" s="16"/>
      <c r="V267" s="44"/>
      <c r="W267" s="39"/>
      <c r="X267" s="39"/>
      <c r="Y267" s="39"/>
      <c r="Z267" s="39"/>
    </row>
    <row r="268" spans="1:26" ht="14.25" x14ac:dyDescent="0.2">
      <c r="A268" s="21">
        <v>6095</v>
      </c>
      <c r="B268" s="22" t="s">
        <v>260</v>
      </c>
      <c r="C268" s="51">
        <v>631.29999999999995</v>
      </c>
      <c r="D268" s="22">
        <v>89621</v>
      </c>
      <c r="E268" s="22">
        <v>27523</v>
      </c>
      <c r="F268" s="58">
        <v>338523.75</v>
      </c>
      <c r="G268" s="64">
        <v>325</v>
      </c>
      <c r="H268" s="71">
        <f t="shared" si="12"/>
        <v>1041.6115384615384</v>
      </c>
      <c r="I268" s="71">
        <f t="shared" si="13"/>
        <v>536.23277364169178</v>
      </c>
      <c r="J268" s="58">
        <f t="shared" si="14"/>
        <v>3.7772815523147476</v>
      </c>
      <c r="K268" s="23">
        <v>203</v>
      </c>
      <c r="M268" s="39"/>
      <c r="N268" s="40"/>
      <c r="O268" s="55"/>
      <c r="P268" s="40"/>
      <c r="Q268" s="39"/>
      <c r="R268" s="56"/>
      <c r="S268" s="56"/>
      <c r="T268" s="44"/>
      <c r="U268" s="16"/>
      <c r="V268" s="44"/>
      <c r="W268" s="39"/>
      <c r="X268" s="39"/>
      <c r="Y268" s="39"/>
      <c r="Z268" s="39"/>
    </row>
    <row r="269" spans="1:26" ht="14.25" x14ac:dyDescent="0.2">
      <c r="A269" s="21">
        <v>6096</v>
      </c>
      <c r="B269" s="22" t="s">
        <v>261</v>
      </c>
      <c r="C269" s="51">
        <v>525.20000000000005</v>
      </c>
      <c r="D269" s="22">
        <v>105143</v>
      </c>
      <c r="E269" s="22">
        <v>10557</v>
      </c>
      <c r="F269" s="58">
        <v>454589.83</v>
      </c>
      <c r="G269" s="64">
        <v>435</v>
      </c>
      <c r="H269" s="71">
        <f t="shared" si="12"/>
        <v>1045.0340919540231</v>
      </c>
      <c r="I269" s="71">
        <f t="shared" si="13"/>
        <v>865.55565498857572</v>
      </c>
      <c r="J269" s="58">
        <f t="shared" si="14"/>
        <v>4.3235387044311082</v>
      </c>
      <c r="K269" s="23">
        <v>226</v>
      </c>
      <c r="M269" s="39"/>
      <c r="N269" s="40"/>
      <c r="O269" s="55"/>
      <c r="P269" s="40"/>
      <c r="Q269" s="39"/>
      <c r="R269" s="56"/>
      <c r="S269" s="56"/>
      <c r="T269" s="44"/>
      <c r="U269" s="16"/>
      <c r="V269" s="44"/>
      <c r="W269" s="39"/>
      <c r="X269" s="39"/>
      <c r="Y269" s="39"/>
      <c r="Z269" s="39"/>
    </row>
    <row r="270" spans="1:26" ht="14.25" x14ac:dyDescent="0.2">
      <c r="A270" s="21">
        <v>6097</v>
      </c>
      <c r="B270" s="22" t="s">
        <v>262</v>
      </c>
      <c r="C270" s="51">
        <v>203.1</v>
      </c>
      <c r="D270" s="22">
        <v>44721</v>
      </c>
      <c r="E270" s="22">
        <v>1095</v>
      </c>
      <c r="F270" s="58">
        <v>120212.94</v>
      </c>
      <c r="G270" s="64">
        <v>104.01</v>
      </c>
      <c r="H270" s="71">
        <f t="shared" si="12"/>
        <v>1155.7825209114508</v>
      </c>
      <c r="I270" s="71">
        <f t="shared" si="13"/>
        <v>591.89039881831616</v>
      </c>
      <c r="J270" s="58">
        <f t="shared" si="14"/>
        <v>2.6880646676058229</v>
      </c>
      <c r="K270" s="23">
        <v>143</v>
      </c>
      <c r="M270" s="39"/>
      <c r="N270" s="40"/>
      <c r="O270" s="55"/>
      <c r="P270" s="40"/>
      <c r="Q270" s="39"/>
      <c r="R270" s="56"/>
      <c r="S270" s="56"/>
      <c r="T270" s="44"/>
      <c r="U270" s="16"/>
      <c r="V270" s="44"/>
      <c r="W270" s="39"/>
      <c r="X270" s="39"/>
      <c r="Y270" s="39"/>
      <c r="Z270" s="39"/>
    </row>
    <row r="271" spans="1:26" ht="14.25" x14ac:dyDescent="0.2">
      <c r="A271" s="21">
        <v>6098</v>
      </c>
      <c r="B271" s="22" t="s">
        <v>263</v>
      </c>
      <c r="C271" s="51">
        <v>1453.4</v>
      </c>
      <c r="D271" s="22">
        <v>152751</v>
      </c>
      <c r="E271" s="22">
        <v>48203</v>
      </c>
      <c r="F271" s="58">
        <v>771224.25</v>
      </c>
      <c r="G271" s="64">
        <v>1284</v>
      </c>
      <c r="H271" s="71">
        <f t="shared" si="12"/>
        <v>600.64193925233644</v>
      </c>
      <c r="I271" s="71">
        <f t="shared" si="13"/>
        <v>530.63454658043202</v>
      </c>
      <c r="J271" s="58">
        <f t="shared" si="14"/>
        <v>5.048898206885716</v>
      </c>
      <c r="K271" s="23">
        <v>262</v>
      </c>
      <c r="M271" s="39"/>
      <c r="N271" s="40"/>
      <c r="O271" s="55"/>
      <c r="P271" s="40"/>
      <c r="Q271" s="39"/>
      <c r="R271" s="56"/>
      <c r="S271" s="56"/>
      <c r="T271" s="44"/>
      <c r="U271" s="16"/>
      <c r="V271" s="44"/>
      <c r="W271" s="39"/>
      <c r="X271" s="39"/>
      <c r="Y271" s="39"/>
      <c r="Z271" s="39"/>
    </row>
    <row r="272" spans="1:26" ht="14.25" x14ac:dyDescent="0.2">
      <c r="A272" s="21">
        <v>6099</v>
      </c>
      <c r="B272" s="22" t="s">
        <v>264</v>
      </c>
      <c r="C272" s="51">
        <v>545.69999999999993</v>
      </c>
      <c r="D272" s="22">
        <v>100730</v>
      </c>
      <c r="E272" s="22">
        <v>42109</v>
      </c>
      <c r="F272" s="58">
        <v>274409.63</v>
      </c>
      <c r="G272" s="64">
        <v>329.53</v>
      </c>
      <c r="H272" s="71">
        <f t="shared" si="12"/>
        <v>832.73034321609578</v>
      </c>
      <c r="I272" s="71">
        <f t="shared" si="13"/>
        <v>502.85803555066894</v>
      </c>
      <c r="J272" s="58">
        <f t="shared" si="14"/>
        <v>2.7242095701379929</v>
      </c>
      <c r="K272" s="23">
        <v>303</v>
      </c>
      <c r="M272" s="39"/>
      <c r="N272" s="40"/>
      <c r="O272" s="55"/>
      <c r="P272" s="40"/>
      <c r="Q272" s="39"/>
      <c r="R272" s="56"/>
      <c r="S272" s="56"/>
      <c r="T272" s="44"/>
      <c r="U272" s="16"/>
      <c r="V272" s="44"/>
      <c r="W272" s="39"/>
      <c r="X272" s="39"/>
      <c r="Y272" s="39"/>
      <c r="Z272" s="39"/>
    </row>
    <row r="273" spans="1:26" ht="14.25" x14ac:dyDescent="0.2">
      <c r="A273" s="21">
        <v>6100</v>
      </c>
      <c r="B273" s="22" t="s">
        <v>265</v>
      </c>
      <c r="C273" s="51">
        <v>504</v>
      </c>
      <c r="D273" s="22">
        <v>107317</v>
      </c>
      <c r="E273" s="22">
        <v>37815</v>
      </c>
      <c r="F273" s="58">
        <v>305039.35999999999</v>
      </c>
      <c r="G273" s="64">
        <v>507.94</v>
      </c>
      <c r="H273" s="71">
        <f t="shared" si="12"/>
        <v>600.54211127298493</v>
      </c>
      <c r="I273" s="71">
        <f t="shared" si="13"/>
        <v>605.23682539682534</v>
      </c>
      <c r="J273" s="58">
        <f t="shared" si="14"/>
        <v>2.8424141561914702</v>
      </c>
      <c r="K273" s="23">
        <v>175</v>
      </c>
      <c r="M273" s="39"/>
      <c r="N273" s="40"/>
      <c r="O273" s="55"/>
      <c r="P273" s="40"/>
      <c r="Q273" s="39"/>
      <c r="R273" s="56"/>
      <c r="S273" s="56"/>
      <c r="T273" s="44"/>
      <c r="U273" s="16"/>
      <c r="V273" s="44"/>
      <c r="W273" s="39"/>
      <c r="X273" s="39"/>
      <c r="Y273" s="39"/>
      <c r="Z273" s="39"/>
    </row>
    <row r="274" spans="1:26" ht="14.25" x14ac:dyDescent="0.2">
      <c r="A274" s="21">
        <v>6101</v>
      </c>
      <c r="B274" s="22" t="s">
        <v>266</v>
      </c>
      <c r="C274" s="51">
        <v>7024.1</v>
      </c>
      <c r="D274" s="22">
        <v>529148</v>
      </c>
      <c r="E274" s="22">
        <v>229312</v>
      </c>
      <c r="F274" s="58">
        <v>3081418.29</v>
      </c>
      <c r="G274" s="64">
        <v>4880.58</v>
      </c>
      <c r="H274" s="71">
        <f t="shared" si="12"/>
        <v>631.36313511918672</v>
      </c>
      <c r="I274" s="71">
        <f t="shared" si="13"/>
        <v>438.69225808288604</v>
      </c>
      <c r="J274" s="58">
        <f t="shared" si="14"/>
        <v>5.8233580964115896</v>
      </c>
      <c r="K274" s="23">
        <v>110</v>
      </c>
      <c r="M274" s="39"/>
      <c r="N274" s="40"/>
      <c r="O274" s="55"/>
      <c r="P274" s="40"/>
      <c r="Q274" s="39"/>
      <c r="R274" s="56"/>
      <c r="S274" s="56"/>
      <c r="T274" s="44"/>
      <c r="U274" s="16"/>
      <c r="V274" s="44"/>
      <c r="W274" s="39"/>
      <c r="X274" s="39"/>
      <c r="Y274" s="39"/>
      <c r="Z274" s="39"/>
    </row>
    <row r="275" spans="1:26" ht="14.25" x14ac:dyDescent="0.2">
      <c r="A275" s="21">
        <v>6102</v>
      </c>
      <c r="B275" s="22" t="s">
        <v>267</v>
      </c>
      <c r="C275" s="51">
        <v>2001.9</v>
      </c>
      <c r="D275" s="22">
        <v>89353</v>
      </c>
      <c r="E275" s="22">
        <v>47667</v>
      </c>
      <c r="F275" s="58">
        <v>471401.44</v>
      </c>
      <c r="G275" s="64">
        <v>1563.96</v>
      </c>
      <c r="H275" s="71">
        <f t="shared" si="12"/>
        <v>301.41527916314993</v>
      </c>
      <c r="I275" s="71">
        <f t="shared" si="13"/>
        <v>235.47701683400769</v>
      </c>
      <c r="J275" s="58">
        <f t="shared" si="14"/>
        <v>5.2757203451478967</v>
      </c>
      <c r="K275" s="23">
        <v>105</v>
      </c>
      <c r="M275" s="39"/>
      <c r="N275" s="40"/>
      <c r="O275" s="55"/>
      <c r="P275" s="40"/>
      <c r="Q275" s="39"/>
      <c r="R275" s="56"/>
      <c r="S275" s="56"/>
      <c r="T275" s="44"/>
      <c r="U275" s="16"/>
      <c r="V275" s="44"/>
      <c r="W275" s="39"/>
      <c r="X275" s="39"/>
      <c r="Y275" s="39"/>
      <c r="Z275" s="39"/>
    </row>
    <row r="276" spans="1:26" ht="14.25" x14ac:dyDescent="0.2">
      <c r="A276" s="21">
        <v>6120</v>
      </c>
      <c r="B276" s="22" t="s">
        <v>268</v>
      </c>
      <c r="C276" s="51">
        <v>1145.9000000000001</v>
      </c>
      <c r="D276" s="22">
        <v>59123</v>
      </c>
      <c r="E276" s="22">
        <v>30893</v>
      </c>
      <c r="F276" s="58">
        <v>364968.24</v>
      </c>
      <c r="G276" s="64">
        <v>462.96</v>
      </c>
      <c r="H276" s="71">
        <f t="shared" si="12"/>
        <v>788.33644375324002</v>
      </c>
      <c r="I276" s="71">
        <f t="shared" si="13"/>
        <v>318.49920586438606</v>
      </c>
      <c r="J276" s="58">
        <f t="shared" si="14"/>
        <v>6.1730331681409938</v>
      </c>
      <c r="K276" s="23">
        <v>99</v>
      </c>
      <c r="M276" s="39"/>
      <c r="N276" s="40"/>
      <c r="O276" s="55"/>
      <c r="P276" s="40"/>
      <c r="Q276" s="39"/>
      <c r="R276" s="56"/>
      <c r="S276" s="56"/>
      <c r="T276" s="44"/>
      <c r="U276" s="16"/>
      <c r="V276" s="44"/>
      <c r="W276" s="39"/>
      <c r="X276" s="39"/>
      <c r="Y276" s="39"/>
      <c r="Z276" s="39"/>
    </row>
    <row r="277" spans="1:26" ht="14.25" x14ac:dyDescent="0.2">
      <c r="A277" s="21">
        <v>6138</v>
      </c>
      <c r="B277" s="22" t="s">
        <v>269</v>
      </c>
      <c r="C277" s="51">
        <v>401.1</v>
      </c>
      <c r="D277" s="22">
        <v>38834</v>
      </c>
      <c r="E277" s="22">
        <v>6180</v>
      </c>
      <c r="F277" s="58">
        <v>129720.93</v>
      </c>
      <c r="G277" s="64">
        <v>65.95</v>
      </c>
      <c r="H277" s="71">
        <f t="shared" si="12"/>
        <v>1966.9587566338132</v>
      </c>
      <c r="I277" s="71">
        <f t="shared" si="13"/>
        <v>323.41293941660427</v>
      </c>
      <c r="J277" s="58">
        <f t="shared" si="14"/>
        <v>3.340395787196786</v>
      </c>
      <c r="K277" s="23">
        <v>58</v>
      </c>
      <c r="M277" s="39"/>
      <c r="N277" s="40"/>
      <c r="O277" s="55"/>
      <c r="P277" s="40"/>
      <c r="Q277" s="39"/>
      <c r="R277" s="56"/>
      <c r="S277" s="56"/>
      <c r="T277" s="44"/>
      <c r="U277" s="16"/>
      <c r="V277" s="44"/>
      <c r="W277" s="39"/>
      <c r="X277" s="39"/>
      <c r="Y277" s="39"/>
      <c r="Z277" s="39"/>
    </row>
    <row r="278" spans="1:26" ht="14.25" x14ac:dyDescent="0.2">
      <c r="A278" s="21">
        <v>6165</v>
      </c>
      <c r="B278" s="22" t="s">
        <v>270</v>
      </c>
      <c r="C278" s="51">
        <v>194.5</v>
      </c>
      <c r="D278" s="22">
        <v>28228</v>
      </c>
      <c r="E278" s="22">
        <v>10059</v>
      </c>
      <c r="F278" s="58">
        <v>68784.91</v>
      </c>
      <c r="G278" s="64">
        <v>48.98</v>
      </c>
      <c r="H278" s="71">
        <f t="shared" si="12"/>
        <v>1404.3468762760313</v>
      </c>
      <c r="I278" s="71">
        <f t="shared" si="13"/>
        <v>353.64992287917738</v>
      </c>
      <c r="J278" s="58">
        <f t="shared" si="14"/>
        <v>2.4367617259458694</v>
      </c>
      <c r="K278" s="23">
        <v>80</v>
      </c>
      <c r="M278" s="39"/>
      <c r="N278" s="40"/>
      <c r="O278" s="55"/>
      <c r="P278" s="40"/>
      <c r="Q278" s="39"/>
      <c r="R278" s="56"/>
      <c r="S278" s="56"/>
      <c r="T278" s="44"/>
      <c r="U278" s="16"/>
      <c r="V278" s="44"/>
      <c r="W278" s="39"/>
      <c r="X278" s="39"/>
      <c r="Y278" s="39"/>
      <c r="Z278" s="39"/>
    </row>
    <row r="279" spans="1:26" ht="14.25" x14ac:dyDescent="0.2">
      <c r="A279" s="21">
        <v>6175</v>
      </c>
      <c r="B279" s="22" t="s">
        <v>271</v>
      </c>
      <c r="C279" s="51">
        <v>604.6</v>
      </c>
      <c r="D279" s="22">
        <v>105694</v>
      </c>
      <c r="E279" s="22">
        <v>14586</v>
      </c>
      <c r="F279" s="58">
        <v>319901.59999999998</v>
      </c>
      <c r="G279" s="64">
        <v>457.98</v>
      </c>
      <c r="H279" s="71">
        <f t="shared" si="12"/>
        <v>698.50561159875974</v>
      </c>
      <c r="I279" s="71">
        <f t="shared" si="13"/>
        <v>529.11280185246437</v>
      </c>
      <c r="J279" s="58">
        <f t="shared" si="14"/>
        <v>3.0266770109940015</v>
      </c>
      <c r="K279" s="23">
        <v>201</v>
      </c>
      <c r="M279" s="39"/>
      <c r="N279" s="40"/>
      <c r="O279" s="55"/>
      <c r="P279" s="40"/>
      <c r="Q279" s="39"/>
      <c r="R279" s="56"/>
      <c r="S279" s="56"/>
      <c r="T279" s="44"/>
      <c r="U279" s="16"/>
      <c r="V279" s="44"/>
      <c r="W279" s="39"/>
      <c r="X279" s="39"/>
      <c r="Y279" s="39"/>
      <c r="Z279" s="39"/>
    </row>
    <row r="280" spans="1:26" ht="14.25" x14ac:dyDescent="0.2">
      <c r="A280" s="21">
        <v>6219</v>
      </c>
      <c r="B280" s="22" t="s">
        <v>272</v>
      </c>
      <c r="C280" s="51">
        <v>2566.8999999999996</v>
      </c>
      <c r="D280" s="22">
        <v>119664</v>
      </c>
      <c r="E280" s="22">
        <v>57266</v>
      </c>
      <c r="F280" s="58">
        <v>616032.29</v>
      </c>
      <c r="G280" s="64">
        <v>849.68</v>
      </c>
      <c r="H280" s="71">
        <f t="shared" si="12"/>
        <v>725.0168180962246</v>
      </c>
      <c r="I280" s="71">
        <f t="shared" si="13"/>
        <v>239.99076317737354</v>
      </c>
      <c r="J280" s="58">
        <f t="shared" si="14"/>
        <v>5.1480168638855464</v>
      </c>
      <c r="K280" s="23">
        <v>85</v>
      </c>
      <c r="M280" s="39"/>
      <c r="N280" s="40"/>
      <c r="O280" s="55"/>
      <c r="P280" s="40"/>
      <c r="Q280" s="39"/>
      <c r="R280" s="56"/>
      <c r="S280" s="56"/>
      <c r="T280" s="44"/>
      <c r="U280" s="16"/>
      <c r="V280" s="44"/>
      <c r="W280" s="39"/>
      <c r="X280" s="39"/>
      <c r="Y280" s="39"/>
      <c r="Z280" s="39"/>
    </row>
    <row r="281" spans="1:26" ht="14.25" x14ac:dyDescent="0.2">
      <c r="A281" s="21">
        <v>6246</v>
      </c>
      <c r="B281" s="22" t="s">
        <v>273</v>
      </c>
      <c r="C281" s="51">
        <v>126.4</v>
      </c>
      <c r="D281" s="22">
        <v>137575</v>
      </c>
      <c r="E281" s="22">
        <v>31160</v>
      </c>
      <c r="F281" s="58">
        <v>94921.94</v>
      </c>
      <c r="G281" s="64">
        <v>40.96</v>
      </c>
      <c r="H281" s="71">
        <f t="shared" si="12"/>
        <v>2317.43017578125</v>
      </c>
      <c r="I281" s="71">
        <f t="shared" si="13"/>
        <v>750.96471518987346</v>
      </c>
      <c r="J281" s="58">
        <f t="shared" si="14"/>
        <v>0.68996503725240776</v>
      </c>
      <c r="K281" s="23">
        <v>80</v>
      </c>
      <c r="M281" s="39"/>
      <c r="N281" s="40"/>
      <c r="O281" s="55"/>
      <c r="P281" s="40"/>
      <c r="Q281" s="39"/>
      <c r="R281" s="56"/>
      <c r="S281" s="56"/>
      <c r="T281" s="44"/>
      <c r="U281" s="16"/>
      <c r="V281" s="44"/>
      <c r="W281" s="39"/>
      <c r="X281" s="39"/>
      <c r="Y281" s="39"/>
      <c r="Z281" s="39"/>
    </row>
    <row r="282" spans="1:26" ht="14.25" x14ac:dyDescent="0.2">
      <c r="A282" s="21">
        <v>6264</v>
      </c>
      <c r="B282" s="22" t="s">
        <v>274</v>
      </c>
      <c r="C282" s="51">
        <v>934.7</v>
      </c>
      <c r="D282" s="22">
        <v>130481</v>
      </c>
      <c r="E282" s="22">
        <v>44310</v>
      </c>
      <c r="F282" s="58">
        <v>517379.99</v>
      </c>
      <c r="G282" s="64">
        <v>490.99</v>
      </c>
      <c r="H282" s="71">
        <f t="shared" si="12"/>
        <v>1053.7485284832685</v>
      </c>
      <c r="I282" s="71">
        <f t="shared" si="13"/>
        <v>553.52518455119287</v>
      </c>
      <c r="J282" s="58">
        <f t="shared" si="14"/>
        <v>3.9651749296832488</v>
      </c>
      <c r="K282" s="23">
        <v>229</v>
      </c>
      <c r="M282" s="39"/>
      <c r="N282" s="40"/>
      <c r="O282" s="55"/>
      <c r="P282" s="40"/>
      <c r="Q282" s="39"/>
      <c r="R282" s="56"/>
      <c r="S282" s="56"/>
      <c r="T282" s="44"/>
      <c r="U282" s="16"/>
      <c r="V282" s="44"/>
      <c r="W282" s="39"/>
      <c r="X282" s="39"/>
      <c r="Y282" s="39"/>
      <c r="Z282" s="39"/>
    </row>
    <row r="283" spans="1:26" ht="14.25" x14ac:dyDescent="0.2">
      <c r="A283" s="21">
        <v>6273</v>
      </c>
      <c r="B283" s="22" t="s">
        <v>275</v>
      </c>
      <c r="C283" s="51">
        <v>790.9</v>
      </c>
      <c r="D283" s="22">
        <v>116030</v>
      </c>
      <c r="E283" s="22">
        <v>26337</v>
      </c>
      <c r="F283" s="58">
        <v>397416.06</v>
      </c>
      <c r="G283" s="64">
        <v>302.94</v>
      </c>
      <c r="H283" s="71">
        <f t="shared" si="12"/>
        <v>1311.8639334521688</v>
      </c>
      <c r="I283" s="71">
        <f t="shared" si="13"/>
        <v>502.48585156151222</v>
      </c>
      <c r="J283" s="58">
        <f t="shared" si="14"/>
        <v>3.4251147117124883</v>
      </c>
      <c r="K283" s="23">
        <v>217</v>
      </c>
      <c r="M283" s="39"/>
      <c r="N283" s="40"/>
      <c r="O283" s="55"/>
      <c r="P283" s="40"/>
      <c r="Q283" s="39"/>
      <c r="R283" s="56"/>
      <c r="S283" s="56"/>
      <c r="T283" s="44"/>
      <c r="U283" s="16"/>
      <c r="V283" s="44"/>
      <c r="W283" s="39"/>
      <c r="X283" s="39"/>
      <c r="Y283" s="39"/>
      <c r="Z283" s="39"/>
    </row>
    <row r="284" spans="1:26" ht="14.25" x14ac:dyDescent="0.2">
      <c r="A284" s="21">
        <v>6408</v>
      </c>
      <c r="B284" s="22" t="s">
        <v>276</v>
      </c>
      <c r="C284" s="51">
        <v>848.5</v>
      </c>
      <c r="D284" s="22">
        <v>55391</v>
      </c>
      <c r="E284" s="22">
        <v>27423</v>
      </c>
      <c r="F284" s="58">
        <v>330444.18</v>
      </c>
      <c r="G284" s="64">
        <v>401</v>
      </c>
      <c r="H284" s="71">
        <f t="shared" si="12"/>
        <v>824.05032418952612</v>
      </c>
      <c r="I284" s="71">
        <f t="shared" si="13"/>
        <v>389.44511490866233</v>
      </c>
      <c r="J284" s="58">
        <f t="shared" si="14"/>
        <v>5.9656655413334292</v>
      </c>
      <c r="K284" s="23">
        <v>138</v>
      </c>
      <c r="M284" s="39"/>
      <c r="N284" s="40"/>
      <c r="O284" s="55"/>
      <c r="P284" s="40"/>
      <c r="Q284" s="39"/>
      <c r="R284" s="56"/>
      <c r="S284" s="56"/>
      <c r="T284" s="44"/>
      <c r="U284" s="16"/>
      <c r="V284" s="44"/>
      <c r="W284" s="39"/>
      <c r="X284" s="39"/>
      <c r="Y284" s="39"/>
      <c r="Z284" s="39"/>
    </row>
    <row r="285" spans="1:26" ht="14.25" x14ac:dyDescent="0.2">
      <c r="A285" s="21">
        <v>6453</v>
      </c>
      <c r="B285" s="22" t="s">
        <v>277</v>
      </c>
      <c r="C285" s="51">
        <v>591.20000000000005</v>
      </c>
      <c r="D285" s="22">
        <v>72090</v>
      </c>
      <c r="E285" s="22">
        <v>23828</v>
      </c>
      <c r="F285" s="58">
        <v>342272.81</v>
      </c>
      <c r="G285" s="64">
        <v>419.97</v>
      </c>
      <c r="H285" s="71">
        <f t="shared" si="12"/>
        <v>814.9934757244564</v>
      </c>
      <c r="I285" s="71">
        <f t="shared" si="13"/>
        <v>578.94588971583221</v>
      </c>
      <c r="J285" s="58">
        <f t="shared" si="14"/>
        <v>4.7478542100152588</v>
      </c>
      <c r="K285" s="23">
        <v>99</v>
      </c>
      <c r="M285" s="39"/>
      <c r="N285" s="40"/>
      <c r="O285" s="55"/>
      <c r="P285" s="40"/>
      <c r="Q285" s="39"/>
      <c r="R285" s="56"/>
      <c r="S285" s="56"/>
      <c r="T285" s="44"/>
      <c r="U285" s="16"/>
      <c r="V285" s="44"/>
      <c r="W285" s="39"/>
      <c r="X285" s="39"/>
      <c r="Y285" s="39"/>
      <c r="Z285" s="39"/>
    </row>
    <row r="286" spans="1:26" ht="14.25" x14ac:dyDescent="0.2">
      <c r="A286" s="21">
        <v>6460</v>
      </c>
      <c r="B286" s="22" t="s">
        <v>278</v>
      </c>
      <c r="C286" s="51">
        <v>667.1</v>
      </c>
      <c r="D286" s="22">
        <v>115509</v>
      </c>
      <c r="E286" s="22">
        <v>36497</v>
      </c>
      <c r="F286" s="58">
        <v>411149.47</v>
      </c>
      <c r="G286" s="64">
        <v>585</v>
      </c>
      <c r="H286" s="71">
        <f t="shared" si="12"/>
        <v>702.81960683760678</v>
      </c>
      <c r="I286" s="71">
        <f t="shared" si="13"/>
        <v>616.32359466346873</v>
      </c>
      <c r="J286" s="58">
        <f t="shared" si="14"/>
        <v>3.5594583106078312</v>
      </c>
      <c r="K286" s="23">
        <v>179</v>
      </c>
      <c r="M286" s="39"/>
      <c r="N286" s="40"/>
      <c r="O286" s="55"/>
      <c r="P286" s="40"/>
      <c r="Q286" s="39"/>
      <c r="R286" s="56"/>
      <c r="S286" s="56"/>
      <c r="T286" s="44"/>
      <c r="U286" s="16"/>
      <c r="V286" s="44"/>
      <c r="W286" s="39"/>
      <c r="X286" s="39"/>
      <c r="Y286" s="39"/>
      <c r="Z286" s="39"/>
    </row>
    <row r="287" spans="1:26" ht="14.25" x14ac:dyDescent="0.2">
      <c r="A287" s="21">
        <v>6462</v>
      </c>
      <c r="B287" s="22" t="s">
        <v>279</v>
      </c>
      <c r="C287" s="51">
        <v>268.39999999999998</v>
      </c>
      <c r="D287" s="22">
        <v>46603</v>
      </c>
      <c r="E287" s="22">
        <v>3582</v>
      </c>
      <c r="F287" s="58">
        <v>190584.54</v>
      </c>
      <c r="G287" s="64">
        <v>148.97999999999999</v>
      </c>
      <c r="H287" s="71">
        <f t="shared" si="12"/>
        <v>1279.2625855819574</v>
      </c>
      <c r="I287" s="71">
        <f t="shared" si="13"/>
        <v>710.07652757078995</v>
      </c>
      <c r="J287" s="58">
        <f t="shared" si="14"/>
        <v>4.0895337210050853</v>
      </c>
      <c r="K287" s="23">
        <v>128</v>
      </c>
      <c r="M287" s="39"/>
      <c r="N287" s="40"/>
      <c r="O287" s="55"/>
      <c r="P287" s="40"/>
      <c r="Q287" s="39"/>
      <c r="R287" s="56"/>
      <c r="S287" s="56"/>
      <c r="T287" s="44"/>
      <c r="U287" s="16"/>
      <c r="V287" s="44"/>
      <c r="W287" s="39"/>
      <c r="X287" s="39"/>
      <c r="Y287" s="39"/>
      <c r="Z287" s="39"/>
    </row>
    <row r="288" spans="1:26" ht="14.25" x14ac:dyDescent="0.2">
      <c r="A288" s="21">
        <v>6471</v>
      </c>
      <c r="B288" s="22" t="s">
        <v>280</v>
      </c>
      <c r="C288" s="51">
        <v>382.4</v>
      </c>
      <c r="D288" s="22">
        <v>32726</v>
      </c>
      <c r="E288" s="22">
        <v>16588</v>
      </c>
      <c r="F288" s="58">
        <v>170384.67</v>
      </c>
      <c r="G288" s="64">
        <v>181</v>
      </c>
      <c r="H288" s="71">
        <f t="shared" si="12"/>
        <v>941.35176795580117</v>
      </c>
      <c r="I288" s="71">
        <f t="shared" si="13"/>
        <v>445.56660564853564</v>
      </c>
      <c r="J288" s="58">
        <f t="shared" si="14"/>
        <v>5.2064007211391559</v>
      </c>
      <c r="K288" s="23">
        <v>105</v>
      </c>
      <c r="M288" s="39"/>
      <c r="N288" s="40"/>
      <c r="O288" s="55"/>
      <c r="P288" s="40"/>
      <c r="Q288" s="39"/>
      <c r="R288" s="56"/>
      <c r="S288" s="56"/>
      <c r="T288" s="44"/>
      <c r="U288" s="16"/>
      <c r="V288" s="44"/>
      <c r="W288" s="39"/>
      <c r="X288" s="39"/>
      <c r="Y288" s="39"/>
      <c r="Z288" s="39"/>
    </row>
    <row r="289" spans="1:26" ht="14.25" x14ac:dyDescent="0.2">
      <c r="A289" s="21">
        <v>6509</v>
      </c>
      <c r="B289" s="22" t="s">
        <v>281</v>
      </c>
      <c r="C289" s="51">
        <v>355.7</v>
      </c>
      <c r="D289" s="22">
        <v>91032</v>
      </c>
      <c r="E289" s="22">
        <v>14560</v>
      </c>
      <c r="F289" s="58">
        <v>284541.84000000003</v>
      </c>
      <c r="G289" s="64">
        <v>239.83</v>
      </c>
      <c r="H289" s="71">
        <f t="shared" si="12"/>
        <v>1186.4313889004711</v>
      </c>
      <c r="I289" s="71">
        <f t="shared" si="13"/>
        <v>799.94894574079285</v>
      </c>
      <c r="J289" s="58">
        <f t="shared" si="14"/>
        <v>3.1257342472976539</v>
      </c>
      <c r="K289" s="23">
        <v>169</v>
      </c>
      <c r="M289" s="39"/>
      <c r="N289" s="40"/>
      <c r="O289" s="55"/>
      <c r="P289" s="40"/>
      <c r="Q289" s="39"/>
      <c r="R289" s="56"/>
      <c r="S289" s="56"/>
      <c r="T289" s="44"/>
      <c r="U289" s="16"/>
      <c r="V289" s="44"/>
      <c r="W289" s="39"/>
      <c r="X289" s="39"/>
      <c r="Y289" s="39"/>
      <c r="Z289" s="39"/>
    </row>
    <row r="290" spans="1:26" ht="14.25" x14ac:dyDescent="0.2">
      <c r="A290" s="21">
        <v>6512</v>
      </c>
      <c r="B290" s="22" t="s">
        <v>282</v>
      </c>
      <c r="C290" s="51">
        <v>317.8</v>
      </c>
      <c r="D290" s="22">
        <v>48125</v>
      </c>
      <c r="E290" s="22">
        <v>8020</v>
      </c>
      <c r="F290" s="58">
        <v>213128.78</v>
      </c>
      <c r="G290" s="64">
        <v>228.95</v>
      </c>
      <c r="H290" s="71">
        <f t="shared" si="12"/>
        <v>930.89661498143698</v>
      </c>
      <c r="I290" s="71">
        <f t="shared" si="13"/>
        <v>670.6380742605412</v>
      </c>
      <c r="J290" s="58">
        <f t="shared" si="14"/>
        <v>4.4286499740259737</v>
      </c>
      <c r="K290" s="23">
        <v>119</v>
      </c>
      <c r="M290" s="39"/>
      <c r="N290" s="40"/>
      <c r="O290" s="55"/>
      <c r="P290" s="40"/>
      <c r="Q290" s="39"/>
      <c r="R290" s="56"/>
      <c r="S290" s="56"/>
      <c r="T290" s="44"/>
      <c r="U290" s="16"/>
      <c r="V290" s="44"/>
      <c r="W290" s="39"/>
      <c r="X290" s="39"/>
      <c r="Y290" s="39"/>
      <c r="Z290" s="39"/>
    </row>
    <row r="291" spans="1:26" ht="14.25" x14ac:dyDescent="0.2">
      <c r="A291" s="21">
        <v>6516</v>
      </c>
      <c r="B291" s="22" t="s">
        <v>283</v>
      </c>
      <c r="C291" s="51">
        <v>161</v>
      </c>
      <c r="D291" s="22">
        <v>48617</v>
      </c>
      <c r="E291" s="22">
        <v>3349</v>
      </c>
      <c r="F291" s="58">
        <v>144901.44</v>
      </c>
      <c r="G291" s="64">
        <v>56.53</v>
      </c>
      <c r="H291" s="71">
        <f t="shared" si="12"/>
        <v>2563.2662303201841</v>
      </c>
      <c r="I291" s="71">
        <f t="shared" si="13"/>
        <v>900.00894409937894</v>
      </c>
      <c r="J291" s="58">
        <f t="shared" si="14"/>
        <v>2.980468560380114</v>
      </c>
      <c r="K291" s="23">
        <v>103</v>
      </c>
      <c r="M291" s="39"/>
      <c r="N291" s="40"/>
      <c r="O291" s="55"/>
      <c r="P291" s="40"/>
      <c r="Q291" s="39"/>
      <c r="R291" s="56"/>
      <c r="S291" s="56"/>
      <c r="T291" s="44"/>
      <c r="U291" s="16"/>
      <c r="V291" s="44"/>
      <c r="W291" s="39"/>
      <c r="X291" s="39"/>
      <c r="Y291" s="39"/>
      <c r="Z291" s="39"/>
    </row>
    <row r="292" spans="1:26" ht="14.25" x14ac:dyDescent="0.2">
      <c r="A292" s="21">
        <v>6534</v>
      </c>
      <c r="B292" s="22" t="s">
        <v>284</v>
      </c>
      <c r="C292" s="51">
        <v>765.2</v>
      </c>
      <c r="D292" s="22">
        <v>161535</v>
      </c>
      <c r="E292" s="22">
        <v>19439</v>
      </c>
      <c r="F292" s="58">
        <v>444238.55</v>
      </c>
      <c r="G292" s="64">
        <v>568.80999999999995</v>
      </c>
      <c r="H292" s="71">
        <f t="shared" si="12"/>
        <v>780.99637840403659</v>
      </c>
      <c r="I292" s="71">
        <f t="shared" si="13"/>
        <v>580.55220857292204</v>
      </c>
      <c r="J292" s="58">
        <f t="shared" si="14"/>
        <v>2.7501070975330424</v>
      </c>
      <c r="K292" s="23">
        <v>140</v>
      </c>
      <c r="M292" s="39"/>
      <c r="N292" s="40"/>
      <c r="O292" s="55"/>
      <c r="P292" s="40"/>
      <c r="Q292" s="39"/>
      <c r="R292" s="56"/>
      <c r="S292" s="56"/>
      <c r="T292" s="44"/>
      <c r="U292" s="16"/>
      <c r="V292" s="44"/>
      <c r="W292" s="39"/>
      <c r="X292" s="39"/>
      <c r="Y292" s="39"/>
      <c r="Z292" s="39"/>
    </row>
    <row r="293" spans="1:26" ht="14.25" x14ac:dyDescent="0.2">
      <c r="A293" s="21">
        <v>6536</v>
      </c>
      <c r="B293" s="22" t="s">
        <v>285</v>
      </c>
      <c r="C293" s="51">
        <v>993.4</v>
      </c>
      <c r="D293" s="22">
        <v>161928</v>
      </c>
      <c r="E293" s="22">
        <v>57131</v>
      </c>
      <c r="F293" s="58">
        <v>551930.18999999994</v>
      </c>
      <c r="G293" s="64">
        <v>408.98</v>
      </c>
      <c r="H293" s="71">
        <f t="shared" si="12"/>
        <v>1349.5285588537336</v>
      </c>
      <c r="I293" s="71">
        <f t="shared" si="13"/>
        <v>555.5971310650292</v>
      </c>
      <c r="J293" s="58">
        <f t="shared" si="14"/>
        <v>3.4084913665332737</v>
      </c>
      <c r="K293" s="23">
        <v>255</v>
      </c>
      <c r="M293" s="39"/>
      <c r="N293" s="40"/>
      <c r="O293" s="55"/>
      <c r="P293" s="40"/>
      <c r="Q293" s="39"/>
      <c r="R293" s="56"/>
      <c r="S293" s="56"/>
      <c r="T293" s="44"/>
      <c r="U293" s="16"/>
      <c r="V293" s="44"/>
      <c r="W293" s="39"/>
      <c r="X293" s="39"/>
      <c r="Y293" s="39"/>
      <c r="Z293" s="39"/>
    </row>
    <row r="294" spans="1:26" ht="14.25" x14ac:dyDescent="0.2">
      <c r="A294" s="21">
        <v>6561</v>
      </c>
      <c r="B294" s="22" t="s">
        <v>286</v>
      </c>
      <c r="C294" s="51">
        <v>373.3</v>
      </c>
      <c r="D294" s="22">
        <v>55196</v>
      </c>
      <c r="E294" s="22">
        <v>1282</v>
      </c>
      <c r="F294" s="58">
        <v>229929.78</v>
      </c>
      <c r="G294" s="64">
        <v>166.99</v>
      </c>
      <c r="H294" s="71">
        <f t="shared" si="12"/>
        <v>1376.9074794897897</v>
      </c>
      <c r="I294" s="71">
        <f t="shared" si="13"/>
        <v>615.93833377980172</v>
      </c>
      <c r="J294" s="58">
        <f t="shared" si="14"/>
        <v>4.1656964272773394</v>
      </c>
      <c r="K294" s="23">
        <v>133</v>
      </c>
      <c r="M294" s="39"/>
      <c r="N294" s="40"/>
      <c r="O294" s="55"/>
      <c r="P294" s="40"/>
      <c r="Q294" s="39"/>
      <c r="R294" s="56"/>
      <c r="S294" s="56"/>
      <c r="T294" s="44"/>
      <c r="U294" s="16"/>
      <c r="V294" s="44"/>
      <c r="W294" s="39"/>
      <c r="X294" s="39"/>
      <c r="Y294" s="39"/>
      <c r="Z294" s="39"/>
    </row>
    <row r="295" spans="1:26" ht="14.25" x14ac:dyDescent="0.2">
      <c r="A295" s="21">
        <v>6579</v>
      </c>
      <c r="B295" s="22" t="s">
        <v>287</v>
      </c>
      <c r="C295" s="51">
        <v>3422</v>
      </c>
      <c r="D295" s="22">
        <v>107198</v>
      </c>
      <c r="E295" s="22">
        <v>48495</v>
      </c>
      <c r="F295" s="58">
        <v>1128204.77</v>
      </c>
      <c r="G295" s="64">
        <v>1684.94</v>
      </c>
      <c r="H295" s="71">
        <f t="shared" si="12"/>
        <v>669.58156967013656</v>
      </c>
      <c r="I295" s="71">
        <f t="shared" si="13"/>
        <v>329.69163354763299</v>
      </c>
      <c r="J295" s="58">
        <f t="shared" si="14"/>
        <v>10.524494580122763</v>
      </c>
      <c r="K295" s="23">
        <v>6</v>
      </c>
      <c r="M295" s="39"/>
      <c r="N295" s="40"/>
      <c r="O295" s="55"/>
      <c r="P295" s="40"/>
      <c r="Q295" s="39"/>
      <c r="R295" s="56"/>
      <c r="S295" s="56"/>
      <c r="T295" s="44"/>
      <c r="U295" s="16"/>
      <c r="V295" s="44"/>
      <c r="W295" s="39"/>
      <c r="X295" s="39"/>
      <c r="Y295" s="39"/>
      <c r="Z295" s="39"/>
    </row>
    <row r="296" spans="1:26" ht="14.25" x14ac:dyDescent="0.2">
      <c r="A296" s="21">
        <v>6592</v>
      </c>
      <c r="B296" s="22" t="s">
        <v>288</v>
      </c>
      <c r="C296" s="51">
        <v>963.1</v>
      </c>
      <c r="D296" s="22">
        <v>262090</v>
      </c>
      <c r="E296" s="22">
        <v>20308</v>
      </c>
      <c r="F296" s="58">
        <v>814445.2</v>
      </c>
      <c r="G296" s="64">
        <v>933.81</v>
      </c>
      <c r="H296" s="71">
        <f t="shared" si="12"/>
        <v>872.17442520427073</v>
      </c>
      <c r="I296" s="71">
        <f t="shared" si="13"/>
        <v>845.64967293115978</v>
      </c>
      <c r="J296" s="58">
        <f t="shared" si="14"/>
        <v>3.1075020031286962</v>
      </c>
      <c r="K296" s="23">
        <v>544</v>
      </c>
      <c r="M296" s="39"/>
      <c r="N296" s="40"/>
      <c r="O296" s="55"/>
      <c r="P296" s="40"/>
      <c r="Q296" s="39"/>
      <c r="R296" s="56"/>
      <c r="S296" s="56"/>
      <c r="T296" s="44"/>
      <c r="U296" s="16"/>
      <c r="V296" s="44"/>
      <c r="W296" s="39"/>
      <c r="X296" s="39"/>
      <c r="Y296" s="39"/>
      <c r="Z296" s="39"/>
    </row>
    <row r="297" spans="1:26" ht="14.25" x14ac:dyDescent="0.2">
      <c r="A297" s="21">
        <v>6615</v>
      </c>
      <c r="B297" s="22" t="s">
        <v>289</v>
      </c>
      <c r="C297" s="51">
        <v>858.5</v>
      </c>
      <c r="D297" s="22">
        <v>52788</v>
      </c>
      <c r="E297" s="22">
        <v>18103</v>
      </c>
      <c r="F297" s="58">
        <v>315343.18</v>
      </c>
      <c r="G297" s="64">
        <v>668.98</v>
      </c>
      <c r="H297" s="71">
        <f t="shared" si="12"/>
        <v>471.37908457651946</v>
      </c>
      <c r="I297" s="71">
        <f t="shared" si="13"/>
        <v>367.31878858474084</v>
      </c>
      <c r="J297" s="58">
        <f t="shared" si="14"/>
        <v>5.9737663862999169</v>
      </c>
      <c r="K297" s="23">
        <v>61</v>
      </c>
      <c r="M297" s="39"/>
      <c r="N297" s="40"/>
      <c r="O297" s="55"/>
      <c r="P297" s="40"/>
      <c r="Q297" s="39"/>
      <c r="R297" s="56"/>
      <c r="S297" s="56"/>
      <c r="T297" s="44"/>
      <c r="U297" s="16"/>
      <c r="V297" s="44"/>
      <c r="W297" s="39"/>
      <c r="X297" s="39"/>
      <c r="Y297" s="39"/>
      <c r="Z297" s="39"/>
    </row>
    <row r="298" spans="1:26" ht="14.25" x14ac:dyDescent="0.2">
      <c r="A298" s="21">
        <v>6651</v>
      </c>
      <c r="B298" s="22" t="s">
        <v>290</v>
      </c>
      <c r="C298" s="51">
        <v>281</v>
      </c>
      <c r="D298" s="22">
        <v>36774</v>
      </c>
      <c r="E298" s="22">
        <v>6051</v>
      </c>
      <c r="F298" s="58">
        <v>207331.98</v>
      </c>
      <c r="G298" s="64">
        <v>115.26</v>
      </c>
      <c r="H298" s="71">
        <f t="shared" si="12"/>
        <v>1798.8198854763145</v>
      </c>
      <c r="I298" s="71">
        <f t="shared" si="13"/>
        <v>737.83622775800711</v>
      </c>
      <c r="J298" s="58">
        <f t="shared" si="14"/>
        <v>5.6380045684450977</v>
      </c>
      <c r="K298" s="23">
        <v>160</v>
      </c>
      <c r="M298" s="39"/>
      <c r="N298" s="40"/>
      <c r="O298" s="55"/>
      <c r="P298" s="40"/>
      <c r="Q298" s="39"/>
      <c r="R298" s="56"/>
      <c r="S298" s="56"/>
      <c r="T298" s="44"/>
      <c r="U298" s="16"/>
      <c r="V298" s="44"/>
      <c r="W298" s="39"/>
      <c r="X298" s="39"/>
      <c r="Y298" s="39"/>
      <c r="Z298" s="39"/>
    </row>
    <row r="299" spans="1:26" ht="14.25" x14ac:dyDescent="0.2">
      <c r="A299" s="21">
        <v>6660</v>
      </c>
      <c r="B299" s="22" t="s">
        <v>291</v>
      </c>
      <c r="C299" s="51">
        <v>1617.2</v>
      </c>
      <c r="D299" s="22">
        <v>148517</v>
      </c>
      <c r="E299" s="22">
        <v>61884</v>
      </c>
      <c r="F299" s="58">
        <v>559692.34</v>
      </c>
      <c r="G299" s="64">
        <v>525</v>
      </c>
      <c r="H299" s="71">
        <f t="shared" si="12"/>
        <v>1066.0806476190476</v>
      </c>
      <c r="I299" s="71">
        <f t="shared" si="13"/>
        <v>346.0872743012614</v>
      </c>
      <c r="J299" s="58">
        <f t="shared" si="14"/>
        <v>3.7685405711130708</v>
      </c>
      <c r="K299" s="23">
        <v>235</v>
      </c>
      <c r="M299" s="39"/>
      <c r="N299" s="40"/>
      <c r="O299" s="55"/>
      <c r="P299" s="40"/>
      <c r="Q299" s="39"/>
      <c r="R299" s="56"/>
      <c r="S299" s="56"/>
      <c r="T299" s="44"/>
      <c r="U299" s="16"/>
      <c r="V299" s="44"/>
      <c r="W299" s="39"/>
      <c r="X299" s="39"/>
      <c r="Y299" s="39"/>
      <c r="Z299" s="39"/>
    </row>
    <row r="300" spans="1:26" ht="14.25" x14ac:dyDescent="0.2">
      <c r="A300" s="21">
        <v>6700</v>
      </c>
      <c r="B300" s="22" t="s">
        <v>292</v>
      </c>
      <c r="C300" s="51">
        <v>477</v>
      </c>
      <c r="D300" s="22">
        <v>74123</v>
      </c>
      <c r="E300" s="22">
        <v>8896</v>
      </c>
      <c r="F300" s="58">
        <v>255599.25</v>
      </c>
      <c r="G300" s="64">
        <v>219</v>
      </c>
      <c r="H300" s="71">
        <f t="shared" si="12"/>
        <v>1167.1198630136987</v>
      </c>
      <c r="I300" s="71">
        <f t="shared" si="13"/>
        <v>535.84748427672957</v>
      </c>
      <c r="J300" s="58">
        <f t="shared" si="14"/>
        <v>3.4483122647491333</v>
      </c>
      <c r="K300" s="23">
        <v>128</v>
      </c>
      <c r="M300" s="39"/>
      <c r="N300" s="40"/>
      <c r="O300" s="55"/>
      <c r="P300" s="40"/>
      <c r="Q300" s="39"/>
      <c r="R300" s="56"/>
      <c r="S300" s="56"/>
      <c r="T300" s="44"/>
      <c r="U300" s="16"/>
      <c r="V300" s="44"/>
      <c r="W300" s="39"/>
      <c r="X300" s="39"/>
      <c r="Y300" s="39"/>
      <c r="Z300" s="39"/>
    </row>
    <row r="301" spans="1:26" ht="14.25" x14ac:dyDescent="0.2">
      <c r="A301" s="21">
        <v>6741</v>
      </c>
      <c r="B301" s="22" t="s">
        <v>293</v>
      </c>
      <c r="C301" s="51">
        <v>809.4</v>
      </c>
      <c r="D301" s="22">
        <v>106798</v>
      </c>
      <c r="E301" s="22">
        <v>24036</v>
      </c>
      <c r="F301" s="58">
        <v>388287.52</v>
      </c>
      <c r="G301" s="64">
        <v>477.99</v>
      </c>
      <c r="H301" s="71">
        <f t="shared" si="12"/>
        <v>812.33398188246622</v>
      </c>
      <c r="I301" s="71">
        <f t="shared" si="13"/>
        <v>479.72265875957504</v>
      </c>
      <c r="J301" s="58">
        <f t="shared" si="14"/>
        <v>3.6357190209554489</v>
      </c>
      <c r="K301" s="23">
        <v>283</v>
      </c>
      <c r="M301" s="39"/>
      <c r="N301" s="40"/>
      <c r="O301" s="55"/>
      <c r="P301" s="40"/>
      <c r="Q301" s="39"/>
      <c r="R301" s="56"/>
      <c r="S301" s="56"/>
      <c r="T301" s="44"/>
      <c r="U301" s="16"/>
      <c r="V301" s="44"/>
      <c r="W301" s="39"/>
      <c r="X301" s="39"/>
      <c r="Y301" s="39"/>
      <c r="Z301" s="39"/>
    </row>
    <row r="302" spans="1:26" ht="14.25" x14ac:dyDescent="0.2">
      <c r="A302" s="21">
        <v>6759</v>
      </c>
      <c r="B302" s="22" t="s">
        <v>294</v>
      </c>
      <c r="C302" s="51">
        <v>544.1</v>
      </c>
      <c r="D302" s="22">
        <v>54463</v>
      </c>
      <c r="E302" s="22">
        <v>11260</v>
      </c>
      <c r="F302" s="58">
        <v>233051.4</v>
      </c>
      <c r="G302" s="64">
        <v>363</v>
      </c>
      <c r="H302" s="71">
        <f t="shared" si="12"/>
        <v>642.01487603305782</v>
      </c>
      <c r="I302" s="71">
        <f t="shared" si="13"/>
        <v>428.32457268884394</v>
      </c>
      <c r="J302" s="58">
        <f t="shared" si="14"/>
        <v>4.2790775388796058</v>
      </c>
      <c r="K302" s="23">
        <v>122</v>
      </c>
      <c r="M302" s="39"/>
      <c r="N302" s="40"/>
      <c r="O302" s="55"/>
      <c r="P302" s="40"/>
      <c r="Q302" s="39"/>
      <c r="R302" s="56"/>
      <c r="S302" s="56"/>
      <c r="T302" s="44"/>
      <c r="U302" s="16"/>
      <c r="V302" s="44"/>
      <c r="W302" s="39"/>
      <c r="X302" s="39"/>
      <c r="Y302" s="39"/>
      <c r="Z302" s="39"/>
    </row>
    <row r="303" spans="1:26" ht="14.25" x14ac:dyDescent="0.2">
      <c r="A303" s="21">
        <v>6762</v>
      </c>
      <c r="B303" s="22" t="s">
        <v>295</v>
      </c>
      <c r="C303" s="51">
        <v>673.6</v>
      </c>
      <c r="D303" s="22">
        <v>46774</v>
      </c>
      <c r="E303" s="22">
        <v>24435</v>
      </c>
      <c r="F303" s="58">
        <v>158255.25</v>
      </c>
      <c r="G303" s="64">
        <v>228.93</v>
      </c>
      <c r="H303" s="71">
        <f t="shared" si="12"/>
        <v>691.28226968942465</v>
      </c>
      <c r="I303" s="71">
        <f t="shared" si="13"/>
        <v>234.9395041567696</v>
      </c>
      <c r="J303" s="58">
        <f t="shared" si="14"/>
        <v>3.383402103732843</v>
      </c>
      <c r="K303" s="23">
        <v>130</v>
      </c>
      <c r="M303" s="39"/>
      <c r="N303" s="40"/>
      <c r="O303" s="55"/>
      <c r="P303" s="40"/>
      <c r="Q303" s="39"/>
      <c r="R303" s="56"/>
      <c r="S303" s="56"/>
      <c r="T303" s="44"/>
      <c r="U303" s="16"/>
      <c r="V303" s="44"/>
      <c r="W303" s="39"/>
      <c r="X303" s="39"/>
      <c r="Y303" s="39"/>
      <c r="Z303" s="39"/>
    </row>
    <row r="304" spans="1:26" ht="14.25" x14ac:dyDescent="0.2">
      <c r="A304" s="21">
        <v>6768</v>
      </c>
      <c r="B304" s="22" t="s">
        <v>296</v>
      </c>
      <c r="C304" s="51">
        <v>1616.8</v>
      </c>
      <c r="D304" s="22">
        <v>119291</v>
      </c>
      <c r="E304" s="22">
        <v>55719</v>
      </c>
      <c r="F304" s="58">
        <v>624746.75</v>
      </c>
      <c r="G304" s="64">
        <v>405.03</v>
      </c>
      <c r="H304" s="71">
        <f t="shared" si="12"/>
        <v>1542.4703108411722</v>
      </c>
      <c r="I304" s="71">
        <f t="shared" si="13"/>
        <v>386.40941984166255</v>
      </c>
      <c r="J304" s="58">
        <f t="shared" si="14"/>
        <v>5.2371658381604647</v>
      </c>
      <c r="K304" s="23">
        <v>208</v>
      </c>
      <c r="M304" s="39"/>
      <c r="N304" s="40"/>
      <c r="O304" s="55"/>
      <c r="P304" s="40"/>
      <c r="Q304" s="39"/>
      <c r="R304" s="56"/>
      <c r="S304" s="56"/>
      <c r="T304" s="44"/>
      <c r="U304" s="16"/>
      <c r="V304" s="44"/>
      <c r="W304" s="39"/>
      <c r="X304" s="39"/>
      <c r="Y304" s="39"/>
      <c r="Z304" s="39"/>
    </row>
    <row r="305" spans="1:26" ht="14.25" x14ac:dyDescent="0.2">
      <c r="A305" s="21">
        <v>6795</v>
      </c>
      <c r="B305" s="22" t="s">
        <v>297</v>
      </c>
      <c r="C305" s="51">
        <v>10665</v>
      </c>
      <c r="D305" s="22">
        <v>889928</v>
      </c>
      <c r="E305" s="22">
        <v>29465</v>
      </c>
      <c r="F305" s="58">
        <v>4941632.1500000004</v>
      </c>
      <c r="G305" s="64">
        <v>8699.2900000000009</v>
      </c>
      <c r="H305" s="71">
        <f t="shared" si="12"/>
        <v>568.05005351011403</v>
      </c>
      <c r="I305" s="71">
        <f t="shared" si="13"/>
        <v>463.35041256446323</v>
      </c>
      <c r="J305" s="58">
        <f t="shared" si="14"/>
        <v>5.5528448930700014</v>
      </c>
      <c r="K305" s="23">
        <v>150</v>
      </c>
      <c r="M305" s="39"/>
      <c r="N305" s="40"/>
      <c r="O305" s="55"/>
      <c r="P305" s="40"/>
      <c r="Q305" s="39"/>
      <c r="R305" s="56"/>
      <c r="S305" s="56"/>
      <c r="T305" s="44"/>
      <c r="U305" s="16"/>
      <c r="V305" s="44"/>
      <c r="W305" s="39"/>
      <c r="X305" s="39"/>
      <c r="Y305" s="39"/>
      <c r="Z305" s="39"/>
    </row>
    <row r="306" spans="1:26" ht="14.25" x14ac:dyDescent="0.2">
      <c r="A306" s="21">
        <v>6822</v>
      </c>
      <c r="B306" s="22" t="s">
        <v>298</v>
      </c>
      <c r="C306" s="51">
        <v>12615.099999999999</v>
      </c>
      <c r="D306" s="22">
        <v>471689</v>
      </c>
      <c r="E306" s="22">
        <v>385950</v>
      </c>
      <c r="F306" s="58">
        <v>2999344.18</v>
      </c>
      <c r="G306" s="64">
        <v>5991.02</v>
      </c>
      <c r="H306" s="71">
        <f t="shared" si="12"/>
        <v>500.6399878484799</v>
      </c>
      <c r="I306" s="71">
        <f t="shared" si="13"/>
        <v>237.75825637529633</v>
      </c>
      <c r="J306" s="58">
        <f t="shared" si="14"/>
        <v>6.3587325123121383</v>
      </c>
      <c r="K306" s="23">
        <v>53</v>
      </c>
      <c r="M306" s="39"/>
      <c r="N306" s="40"/>
      <c r="O306" s="55"/>
      <c r="P306" s="40"/>
      <c r="Q306" s="39"/>
      <c r="R306" s="56"/>
      <c r="S306" s="56"/>
      <c r="T306" s="44"/>
      <c r="U306" s="16"/>
      <c r="V306" s="44"/>
      <c r="W306" s="39"/>
      <c r="X306" s="39"/>
      <c r="Y306" s="39"/>
      <c r="Z306" s="39"/>
    </row>
    <row r="307" spans="1:26" ht="14.25" x14ac:dyDescent="0.2">
      <c r="A307" s="21">
        <v>6840</v>
      </c>
      <c r="B307" s="22" t="s">
        <v>299</v>
      </c>
      <c r="C307" s="51">
        <v>2167.6999999999998</v>
      </c>
      <c r="D307" s="22">
        <v>143364</v>
      </c>
      <c r="E307" s="22">
        <v>81739</v>
      </c>
      <c r="F307" s="58">
        <v>545564.97</v>
      </c>
      <c r="G307" s="64">
        <v>1842.98</v>
      </c>
      <c r="H307" s="71">
        <f t="shared" si="12"/>
        <v>296.02327209193805</v>
      </c>
      <c r="I307" s="71">
        <f t="shared" si="13"/>
        <v>251.67918531162061</v>
      </c>
      <c r="J307" s="58">
        <f t="shared" si="14"/>
        <v>3.8054530426048379</v>
      </c>
      <c r="K307" s="23">
        <v>162</v>
      </c>
      <c r="M307" s="39"/>
      <c r="N307" s="40"/>
      <c r="O307" s="55"/>
      <c r="P307" s="40"/>
      <c r="Q307" s="39"/>
      <c r="R307" s="56"/>
      <c r="S307" s="56"/>
      <c r="T307" s="44"/>
      <c r="U307" s="16"/>
      <c r="V307" s="44"/>
      <c r="W307" s="39"/>
      <c r="X307" s="39"/>
      <c r="Y307" s="39"/>
      <c r="Z307" s="39"/>
    </row>
    <row r="308" spans="1:26" ht="14.25" x14ac:dyDescent="0.2">
      <c r="A308" s="21">
        <v>6854</v>
      </c>
      <c r="B308" s="22" t="s">
        <v>300</v>
      </c>
      <c r="C308" s="51">
        <v>576.4</v>
      </c>
      <c r="D308" s="22">
        <v>82021</v>
      </c>
      <c r="E308" s="22">
        <v>16180</v>
      </c>
      <c r="F308" s="58">
        <v>406634.81</v>
      </c>
      <c r="G308" s="64">
        <v>246.67</v>
      </c>
      <c r="H308" s="71">
        <f t="shared" si="12"/>
        <v>1648.4972230105</v>
      </c>
      <c r="I308" s="71">
        <f t="shared" si="13"/>
        <v>705.47329979181131</v>
      </c>
      <c r="J308" s="58">
        <f t="shared" si="14"/>
        <v>4.9576914448738734</v>
      </c>
      <c r="K308" s="23">
        <v>351</v>
      </c>
      <c r="M308" s="39"/>
      <c r="N308" s="40"/>
      <c r="O308" s="55"/>
      <c r="P308" s="40"/>
      <c r="Q308" s="39"/>
      <c r="R308" s="56"/>
      <c r="S308" s="56"/>
      <c r="T308" s="44"/>
      <c r="U308" s="16"/>
      <c r="V308" s="44"/>
      <c r="W308" s="39"/>
      <c r="X308" s="39"/>
      <c r="Y308" s="39"/>
      <c r="Z308" s="39"/>
    </row>
    <row r="309" spans="1:26" ht="14.25" x14ac:dyDescent="0.2">
      <c r="A309" s="21">
        <v>6867</v>
      </c>
      <c r="B309" s="22" t="s">
        <v>301</v>
      </c>
      <c r="C309" s="51">
        <v>1762</v>
      </c>
      <c r="D309" s="22">
        <v>117182</v>
      </c>
      <c r="E309" s="22">
        <v>51057</v>
      </c>
      <c r="F309" s="58">
        <v>678957.15</v>
      </c>
      <c r="G309" s="64">
        <v>1383.99</v>
      </c>
      <c r="H309" s="71">
        <f t="shared" si="12"/>
        <v>490.57952008323758</v>
      </c>
      <c r="I309" s="71">
        <f t="shared" si="13"/>
        <v>385.33322928490355</v>
      </c>
      <c r="J309" s="58">
        <f t="shared" si="14"/>
        <v>5.7940396135925312</v>
      </c>
      <c r="K309" s="23">
        <v>342</v>
      </c>
      <c r="M309" s="39"/>
      <c r="N309" s="40"/>
      <c r="O309" s="55"/>
      <c r="P309" s="40"/>
      <c r="Q309" s="39"/>
      <c r="R309" s="56"/>
      <c r="S309" s="56"/>
      <c r="T309" s="44"/>
      <c r="U309" s="16"/>
      <c r="V309" s="44"/>
      <c r="W309" s="39"/>
      <c r="X309" s="39"/>
      <c r="Y309" s="39"/>
      <c r="Z309" s="39"/>
    </row>
    <row r="310" spans="1:26" ht="14.25" x14ac:dyDescent="0.2">
      <c r="A310" s="21">
        <v>6921</v>
      </c>
      <c r="B310" s="22" t="s">
        <v>302</v>
      </c>
      <c r="C310" s="51">
        <v>318</v>
      </c>
      <c r="D310" s="22">
        <v>48651</v>
      </c>
      <c r="E310" s="22">
        <v>8742</v>
      </c>
      <c r="F310" s="58">
        <v>158148.85</v>
      </c>
      <c r="G310" s="64">
        <v>137.99</v>
      </c>
      <c r="H310" s="71">
        <f t="shared" si="12"/>
        <v>1146.0892093629973</v>
      </c>
      <c r="I310" s="71">
        <f t="shared" si="13"/>
        <v>497.32342767295597</v>
      </c>
      <c r="J310" s="58">
        <f t="shared" si="14"/>
        <v>3.2506803560050153</v>
      </c>
      <c r="K310" s="23">
        <v>202</v>
      </c>
      <c r="M310" s="39"/>
      <c r="N310" s="40"/>
      <c r="O310" s="55"/>
      <c r="P310" s="40"/>
      <c r="Q310" s="39"/>
      <c r="R310" s="56"/>
      <c r="S310" s="56"/>
      <c r="T310" s="44"/>
      <c r="U310" s="16"/>
      <c r="V310" s="44"/>
      <c r="W310" s="39"/>
      <c r="X310" s="39"/>
      <c r="Y310" s="39"/>
      <c r="Z310" s="39"/>
    </row>
    <row r="311" spans="1:26" ht="14.25" x14ac:dyDescent="0.2">
      <c r="A311" s="21">
        <v>6930</v>
      </c>
      <c r="B311" s="22" t="s">
        <v>303</v>
      </c>
      <c r="C311" s="51">
        <v>769.4</v>
      </c>
      <c r="D311" s="22">
        <v>62053</v>
      </c>
      <c r="E311" s="22">
        <v>23867</v>
      </c>
      <c r="F311" s="58">
        <v>299389.18</v>
      </c>
      <c r="G311" s="64">
        <v>375</v>
      </c>
      <c r="H311" s="71">
        <f t="shared" si="12"/>
        <v>798.37114666666662</v>
      </c>
      <c r="I311" s="71">
        <f t="shared" si="13"/>
        <v>389.12032752794386</v>
      </c>
      <c r="J311" s="58">
        <f t="shared" si="14"/>
        <v>4.8247333730842987</v>
      </c>
      <c r="K311" s="23">
        <v>123</v>
      </c>
      <c r="M311" s="39"/>
      <c r="N311" s="40"/>
      <c r="O311" s="55"/>
      <c r="P311" s="40"/>
      <c r="Q311" s="39"/>
      <c r="R311" s="56"/>
      <c r="S311" s="56"/>
      <c r="T311" s="44"/>
      <c r="U311" s="16"/>
      <c r="V311" s="44"/>
      <c r="W311" s="39"/>
      <c r="X311" s="39"/>
      <c r="Y311" s="39"/>
      <c r="Z311" s="39"/>
    </row>
    <row r="312" spans="1:26" ht="14.25" x14ac:dyDescent="0.2">
      <c r="A312" s="21">
        <v>6937</v>
      </c>
      <c r="B312" s="22" t="s">
        <v>304</v>
      </c>
      <c r="C312" s="51">
        <v>426</v>
      </c>
      <c r="D312" s="22">
        <v>1966</v>
      </c>
      <c r="E312" s="22">
        <v>22309</v>
      </c>
      <c r="F312" s="58">
        <v>8909.44</v>
      </c>
      <c r="G312" s="64">
        <v>3.11</v>
      </c>
      <c r="H312" s="71">
        <f t="shared" si="12"/>
        <v>2864.7717041800647</v>
      </c>
      <c r="I312" s="71">
        <f t="shared" si="13"/>
        <v>20.914178403755869</v>
      </c>
      <c r="J312" s="58">
        <f t="shared" si="14"/>
        <v>4.5317599186164808</v>
      </c>
      <c r="K312" s="23">
        <v>2</v>
      </c>
      <c r="M312" s="39"/>
      <c r="N312" s="40"/>
      <c r="O312" s="55"/>
      <c r="P312" s="40"/>
      <c r="Q312" s="39"/>
      <c r="R312" s="56"/>
      <c r="S312" s="56"/>
      <c r="T312" s="44"/>
      <c r="U312" s="16"/>
      <c r="V312" s="44"/>
      <c r="W312" s="39"/>
      <c r="X312" s="39"/>
      <c r="Y312" s="39"/>
      <c r="Z312" s="39"/>
    </row>
    <row r="313" spans="1:26" ht="14.25" x14ac:dyDescent="0.2">
      <c r="A313" s="21">
        <v>6943</v>
      </c>
      <c r="B313" s="22" t="s">
        <v>305</v>
      </c>
      <c r="C313" s="51">
        <v>255.2</v>
      </c>
      <c r="D313" s="22">
        <v>55866</v>
      </c>
      <c r="E313" s="22">
        <v>5411</v>
      </c>
      <c r="F313" s="58">
        <v>176835.78</v>
      </c>
      <c r="G313" s="64">
        <v>142.99</v>
      </c>
      <c r="H313" s="71">
        <f t="shared" si="12"/>
        <v>1236.7003286943143</v>
      </c>
      <c r="I313" s="71">
        <f t="shared" si="13"/>
        <v>692.93017241379312</v>
      </c>
      <c r="J313" s="58">
        <f t="shared" si="14"/>
        <v>3.1653560305015573</v>
      </c>
      <c r="K313" s="23">
        <v>124</v>
      </c>
      <c r="M313" s="39"/>
      <c r="N313" s="40"/>
      <c r="O313" s="55"/>
      <c r="P313" s="40"/>
      <c r="Q313" s="39"/>
      <c r="R313" s="56"/>
      <c r="S313" s="56"/>
      <c r="T313" s="44"/>
      <c r="U313" s="16"/>
      <c r="V313" s="44"/>
      <c r="W313" s="39"/>
      <c r="X313" s="39"/>
      <c r="Y313" s="39"/>
      <c r="Z313" s="39"/>
    </row>
    <row r="314" spans="1:26" ht="14.25" x14ac:dyDescent="0.2">
      <c r="A314" s="21">
        <v>6950</v>
      </c>
      <c r="B314" s="22" t="s">
        <v>306</v>
      </c>
      <c r="C314" s="51">
        <v>1393.2</v>
      </c>
      <c r="D314" s="22">
        <v>135290</v>
      </c>
      <c r="E314" s="22">
        <v>29126</v>
      </c>
      <c r="F314" s="58">
        <v>597900.77</v>
      </c>
      <c r="G314" s="64">
        <v>651.99</v>
      </c>
      <c r="H314" s="71">
        <f t="shared" si="12"/>
        <v>917.03978588628661</v>
      </c>
      <c r="I314" s="71">
        <f t="shared" si="13"/>
        <v>429.15645277060008</v>
      </c>
      <c r="J314" s="58">
        <f t="shared" si="14"/>
        <v>4.4194010643802208</v>
      </c>
      <c r="K314" s="23">
        <v>237</v>
      </c>
      <c r="M314" s="39"/>
      <c r="N314" s="40"/>
      <c r="O314" s="55"/>
      <c r="P314" s="40"/>
      <c r="Q314" s="39"/>
      <c r="R314" s="56"/>
      <c r="S314" s="56"/>
      <c r="T314" s="44"/>
      <c r="U314" s="16"/>
      <c r="V314" s="44"/>
      <c r="W314" s="39"/>
      <c r="X314" s="39"/>
      <c r="Y314" s="39"/>
      <c r="Z314" s="39"/>
    </row>
    <row r="315" spans="1:26" ht="14.25" x14ac:dyDescent="0.2">
      <c r="A315" s="21">
        <v>6957</v>
      </c>
      <c r="B315" s="22" t="s">
        <v>307</v>
      </c>
      <c r="C315" s="51">
        <v>8769.1</v>
      </c>
      <c r="D315" s="22">
        <v>346653</v>
      </c>
      <c r="E315" s="22">
        <v>164076</v>
      </c>
      <c r="F315" s="58">
        <v>1856802.19</v>
      </c>
      <c r="G315" s="64">
        <v>3136.86</v>
      </c>
      <c r="H315" s="71">
        <f t="shared" si="12"/>
        <v>591.93020727734097</v>
      </c>
      <c r="I315" s="71">
        <f t="shared" si="13"/>
        <v>211.74375819639414</v>
      </c>
      <c r="J315" s="58">
        <f t="shared" si="14"/>
        <v>5.3563713281004341</v>
      </c>
      <c r="K315" s="23">
        <v>37</v>
      </c>
      <c r="M315" s="39"/>
      <c r="N315" s="40"/>
      <c r="O315" s="55"/>
      <c r="P315" s="40"/>
      <c r="Q315" s="39"/>
      <c r="R315" s="56"/>
      <c r="S315" s="56"/>
      <c r="T315" s="44"/>
      <c r="U315" s="16"/>
      <c r="V315" s="44"/>
      <c r="W315" s="39"/>
      <c r="X315" s="39"/>
      <c r="Y315" s="39"/>
      <c r="Z315" s="39"/>
    </row>
    <row r="316" spans="1:26" ht="14.25" x14ac:dyDescent="0.2">
      <c r="A316" s="21">
        <v>6961</v>
      </c>
      <c r="B316" s="22" t="s">
        <v>308</v>
      </c>
      <c r="C316" s="51">
        <v>3193.8</v>
      </c>
      <c r="D316" s="22">
        <v>525586</v>
      </c>
      <c r="E316" s="22">
        <v>75329</v>
      </c>
      <c r="F316" s="58">
        <v>1834518.78</v>
      </c>
      <c r="G316" s="64">
        <v>2307</v>
      </c>
      <c r="H316" s="71">
        <f t="shared" si="12"/>
        <v>795.19669700910276</v>
      </c>
      <c r="I316" s="71">
        <f t="shared" si="13"/>
        <v>574.40001878639862</v>
      </c>
      <c r="J316" s="58">
        <f t="shared" si="14"/>
        <v>3.4904255060066287</v>
      </c>
      <c r="K316" s="23">
        <v>555</v>
      </c>
      <c r="M316" s="39"/>
      <c r="N316" s="40"/>
      <c r="O316" s="55"/>
      <c r="P316" s="40"/>
      <c r="Q316" s="39"/>
      <c r="R316" s="56"/>
      <c r="S316" s="56"/>
      <c r="T316" s="44"/>
      <c r="U316" s="16"/>
      <c r="V316" s="44"/>
      <c r="W316" s="39"/>
      <c r="X316" s="39"/>
      <c r="Y316" s="39"/>
      <c r="Z316" s="39"/>
    </row>
    <row r="317" spans="1:26" ht="14.25" x14ac:dyDescent="0.2">
      <c r="A317" s="21">
        <v>6969</v>
      </c>
      <c r="B317" s="22" t="s">
        <v>309</v>
      </c>
      <c r="C317" s="51">
        <v>350.6</v>
      </c>
      <c r="D317" s="22">
        <v>67240</v>
      </c>
      <c r="E317" s="22">
        <v>8225</v>
      </c>
      <c r="F317" s="58">
        <v>304976.59000000003</v>
      </c>
      <c r="G317" s="64">
        <v>283</v>
      </c>
      <c r="H317" s="71">
        <f t="shared" si="12"/>
        <v>1077.6557950530037</v>
      </c>
      <c r="I317" s="71">
        <f t="shared" si="13"/>
        <v>869.87047917855102</v>
      </c>
      <c r="J317" s="58">
        <f t="shared" si="14"/>
        <v>4.5356423259964309</v>
      </c>
      <c r="K317" s="23">
        <v>360</v>
      </c>
      <c r="M317" s="39"/>
      <c r="N317" s="40"/>
      <c r="O317" s="55"/>
      <c r="P317" s="40"/>
      <c r="Q317" s="39"/>
      <c r="R317" s="56"/>
      <c r="S317" s="56"/>
      <c r="T317" s="44"/>
      <c r="U317" s="16"/>
      <c r="V317" s="44"/>
      <c r="W317" s="39"/>
      <c r="X317" s="39"/>
      <c r="Y317" s="39"/>
      <c r="Z317" s="39"/>
    </row>
    <row r="318" spans="1:26" ht="14.25" x14ac:dyDescent="0.2">
      <c r="A318" s="21">
        <v>6975</v>
      </c>
      <c r="B318" s="22" t="s">
        <v>310</v>
      </c>
      <c r="C318" s="51">
        <v>1235.0999999999999</v>
      </c>
      <c r="D318" s="22">
        <v>91066</v>
      </c>
      <c r="E318" s="22">
        <v>30397</v>
      </c>
      <c r="F318" s="58">
        <v>285528.3</v>
      </c>
      <c r="G318" s="64">
        <v>341</v>
      </c>
      <c r="H318" s="71">
        <f t="shared" si="12"/>
        <v>837.32639296187676</v>
      </c>
      <c r="I318" s="71">
        <f t="shared" si="13"/>
        <v>231.17828515909645</v>
      </c>
      <c r="J318" s="58">
        <f t="shared" si="14"/>
        <v>3.1353996002898996</v>
      </c>
      <c r="K318" s="23">
        <v>148</v>
      </c>
      <c r="M318" s="39"/>
      <c r="N318" s="40"/>
      <c r="O318" s="55"/>
      <c r="P318" s="40"/>
      <c r="Q318" s="39"/>
      <c r="R318" s="56"/>
      <c r="S318" s="56"/>
      <c r="T318" s="44"/>
      <c r="U318" s="16"/>
      <c r="V318" s="44"/>
      <c r="W318" s="39"/>
      <c r="X318" s="39"/>
      <c r="Y318" s="39"/>
      <c r="Z318" s="39"/>
    </row>
    <row r="319" spans="1:26" ht="14.25" x14ac:dyDescent="0.2">
      <c r="A319" s="21">
        <v>6983</v>
      </c>
      <c r="B319" s="22" t="s">
        <v>311</v>
      </c>
      <c r="C319" s="51">
        <v>934.4</v>
      </c>
      <c r="D319" s="22">
        <v>160465</v>
      </c>
      <c r="E319" s="22">
        <v>25152</v>
      </c>
      <c r="F319" s="58">
        <v>570616.11</v>
      </c>
      <c r="G319" s="64">
        <v>953.67</v>
      </c>
      <c r="H319" s="71">
        <f t="shared" si="12"/>
        <v>598.33706628078892</v>
      </c>
      <c r="I319" s="71">
        <f t="shared" si="13"/>
        <v>610.67648758561643</v>
      </c>
      <c r="J319" s="58">
        <f t="shared" si="14"/>
        <v>3.5560160159536345</v>
      </c>
      <c r="K319" s="23">
        <v>248</v>
      </c>
      <c r="M319" s="39"/>
      <c r="N319" s="40"/>
      <c r="O319" s="55"/>
      <c r="P319" s="40"/>
      <c r="Q319" s="39"/>
      <c r="R319" s="56"/>
      <c r="S319" s="56"/>
      <c r="T319" s="44"/>
      <c r="U319" s="16"/>
      <c r="V319" s="44"/>
      <c r="W319" s="39"/>
      <c r="X319" s="39"/>
      <c r="Y319" s="39"/>
      <c r="Z319" s="39"/>
    </row>
    <row r="320" spans="1:26" ht="14.25" x14ac:dyDescent="0.2">
      <c r="A320" s="21">
        <v>6985</v>
      </c>
      <c r="B320" s="22" t="s">
        <v>312</v>
      </c>
      <c r="C320" s="51">
        <v>813.6</v>
      </c>
      <c r="D320" s="22">
        <v>110205</v>
      </c>
      <c r="E320" s="22">
        <v>31137</v>
      </c>
      <c r="F320" s="58">
        <v>425351.16</v>
      </c>
      <c r="G320" s="64">
        <v>494.55</v>
      </c>
      <c r="H320" s="71">
        <f t="shared" si="12"/>
        <v>860.07716105550492</v>
      </c>
      <c r="I320" s="71">
        <f t="shared" si="13"/>
        <v>522.80132743362822</v>
      </c>
      <c r="J320" s="58">
        <f t="shared" si="14"/>
        <v>3.859635769701919</v>
      </c>
      <c r="K320" s="23">
        <v>198</v>
      </c>
      <c r="M320" s="39"/>
      <c r="N320" s="40"/>
      <c r="O320" s="55"/>
      <c r="P320" s="40"/>
      <c r="Q320" s="39"/>
      <c r="R320" s="56"/>
      <c r="S320" s="56"/>
      <c r="T320" s="44"/>
      <c r="U320" s="16"/>
      <c r="V320" s="44"/>
      <c r="W320" s="39"/>
      <c r="X320" s="39"/>
      <c r="Y320" s="39"/>
      <c r="Z320" s="39"/>
    </row>
    <row r="321" spans="1:26" ht="14.25" x14ac:dyDescent="0.2">
      <c r="A321" s="21">
        <v>6987</v>
      </c>
      <c r="B321" s="22" t="s">
        <v>313</v>
      </c>
      <c r="C321" s="51">
        <v>614.79999999999995</v>
      </c>
      <c r="D321" s="22">
        <v>67829</v>
      </c>
      <c r="E321" s="22">
        <v>7346</v>
      </c>
      <c r="F321" s="58">
        <v>345694.99</v>
      </c>
      <c r="G321" s="64">
        <v>223</v>
      </c>
      <c r="H321" s="71">
        <f t="shared" si="12"/>
        <v>1550.2017488789238</v>
      </c>
      <c r="I321" s="71">
        <f t="shared" si="13"/>
        <v>562.28853285621346</v>
      </c>
      <c r="J321" s="58">
        <f t="shared" si="14"/>
        <v>5.0965662179893556</v>
      </c>
      <c r="K321" s="23">
        <v>189</v>
      </c>
      <c r="M321" s="39"/>
      <c r="N321" s="40"/>
      <c r="O321" s="55"/>
      <c r="P321" s="40"/>
      <c r="Q321" s="39"/>
      <c r="R321" s="56"/>
      <c r="S321" s="56"/>
      <c r="T321" s="44"/>
      <c r="U321" s="16"/>
      <c r="V321" s="44"/>
      <c r="W321" s="39"/>
      <c r="X321" s="39"/>
      <c r="Y321" s="39"/>
      <c r="Z321" s="39"/>
    </row>
    <row r="322" spans="1:26" ht="14.25" x14ac:dyDescent="0.2">
      <c r="A322" s="21">
        <v>6990</v>
      </c>
      <c r="B322" s="22" t="s">
        <v>314</v>
      </c>
      <c r="C322" s="51">
        <v>809.69999999999993</v>
      </c>
      <c r="D322" s="22">
        <v>80861</v>
      </c>
      <c r="E322" s="22">
        <v>13348</v>
      </c>
      <c r="F322" s="58">
        <v>322249.87</v>
      </c>
      <c r="G322" s="64">
        <v>279</v>
      </c>
      <c r="H322" s="71">
        <f t="shared" si="12"/>
        <v>1155.0174551971327</v>
      </c>
      <c r="I322" s="71">
        <f t="shared" si="13"/>
        <v>397.98674817833768</v>
      </c>
      <c r="J322" s="58">
        <f t="shared" si="14"/>
        <v>3.9852323122395221</v>
      </c>
      <c r="K322" s="23">
        <v>154</v>
      </c>
      <c r="M322" s="39"/>
      <c r="N322" s="40"/>
      <c r="O322" s="55"/>
      <c r="P322" s="40"/>
      <c r="Q322" s="39"/>
      <c r="R322" s="56"/>
      <c r="S322" s="56"/>
      <c r="T322" s="44"/>
      <c r="U322" s="16"/>
      <c r="V322" s="44"/>
      <c r="W322" s="39"/>
      <c r="X322" s="39"/>
      <c r="Y322" s="39"/>
      <c r="Z322" s="39"/>
    </row>
    <row r="323" spans="1:26" ht="14.25" x14ac:dyDescent="0.2">
      <c r="A323" s="21">
        <v>6992</v>
      </c>
      <c r="B323" s="22" t="s">
        <v>315</v>
      </c>
      <c r="C323" s="51">
        <v>521.5</v>
      </c>
      <c r="D323" s="22">
        <v>89413</v>
      </c>
      <c r="E323" s="22">
        <v>16829</v>
      </c>
      <c r="F323" s="58">
        <v>422924.43</v>
      </c>
      <c r="G323" s="64">
        <v>309.94</v>
      </c>
      <c r="H323" s="71">
        <f t="shared" si="12"/>
        <v>1364.53645866942</v>
      </c>
      <c r="I323" s="71">
        <f t="shared" si="13"/>
        <v>810.97685522531162</v>
      </c>
      <c r="J323" s="58">
        <f t="shared" si="14"/>
        <v>4.7300105130126493</v>
      </c>
      <c r="K323" s="23">
        <v>231</v>
      </c>
      <c r="M323" s="39"/>
      <c r="N323" s="40"/>
      <c r="O323" s="55"/>
      <c r="P323" s="40"/>
      <c r="Q323" s="39"/>
      <c r="R323" s="56"/>
      <c r="S323" s="56"/>
      <c r="T323" s="44"/>
      <c r="U323" s="16"/>
      <c r="V323" s="44"/>
      <c r="W323" s="39"/>
      <c r="X323" s="39"/>
      <c r="Y323" s="39"/>
      <c r="Z323" s="39"/>
    </row>
    <row r="324" spans="1:26" ht="14.25" x14ac:dyDescent="0.2">
      <c r="A324" s="21">
        <v>7002</v>
      </c>
      <c r="B324" s="22" t="s">
        <v>316</v>
      </c>
      <c r="C324" s="51">
        <v>193</v>
      </c>
      <c r="D324" s="22">
        <v>16191</v>
      </c>
      <c r="E324" s="22">
        <v>6363</v>
      </c>
      <c r="F324" s="58">
        <v>73411.62</v>
      </c>
      <c r="G324" s="64">
        <v>35</v>
      </c>
      <c r="H324" s="71">
        <f t="shared" si="12"/>
        <v>2097.4748571428572</v>
      </c>
      <c r="I324" s="71">
        <f t="shared" si="13"/>
        <v>380.37108808290151</v>
      </c>
      <c r="J324" s="58">
        <f t="shared" si="14"/>
        <v>4.5341004261626825</v>
      </c>
      <c r="K324" s="23">
        <v>99</v>
      </c>
      <c r="M324" s="39"/>
      <c r="N324" s="40"/>
      <c r="O324" s="55"/>
      <c r="P324" s="40"/>
      <c r="Q324" s="39"/>
      <c r="R324" s="56"/>
      <c r="S324" s="56"/>
      <c r="T324" s="44"/>
      <c r="U324" s="16"/>
      <c r="V324" s="44"/>
      <c r="W324" s="39"/>
      <c r="X324" s="39"/>
      <c r="Y324" s="39"/>
      <c r="Z324" s="39"/>
    </row>
    <row r="325" spans="1:26" ht="14.25" x14ac:dyDescent="0.2">
      <c r="A325" s="21">
        <v>7029</v>
      </c>
      <c r="B325" s="22" t="s">
        <v>317</v>
      </c>
      <c r="C325" s="51">
        <v>1132.2</v>
      </c>
      <c r="D325" s="22">
        <v>142084</v>
      </c>
      <c r="E325" s="22">
        <v>43754</v>
      </c>
      <c r="F325" s="58">
        <v>506197.44</v>
      </c>
      <c r="G325" s="64">
        <v>425</v>
      </c>
      <c r="H325" s="71">
        <f t="shared" si="12"/>
        <v>1191.0527999999999</v>
      </c>
      <c r="I325" s="71">
        <f t="shared" si="13"/>
        <v>447.09189189189186</v>
      </c>
      <c r="J325" s="58">
        <f t="shared" si="14"/>
        <v>3.5626632133104361</v>
      </c>
      <c r="K325" s="23">
        <v>202</v>
      </c>
      <c r="M325" s="39"/>
      <c r="N325" s="40"/>
      <c r="O325" s="55"/>
      <c r="P325" s="40"/>
      <c r="Q325" s="39"/>
      <c r="R325" s="56"/>
      <c r="S325" s="56"/>
      <c r="T325" s="44"/>
      <c r="U325" s="16"/>
      <c r="V325" s="44"/>
      <c r="W325" s="39"/>
      <c r="X325" s="39"/>
      <c r="Y325" s="39"/>
      <c r="Z325" s="39"/>
    </row>
    <row r="326" spans="1:26" ht="14.25" x14ac:dyDescent="0.2">
      <c r="A326" s="21">
        <v>7038</v>
      </c>
      <c r="B326" s="22" t="s">
        <v>318</v>
      </c>
      <c r="C326" s="51">
        <v>843.3</v>
      </c>
      <c r="D326" s="22">
        <v>52495</v>
      </c>
      <c r="E326" s="22">
        <v>26071</v>
      </c>
      <c r="F326" s="58">
        <v>202782.64</v>
      </c>
      <c r="G326" s="64">
        <v>192.33</v>
      </c>
      <c r="H326" s="71">
        <f t="shared" ref="H326:H331" si="15">SUM(F326/G326)</f>
        <v>1054.3474236988509</v>
      </c>
      <c r="I326" s="71">
        <f t="shared" ref="I326:I331" si="16">SUM(F326/C326)</f>
        <v>240.46322779556507</v>
      </c>
      <c r="J326" s="58">
        <f t="shared" ref="J326:J331" si="17">SUM(F326/D326)</f>
        <v>3.8628943708924663</v>
      </c>
      <c r="K326" s="23">
        <v>97</v>
      </c>
      <c r="M326" s="39"/>
      <c r="N326" s="40"/>
      <c r="O326" s="55"/>
      <c r="P326" s="40"/>
      <c r="Q326" s="39"/>
      <c r="R326" s="56"/>
      <c r="S326" s="56"/>
      <c r="T326" s="44"/>
      <c r="U326" s="16"/>
      <c r="V326" s="44"/>
      <c r="W326" s="39"/>
      <c r="X326" s="39"/>
      <c r="Y326" s="39"/>
      <c r="Z326" s="39"/>
    </row>
    <row r="327" spans="1:26" ht="14.25" x14ac:dyDescent="0.2">
      <c r="A327" s="21">
        <v>7047</v>
      </c>
      <c r="B327" s="22" t="s">
        <v>319</v>
      </c>
      <c r="C327" s="51">
        <v>315.10000000000002</v>
      </c>
      <c r="D327" s="22">
        <v>32689</v>
      </c>
      <c r="E327" s="22">
        <v>5739</v>
      </c>
      <c r="F327" s="58">
        <v>257989</v>
      </c>
      <c r="G327" s="64">
        <v>129</v>
      </c>
      <c r="H327" s="71">
        <f t="shared" si="15"/>
        <v>1999.9147286821706</v>
      </c>
      <c r="I327" s="71">
        <f t="shared" si="16"/>
        <v>818.75277689622339</v>
      </c>
      <c r="J327" s="58">
        <f t="shared" si="17"/>
        <v>7.8922267429410509</v>
      </c>
      <c r="K327" s="23">
        <v>93</v>
      </c>
      <c r="M327" s="39"/>
      <c r="N327" s="40"/>
      <c r="O327" s="55"/>
      <c r="P327" s="40"/>
      <c r="Q327" s="39"/>
      <c r="R327" s="56"/>
      <c r="S327" s="56"/>
      <c r="T327" s="44"/>
      <c r="U327" s="16"/>
      <c r="V327" s="44"/>
      <c r="W327" s="39"/>
      <c r="X327" s="39"/>
      <c r="Y327" s="39"/>
      <c r="Z327" s="39"/>
    </row>
    <row r="328" spans="1:26" ht="14.25" x14ac:dyDescent="0.2">
      <c r="A328" s="21">
        <v>7056</v>
      </c>
      <c r="B328" s="22" t="s">
        <v>320</v>
      </c>
      <c r="C328" s="51">
        <v>1702.4</v>
      </c>
      <c r="D328" s="22">
        <v>183432</v>
      </c>
      <c r="E328" s="22">
        <v>42441</v>
      </c>
      <c r="F328" s="58">
        <v>804568.1</v>
      </c>
      <c r="G328" s="64">
        <v>1176.96</v>
      </c>
      <c r="H328" s="71">
        <f t="shared" si="15"/>
        <v>683.59850802066342</v>
      </c>
      <c r="I328" s="71">
        <f t="shared" si="16"/>
        <v>472.60814144736838</v>
      </c>
      <c r="J328" s="58">
        <f t="shared" si="17"/>
        <v>4.3861927035631734</v>
      </c>
      <c r="K328" s="23">
        <v>289</v>
      </c>
      <c r="M328" s="39"/>
      <c r="N328" s="40"/>
      <c r="O328" s="55"/>
      <c r="P328" s="40"/>
      <c r="Q328" s="39"/>
      <c r="R328" s="56"/>
      <c r="S328" s="56"/>
      <c r="T328" s="44"/>
      <c r="U328" s="16"/>
      <c r="V328" s="44"/>
      <c r="W328" s="39"/>
      <c r="X328" s="39"/>
      <c r="Y328" s="39"/>
      <c r="Z328" s="39"/>
    </row>
    <row r="329" spans="1:26" ht="14.25" x14ac:dyDescent="0.2">
      <c r="A329" s="21">
        <v>7092</v>
      </c>
      <c r="B329" s="22" t="s">
        <v>321</v>
      </c>
      <c r="C329" s="51">
        <v>478.4</v>
      </c>
      <c r="D329" s="22">
        <v>34022</v>
      </c>
      <c r="E329" s="22">
        <v>16997</v>
      </c>
      <c r="F329" s="58">
        <v>125737.73</v>
      </c>
      <c r="G329" s="64">
        <v>146.85</v>
      </c>
      <c r="H329" s="71">
        <f t="shared" si="15"/>
        <v>856.23241402791962</v>
      </c>
      <c r="I329" s="71">
        <f t="shared" si="16"/>
        <v>262.82970317725756</v>
      </c>
      <c r="J329" s="58">
        <f t="shared" si="17"/>
        <v>3.6957771442008109</v>
      </c>
      <c r="K329" s="23">
        <v>151</v>
      </c>
      <c r="M329" s="39"/>
      <c r="N329" s="40"/>
      <c r="O329" s="55"/>
      <c r="P329" s="40"/>
      <c r="Q329" s="39"/>
      <c r="R329" s="56"/>
      <c r="S329" s="56"/>
      <c r="T329" s="44"/>
      <c r="U329" s="16"/>
      <c r="V329" s="44"/>
      <c r="W329" s="39"/>
      <c r="X329" s="39"/>
      <c r="Y329" s="39"/>
      <c r="Z329" s="39"/>
    </row>
    <row r="330" spans="1:26" ht="14.25" x14ac:dyDescent="0.2">
      <c r="A330" s="21">
        <v>7098</v>
      </c>
      <c r="B330" s="22" t="s">
        <v>322</v>
      </c>
      <c r="C330" s="51">
        <v>525.6</v>
      </c>
      <c r="D330" s="22">
        <v>64433</v>
      </c>
      <c r="E330" s="22">
        <v>9165</v>
      </c>
      <c r="F330" s="58">
        <v>473722.98</v>
      </c>
      <c r="G330" s="64">
        <v>294.94</v>
      </c>
      <c r="H330" s="71">
        <f t="shared" si="15"/>
        <v>1606.1672882620194</v>
      </c>
      <c r="I330" s="71">
        <f t="shared" si="16"/>
        <v>901.29942922374426</v>
      </c>
      <c r="J330" s="58">
        <f t="shared" si="17"/>
        <v>7.352179473251284</v>
      </c>
      <c r="K330" s="23">
        <v>167</v>
      </c>
      <c r="M330" s="39"/>
      <c r="N330" s="40"/>
      <c r="O330" s="55"/>
      <c r="P330" s="40"/>
      <c r="Q330" s="39"/>
      <c r="R330" s="56"/>
      <c r="S330" s="56"/>
      <c r="T330" s="44"/>
      <c r="U330" s="16"/>
      <c r="V330" s="44"/>
      <c r="W330" s="39"/>
      <c r="X330" s="39"/>
      <c r="Y330" s="39"/>
      <c r="Z330" s="39"/>
    </row>
    <row r="331" spans="1:26" ht="15" thickBot="1" x14ac:dyDescent="0.25">
      <c r="A331" s="24">
        <v>7110</v>
      </c>
      <c r="B331" s="25" t="s">
        <v>323</v>
      </c>
      <c r="C331" s="52">
        <v>1037.2</v>
      </c>
      <c r="D331" s="57">
        <v>105109</v>
      </c>
      <c r="E331" s="57">
        <v>43845</v>
      </c>
      <c r="F331" s="59">
        <v>460901.58</v>
      </c>
      <c r="G331" s="65">
        <v>387.02</v>
      </c>
      <c r="H331" s="72">
        <f t="shared" si="15"/>
        <v>1190.8986098909618</v>
      </c>
      <c r="I331" s="72">
        <f t="shared" si="16"/>
        <v>444.37097956035478</v>
      </c>
      <c r="J331" s="59">
        <f t="shared" si="17"/>
        <v>4.3849868232025804</v>
      </c>
      <c r="K331" s="26">
        <v>97</v>
      </c>
      <c r="M331" s="39"/>
      <c r="N331" s="40"/>
      <c r="O331" s="55"/>
      <c r="P331" s="40"/>
      <c r="Q331" s="39"/>
      <c r="R331" s="56"/>
      <c r="S331" s="56"/>
      <c r="T331" s="44"/>
      <c r="U331" s="16"/>
      <c r="V331" s="44"/>
      <c r="W331" s="39"/>
      <c r="X331" s="39"/>
      <c r="Y331" s="39"/>
      <c r="Z331" s="39"/>
    </row>
    <row r="332" spans="1:26" ht="15" thickBot="1" x14ac:dyDescent="0.25">
      <c r="A332" s="14"/>
      <c r="B332" s="27" t="s">
        <v>348</v>
      </c>
      <c r="C332" s="53">
        <f>SUM(C5:C331)</f>
        <v>485438.00000000006</v>
      </c>
      <c r="D332" s="47">
        <f>SUM(D5:D331)</f>
        <v>38989265</v>
      </c>
      <c r="E332" s="47">
        <f>SUM(E5:E331)</f>
        <v>12661978</v>
      </c>
      <c r="F332" s="48">
        <f>SUM(F5:F331)</f>
        <v>188412001.87000012</v>
      </c>
      <c r="G332" s="69">
        <f>SUM(G5:G331)</f>
        <v>223566.93999999994</v>
      </c>
      <c r="H332" s="70">
        <f>SUM(F332/G332)</f>
        <v>842.7543082622152</v>
      </c>
      <c r="I332" s="70">
        <f>SUM(F332/C332)</f>
        <v>388.12783892072747</v>
      </c>
      <c r="J332" s="48">
        <f>SUM(F332/D332)</f>
        <v>4.8324071220629605</v>
      </c>
      <c r="K332" s="28">
        <f t="shared" ref="K332" si="18">SUM(K5:K331)</f>
        <v>55943</v>
      </c>
      <c r="O332" s="55"/>
      <c r="P332" s="40"/>
      <c r="Q332" s="39"/>
      <c r="R332" s="56"/>
      <c r="S332" s="56"/>
      <c r="T332" s="44"/>
      <c r="U332" s="39"/>
      <c r="V332" s="44"/>
      <c r="W332" s="39"/>
      <c r="X332" s="39"/>
      <c r="Y332" s="39"/>
      <c r="Z332" s="39"/>
    </row>
    <row r="333" spans="1:26" ht="14.25" x14ac:dyDescent="0.2">
      <c r="A333" s="14"/>
      <c r="B333" s="14"/>
      <c r="C333" s="46"/>
      <c r="D333" s="14"/>
      <c r="E333" s="14"/>
      <c r="F333" s="14"/>
      <c r="G333" s="66"/>
      <c r="H333" s="14"/>
      <c r="I333" s="14"/>
      <c r="J333" s="14"/>
      <c r="K333" s="14"/>
      <c r="O333" s="55"/>
      <c r="P333" s="40"/>
      <c r="Q333" s="39"/>
      <c r="R333" s="56"/>
      <c r="S333" s="56"/>
      <c r="T333" s="44"/>
      <c r="U333" s="39"/>
      <c r="V333" s="44"/>
      <c r="W333" s="39"/>
      <c r="X333" s="39"/>
      <c r="Y333" s="39"/>
      <c r="Z333" s="39"/>
    </row>
    <row r="334" spans="1:26" ht="14.25" x14ac:dyDescent="0.2">
      <c r="O334" s="55"/>
      <c r="P334" s="40"/>
      <c r="Q334" s="39"/>
      <c r="R334" s="56"/>
      <c r="S334" s="56"/>
      <c r="T334" s="44"/>
      <c r="U334" s="39"/>
      <c r="V334" s="44"/>
      <c r="W334" s="39"/>
      <c r="X334" s="39"/>
      <c r="Y334" s="39"/>
      <c r="Z334" s="39"/>
    </row>
    <row r="335" spans="1:26" x14ac:dyDescent="0.2">
      <c r="A335" s="14" t="s">
        <v>349</v>
      </c>
    </row>
    <row r="336" spans="1:26" x14ac:dyDescent="0.2">
      <c r="A336" s="14" t="s">
        <v>354</v>
      </c>
    </row>
    <row r="337" spans="1:15" x14ac:dyDescent="0.2">
      <c r="A337" s="14" t="s">
        <v>355</v>
      </c>
    </row>
    <row r="338" spans="1:15" x14ac:dyDescent="0.2">
      <c r="A338" s="14" t="s">
        <v>350</v>
      </c>
    </row>
    <row r="339" spans="1:15" x14ac:dyDescent="0.2">
      <c r="A339" s="14" t="s">
        <v>352</v>
      </c>
    </row>
    <row r="340" spans="1:15" x14ac:dyDescent="0.2">
      <c r="A340" s="14" t="s">
        <v>353</v>
      </c>
    </row>
    <row r="341" spans="1:15" x14ac:dyDescent="0.2">
      <c r="A341" s="14"/>
    </row>
    <row r="342" spans="1:15" x14ac:dyDescent="0.2">
      <c r="A342" s="14"/>
    </row>
    <row r="348" spans="1:15" x14ac:dyDescent="0.2">
      <c r="A348" s="16"/>
      <c r="B348" s="17"/>
      <c r="C348" s="54"/>
      <c r="D348" s="18"/>
      <c r="E348" s="18"/>
      <c r="F348" s="19"/>
      <c r="G348" s="68"/>
      <c r="H348" s="19"/>
      <c r="I348" s="19"/>
      <c r="J348" s="20"/>
      <c r="K348" s="18"/>
      <c r="O348" s="13"/>
    </row>
    <row r="349" spans="1:15" x14ac:dyDescent="0.2">
      <c r="A349" s="16"/>
      <c r="B349" s="17"/>
      <c r="C349" s="54"/>
      <c r="D349" s="18"/>
      <c r="E349" s="18"/>
      <c r="F349" s="19"/>
      <c r="G349" s="68"/>
      <c r="H349" s="19"/>
      <c r="I349" s="19"/>
      <c r="J349" s="20"/>
      <c r="K349" s="18"/>
      <c r="O349" s="13"/>
    </row>
    <row r="350" spans="1:15" x14ac:dyDescent="0.2">
      <c r="A350" s="16"/>
      <c r="B350" s="17"/>
      <c r="C350" s="54"/>
      <c r="D350" s="18"/>
      <c r="E350" s="18"/>
      <c r="F350" s="19"/>
      <c r="G350" s="68"/>
      <c r="H350" s="19"/>
      <c r="I350" s="19"/>
      <c r="J350" s="20"/>
      <c r="K350" s="18"/>
      <c r="O350" s="1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Cooley, Tom [IDOE]</dc:creator>
  <cp:lastModifiedBy>Albers, Lisa [IDOE]</cp:lastModifiedBy>
  <cp:lastPrinted>2023-01-31T14:09:56Z</cp:lastPrinted>
  <dcterms:created xsi:type="dcterms:W3CDTF">2020-01-07T16:26:59Z</dcterms:created>
  <dcterms:modified xsi:type="dcterms:W3CDTF">2023-01-31T15:46:58Z</dcterms:modified>
</cp:coreProperties>
</file>