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H:\Every Student Succeeds Act\Title III - Immigrant Students\"/>
    </mc:Choice>
  </mc:AlternateContent>
  <xr:revisionPtr revIDLastSave="0" documentId="8_{9A81D757-30E8-44E9-8375-C5148285764D}" xr6:coauthVersionLast="36" xr6:coauthVersionMax="36" xr10:uidLastSave="{00000000-0000-0000-0000-000000000000}"/>
  <bookViews>
    <workbookView xWindow="0" yWindow="0" windowWidth="16200" windowHeight="248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10" i="1"/>
  <c r="G14" i="1"/>
  <c r="F3" i="1"/>
  <c r="G3" i="1" s="1"/>
  <c r="F4" i="1"/>
  <c r="G4" i="1" s="1"/>
  <c r="F5" i="1"/>
  <c r="G5" i="1" s="1"/>
  <c r="F6" i="1"/>
  <c r="F7" i="1"/>
  <c r="G7" i="1" s="1"/>
  <c r="F8" i="1"/>
  <c r="G8" i="1" s="1"/>
  <c r="F9" i="1"/>
  <c r="G9" i="1" s="1"/>
  <c r="F10" i="1"/>
  <c r="F11" i="1"/>
  <c r="G11" i="1" s="1"/>
  <c r="F12" i="1"/>
  <c r="G12" i="1" s="1"/>
  <c r="F13" i="1"/>
  <c r="G13" i="1" s="1"/>
  <c r="F14" i="1"/>
  <c r="F2" i="1"/>
  <c r="G2" i="1" s="1"/>
  <c r="H3" i="1" l="1"/>
  <c r="I3" i="1" s="1"/>
  <c r="H14" i="1"/>
  <c r="I14" i="1" s="1"/>
  <c r="H6" i="1"/>
  <c r="I6" i="1" s="1"/>
  <c r="H11" i="1"/>
  <c r="I11" i="1" s="1"/>
  <c r="H7" i="1"/>
  <c r="I7" i="1" s="1"/>
  <c r="H8" i="1"/>
  <c r="I8" i="1" s="1"/>
  <c r="H4" i="1"/>
  <c r="I4" i="1" s="1"/>
  <c r="H10" i="1"/>
  <c r="I10" i="1" s="1"/>
  <c r="H13" i="1"/>
  <c r="I13" i="1" s="1"/>
  <c r="H12" i="1"/>
  <c r="I12" i="1" s="1"/>
  <c r="H2" i="1"/>
  <c r="I2" i="1" s="1"/>
  <c r="H9" i="1"/>
  <c r="I9" i="1" s="1"/>
  <c r="H5" i="1"/>
  <c r="I5" i="1" s="1"/>
</calcChain>
</file>

<file path=xl/sharedStrings.xml><?xml version="1.0" encoding="utf-8"?>
<sst xmlns="http://schemas.openxmlformats.org/spreadsheetml/2006/main" count="63" uniqueCount="52">
  <si>
    <t>District #</t>
  </si>
  <si>
    <t>District Name</t>
  </si>
  <si>
    <t>Allocation</t>
  </si>
  <si>
    <t>Public</t>
  </si>
  <si>
    <t>Nonpublic</t>
  </si>
  <si>
    <t>Public %</t>
  </si>
  <si>
    <t>Nonpublic %</t>
  </si>
  <si>
    <t>Public Allocation</t>
  </si>
  <si>
    <t>Nonpublic Allocation</t>
  </si>
  <si>
    <t>1053</t>
  </si>
  <si>
    <t>Cedar Rapids</t>
  </si>
  <si>
    <t>3141</t>
  </si>
  <si>
    <t>Iowa City</t>
  </si>
  <si>
    <t>5250</t>
  </si>
  <si>
    <t>Pleasant Valley</t>
  </si>
  <si>
    <t>6039</t>
  </si>
  <si>
    <t>Sioux City</t>
  </si>
  <si>
    <t>6219</t>
  </si>
  <si>
    <t>Storm Lake</t>
  </si>
  <si>
    <t>6579</t>
  </si>
  <si>
    <t>Urbandale</t>
  </si>
  <si>
    <t>6795</t>
  </si>
  <si>
    <t>Waterloo</t>
  </si>
  <si>
    <t>6822</t>
  </si>
  <si>
    <t>Waukee</t>
  </si>
  <si>
    <t>1701</t>
  </si>
  <si>
    <t>5184</t>
  </si>
  <si>
    <t>5049</t>
  </si>
  <si>
    <t>6867</t>
  </si>
  <si>
    <t>1611</t>
  </si>
  <si>
    <t>Denison</t>
  </si>
  <si>
    <t>Perry</t>
  </si>
  <si>
    <t>Ottumwa</t>
  </si>
  <si>
    <t>Webster City</t>
  </si>
  <si>
    <t>Davenport</t>
  </si>
  <si>
    <t>521</t>
  </si>
  <si>
    <t>4</t>
  </si>
  <si>
    <t>18</t>
  </si>
  <si>
    <t>0</t>
  </si>
  <si>
    <t>68</t>
  </si>
  <si>
    <t>143</t>
  </si>
  <si>
    <t>1111</t>
  </si>
  <si>
    <t>106</t>
  </si>
  <si>
    <t>128</t>
  </si>
  <si>
    <t>741</t>
  </si>
  <si>
    <t>198</t>
  </si>
  <si>
    <t>95</t>
  </si>
  <si>
    <t>351</t>
  </si>
  <si>
    <t>288</t>
  </si>
  <si>
    <t>71</t>
  </si>
  <si>
    <t xml:space="preserve">
</t>
  </si>
  <si>
    <t>CFDA Number &amp; Title: 84.365A - Title III, Part A English Language Acquisition State Grants
Award Name &amp; Number: FISCAL YEAR 2018 TITLE III ALLOCATIONS FOR SCHOOL YEAR 2019-2020, S365A190015
Award Year: School Year 2019-20
Name of Federal Agency: US Department of Education
Award Amount: $4,112,558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</si>
</sst>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9" fontId="2" fillId="0" borderId="1" xfId="0" quotePrefix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0" fontId="2" fillId="0" borderId="1" xfId="2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7109375" style="7" bestFit="1" customWidth="1"/>
    <col min="2" max="2" width="15.28515625" style="7" bestFit="1" customWidth="1"/>
    <col min="3" max="3" width="10.7109375" style="7" bestFit="1" customWidth="1"/>
    <col min="4" max="4" width="6.42578125" style="7" bestFit="1" customWidth="1"/>
    <col min="5" max="5" width="10.140625" style="7" customWidth="1"/>
    <col min="6" max="6" width="9.140625" style="7"/>
    <col min="7" max="7" width="11.28515625" style="7" customWidth="1"/>
    <col min="8" max="8" width="15.7109375" style="7" bestFit="1" customWidth="1"/>
    <col min="9" max="9" width="10.140625" style="7" bestFit="1" customWidth="1"/>
  </cols>
  <sheetData>
    <row r="1" spans="1:9" ht="28.5" x14ac:dyDescent="0.25">
      <c r="A1" s="5" t="s">
        <v>0</v>
      </c>
      <c r="B1" s="5" t="s">
        <v>1</v>
      </c>
      <c r="C1" s="5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9</v>
      </c>
      <c r="B2" s="2" t="s">
        <v>10</v>
      </c>
      <c r="C2" s="6">
        <v>45485</v>
      </c>
      <c r="D2" s="2" t="s">
        <v>35</v>
      </c>
      <c r="E2" s="2" t="s">
        <v>36</v>
      </c>
      <c r="F2" s="3">
        <f>D2/(D2+E2)</f>
        <v>0.99238095238095236</v>
      </c>
      <c r="G2" s="3">
        <f>1-F2</f>
        <v>7.6190476190476364E-3</v>
      </c>
      <c r="H2" s="6">
        <f t="shared" ref="H2:H14" si="0">ROUND((C2*F2),0)</f>
        <v>45138</v>
      </c>
      <c r="I2" s="6">
        <f t="shared" ref="I2:I14" si="1">C2-H2</f>
        <v>347</v>
      </c>
    </row>
    <row r="3" spans="1:9" x14ac:dyDescent="0.25">
      <c r="A3" s="4" t="s">
        <v>29</v>
      </c>
      <c r="B3" s="5" t="s">
        <v>34</v>
      </c>
      <c r="C3" s="8">
        <v>5364</v>
      </c>
      <c r="D3" s="2" t="s">
        <v>39</v>
      </c>
      <c r="E3" s="2" t="s">
        <v>38</v>
      </c>
      <c r="F3" s="3">
        <f t="shared" ref="F3:F14" si="2">D3/(D3+E3)</f>
        <v>1</v>
      </c>
      <c r="G3" s="3">
        <f t="shared" ref="G3:G14" si="3">1-F3</f>
        <v>0</v>
      </c>
      <c r="H3" s="6">
        <f t="shared" si="0"/>
        <v>5364</v>
      </c>
      <c r="I3" s="6">
        <f t="shared" si="1"/>
        <v>0</v>
      </c>
    </row>
    <row r="4" spans="1:9" x14ac:dyDescent="0.25">
      <c r="A4" s="1" t="s">
        <v>25</v>
      </c>
      <c r="B4" s="2" t="s">
        <v>30</v>
      </c>
      <c r="C4" s="6">
        <v>13409</v>
      </c>
      <c r="D4" s="2" t="s">
        <v>40</v>
      </c>
      <c r="E4" s="2" t="s">
        <v>38</v>
      </c>
      <c r="F4" s="3">
        <f t="shared" si="2"/>
        <v>1</v>
      </c>
      <c r="G4" s="3">
        <f t="shared" si="3"/>
        <v>0</v>
      </c>
      <c r="H4" s="6">
        <f t="shared" si="0"/>
        <v>13409</v>
      </c>
      <c r="I4" s="6">
        <f t="shared" si="1"/>
        <v>0</v>
      </c>
    </row>
    <row r="5" spans="1:9" x14ac:dyDescent="0.25">
      <c r="A5" s="1" t="s">
        <v>11</v>
      </c>
      <c r="B5" s="2" t="s">
        <v>12</v>
      </c>
      <c r="C5" s="6">
        <v>106525</v>
      </c>
      <c r="D5" s="2" t="s">
        <v>41</v>
      </c>
      <c r="E5" s="2" t="s">
        <v>38</v>
      </c>
      <c r="F5" s="3">
        <f t="shared" si="2"/>
        <v>1</v>
      </c>
      <c r="G5" s="3">
        <f t="shared" si="3"/>
        <v>0</v>
      </c>
      <c r="H5" s="6">
        <f t="shared" si="0"/>
        <v>106525</v>
      </c>
      <c r="I5" s="6">
        <f t="shared" si="1"/>
        <v>0</v>
      </c>
    </row>
    <row r="6" spans="1:9" x14ac:dyDescent="0.25">
      <c r="A6" s="4" t="s">
        <v>27</v>
      </c>
      <c r="B6" s="5" t="s">
        <v>32</v>
      </c>
      <c r="C6" s="8">
        <v>9655</v>
      </c>
      <c r="D6" s="2" t="s">
        <v>42</v>
      </c>
      <c r="E6" s="2" t="s">
        <v>38</v>
      </c>
      <c r="F6" s="3">
        <f t="shared" si="2"/>
        <v>1</v>
      </c>
      <c r="G6" s="3">
        <f t="shared" si="3"/>
        <v>0</v>
      </c>
      <c r="H6" s="6">
        <f t="shared" si="0"/>
        <v>9655</v>
      </c>
      <c r="I6" s="6">
        <f t="shared" si="1"/>
        <v>0</v>
      </c>
    </row>
    <row r="7" spans="1:9" x14ac:dyDescent="0.25">
      <c r="A7" s="1" t="s">
        <v>26</v>
      </c>
      <c r="B7" s="2" t="s">
        <v>31</v>
      </c>
      <c r="C7" s="6">
        <v>10620</v>
      </c>
      <c r="D7" s="2" t="s">
        <v>43</v>
      </c>
      <c r="E7" s="2" t="s">
        <v>38</v>
      </c>
      <c r="F7" s="3">
        <f t="shared" si="2"/>
        <v>1</v>
      </c>
      <c r="G7" s="3">
        <f t="shared" si="3"/>
        <v>0</v>
      </c>
      <c r="H7" s="6">
        <f t="shared" si="0"/>
        <v>10620</v>
      </c>
      <c r="I7" s="6">
        <f t="shared" si="1"/>
        <v>0</v>
      </c>
    </row>
    <row r="8" spans="1:9" x14ac:dyDescent="0.25">
      <c r="A8" s="1" t="s">
        <v>13</v>
      </c>
      <c r="B8" s="2" t="s">
        <v>14</v>
      </c>
      <c r="C8" s="6">
        <v>10835</v>
      </c>
      <c r="D8" s="2" t="s">
        <v>43</v>
      </c>
      <c r="E8" s="2" t="s">
        <v>38</v>
      </c>
      <c r="F8" s="3">
        <f t="shared" si="2"/>
        <v>1</v>
      </c>
      <c r="G8" s="3">
        <f t="shared" si="3"/>
        <v>0</v>
      </c>
      <c r="H8" s="6">
        <f t="shared" si="0"/>
        <v>10835</v>
      </c>
      <c r="I8" s="6">
        <f t="shared" si="1"/>
        <v>0</v>
      </c>
    </row>
    <row r="9" spans="1:9" x14ac:dyDescent="0.25">
      <c r="A9" s="1" t="s">
        <v>15</v>
      </c>
      <c r="B9" s="2" t="s">
        <v>16</v>
      </c>
      <c r="C9" s="6">
        <v>64795</v>
      </c>
      <c r="D9" s="2" t="s">
        <v>44</v>
      </c>
      <c r="E9" s="2" t="s">
        <v>38</v>
      </c>
      <c r="F9" s="3">
        <f t="shared" si="2"/>
        <v>1</v>
      </c>
      <c r="G9" s="3">
        <f t="shared" si="3"/>
        <v>0</v>
      </c>
      <c r="H9" s="6">
        <f t="shared" si="0"/>
        <v>64795</v>
      </c>
      <c r="I9" s="6">
        <f t="shared" si="1"/>
        <v>0</v>
      </c>
    </row>
    <row r="10" spans="1:9" x14ac:dyDescent="0.25">
      <c r="A10" s="1" t="s">
        <v>17</v>
      </c>
      <c r="B10" s="2" t="s">
        <v>18</v>
      </c>
      <c r="C10" s="6">
        <v>17593</v>
      </c>
      <c r="D10" s="2" t="s">
        <v>45</v>
      </c>
      <c r="E10" s="2" t="s">
        <v>38</v>
      </c>
      <c r="F10" s="3">
        <f t="shared" si="2"/>
        <v>1</v>
      </c>
      <c r="G10" s="3">
        <f t="shared" si="3"/>
        <v>0</v>
      </c>
      <c r="H10" s="6">
        <f t="shared" si="0"/>
        <v>17593</v>
      </c>
      <c r="I10" s="6">
        <f t="shared" si="1"/>
        <v>0</v>
      </c>
    </row>
    <row r="11" spans="1:9" x14ac:dyDescent="0.25">
      <c r="A11" s="4" t="s">
        <v>19</v>
      </c>
      <c r="B11" s="5" t="s">
        <v>20</v>
      </c>
      <c r="C11" s="8">
        <v>9655</v>
      </c>
      <c r="D11" s="2" t="s">
        <v>46</v>
      </c>
      <c r="E11" s="2" t="s">
        <v>38</v>
      </c>
      <c r="F11" s="3">
        <f t="shared" si="2"/>
        <v>1</v>
      </c>
      <c r="G11" s="3">
        <f t="shared" si="3"/>
        <v>0</v>
      </c>
      <c r="H11" s="6">
        <f t="shared" si="0"/>
        <v>9655</v>
      </c>
      <c r="I11" s="6">
        <f t="shared" si="1"/>
        <v>0</v>
      </c>
    </row>
    <row r="12" spans="1:9" x14ac:dyDescent="0.25">
      <c r="A12" s="1" t="s">
        <v>21</v>
      </c>
      <c r="B12" s="2" t="s">
        <v>22</v>
      </c>
      <c r="C12" s="6">
        <v>34006</v>
      </c>
      <c r="D12" s="2" t="s">
        <v>47</v>
      </c>
      <c r="E12" s="2" t="s">
        <v>37</v>
      </c>
      <c r="F12" s="3">
        <f t="shared" si="2"/>
        <v>0.95121951219512191</v>
      </c>
      <c r="G12" s="3">
        <f t="shared" si="3"/>
        <v>4.8780487804878092E-2</v>
      </c>
      <c r="H12" s="6">
        <f t="shared" si="0"/>
        <v>32347</v>
      </c>
      <c r="I12" s="6">
        <f t="shared" si="1"/>
        <v>1659</v>
      </c>
    </row>
    <row r="13" spans="1:9" x14ac:dyDescent="0.25">
      <c r="A13" s="1" t="s">
        <v>23</v>
      </c>
      <c r="B13" s="2" t="s">
        <v>24</v>
      </c>
      <c r="C13" s="6">
        <v>27034</v>
      </c>
      <c r="D13" s="2" t="s">
        <v>48</v>
      </c>
      <c r="E13" s="2" t="s">
        <v>38</v>
      </c>
      <c r="F13" s="3">
        <f t="shared" si="2"/>
        <v>1</v>
      </c>
      <c r="G13" s="3">
        <f t="shared" si="3"/>
        <v>0</v>
      </c>
      <c r="H13" s="6">
        <f t="shared" si="0"/>
        <v>27034</v>
      </c>
      <c r="I13" s="6">
        <f t="shared" si="1"/>
        <v>0</v>
      </c>
    </row>
    <row r="14" spans="1:9" x14ac:dyDescent="0.25">
      <c r="A14" s="4" t="s">
        <v>28</v>
      </c>
      <c r="B14" s="5" t="s">
        <v>33</v>
      </c>
      <c r="C14" s="8">
        <v>5578</v>
      </c>
      <c r="D14" s="2" t="s">
        <v>49</v>
      </c>
      <c r="E14" s="2" t="s">
        <v>38</v>
      </c>
      <c r="F14" s="3">
        <f t="shared" si="2"/>
        <v>1</v>
      </c>
      <c r="G14" s="3">
        <f t="shared" si="3"/>
        <v>0</v>
      </c>
      <c r="H14" s="6">
        <f t="shared" si="0"/>
        <v>5578</v>
      </c>
      <c r="I14" s="6">
        <f t="shared" si="1"/>
        <v>0</v>
      </c>
    </row>
    <row r="15" spans="1:9" ht="89.1" customHeight="1" x14ac:dyDescent="0.25">
      <c r="A15" s="10" t="s">
        <v>51</v>
      </c>
      <c r="B15" s="11"/>
      <c r="C15" s="11"/>
      <c r="D15" s="11"/>
      <c r="E15" s="11"/>
      <c r="F15" s="11"/>
      <c r="G15" s="11"/>
      <c r="H15" s="11"/>
      <c r="I15" s="12"/>
    </row>
    <row r="16" spans="1:9" ht="30" x14ac:dyDescent="0.25">
      <c r="A16" s="9" t="s">
        <v>50</v>
      </c>
    </row>
  </sheetData>
  <sortState ref="A2:I14">
    <sortCondition ref="A2:A14"/>
  </sortState>
  <mergeCells count="1">
    <mergeCell ref="A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Crew, Steve [IDOE]</dc:creator>
  <cp:lastModifiedBy>Albers, Lisa [IDOE]</cp:lastModifiedBy>
  <cp:lastPrinted>2019-09-03T13:59:06Z</cp:lastPrinted>
  <dcterms:created xsi:type="dcterms:W3CDTF">2018-08-21T18:22:11Z</dcterms:created>
  <dcterms:modified xsi:type="dcterms:W3CDTF">2019-09-06T16:27:15Z</dcterms:modified>
</cp:coreProperties>
</file>