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EXCELDAT\proj1920\"/>
    </mc:Choice>
  </mc:AlternateContent>
  <bookViews>
    <workbookView xWindow="240" yWindow="360" windowWidth="15075" windowHeight="822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P12" i="1" l="1"/>
  <c r="P11" i="1"/>
  <c r="P10" i="1"/>
  <c r="O9" i="1"/>
  <c r="O8" i="1"/>
</calcChain>
</file>

<file path=xl/sharedStrings.xml><?xml version="1.0" encoding="utf-8"?>
<sst xmlns="http://schemas.openxmlformats.org/spreadsheetml/2006/main" count="34" uniqueCount="34">
  <si>
    <t>Certified</t>
  </si>
  <si>
    <t>2014-15</t>
  </si>
  <si>
    <t>2015-16</t>
  </si>
  <si>
    <t>2016-17</t>
  </si>
  <si>
    <t xml:space="preserve"> </t>
  </si>
  <si>
    <t>PKIEP</t>
  </si>
  <si>
    <t>2017-18</t>
  </si>
  <si>
    <t>2018-19</t>
  </si>
  <si>
    <t>2019-20</t>
  </si>
  <si>
    <t>2020-21</t>
  </si>
  <si>
    <t>PUBLIC SCHOOL CERTIFIED ENROLLMENTS - STATE</t>
  </si>
  <si>
    <t>Year</t>
  </si>
  <si>
    <t>Kindergarten</t>
  </si>
  <si>
    <t>Grade 1</t>
  </si>
  <si>
    <t>Grade 2</t>
  </si>
  <si>
    <t>Grade 3</t>
  </si>
  <si>
    <t>Grade 4</t>
  </si>
  <si>
    <t>Grade 5</t>
  </si>
  <si>
    <t>Grade 6</t>
  </si>
  <si>
    <t>Grade 7</t>
  </si>
  <si>
    <t>Grade 8</t>
  </si>
  <si>
    <t>Grade 9</t>
  </si>
  <si>
    <t>Grade 10</t>
  </si>
  <si>
    <t>Grade 11</t>
  </si>
  <si>
    <t>Grade 12</t>
  </si>
  <si>
    <t>Total</t>
  </si>
  <si>
    <t>PROJECTED CERTIFIED ENROLLMENTS</t>
  </si>
  <si>
    <t>Data Source: Iowa Department of Education, Bureau of Information and Analysis Services.</t>
  </si>
  <si>
    <t>2021-22</t>
  </si>
  <si>
    <t>2022-23</t>
  </si>
  <si>
    <t xml:space="preserve">The public school enrollment projections are based upon trends observed in the number of students moving from grade to grade in certified enrollment.  The Grade Progression Rate Method was used  to project enrollments for Kindergarten through 12th grade.  This is a ratio of the enrollment in each grade-level and year who then enroll in the successive grade-level and year.  This ratio is then multiplied by the number of enrollments in previous grade level and year.  The kindergarten  enrollments are projected using historical ratios of past estimates of numbers of births in each school district in relation to past enrollments of kindergarten students 5 years later.  </t>
  </si>
  <si>
    <t>2023-24</t>
  </si>
  <si>
    <t>Certified Enrollments Reported for the 2014-2015 through 2018-2019 School Years</t>
  </si>
  <si>
    <t>Certified Enrollment Projections for 2019-2020 through 2023-2024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</si>
</sst>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7" x14ac:knownFonts="1">
    <font>
      <sz val="11"/>
      <color theme="1"/>
      <name val="Calibri"/>
      <family val="2"/>
      <scheme val="minor"/>
    </font>
    <font>
      <sz val="11"/>
      <color theme="1"/>
      <name val="Times New Roman"/>
      <family val="1"/>
    </font>
    <font>
      <sz val="11"/>
      <color theme="1"/>
      <name val="Calibri"/>
      <family val="2"/>
      <scheme val="minor"/>
    </font>
    <font>
      <sz val="10"/>
      <name val="Times New Roman"/>
      <family val="1"/>
    </font>
    <font>
      <b/>
      <sz val="14"/>
      <name val="Times New Roman"/>
      <family val="1"/>
    </font>
    <font>
      <sz val="10"/>
      <color theme="1"/>
      <name val="Times New Roman"/>
      <family val="1"/>
    </font>
    <font>
      <b/>
      <sz val="10"/>
      <name val="Times New Roman"/>
      <family val="1"/>
    </font>
  </fonts>
  <fills count="2">
    <fill>
      <patternFill patternType="none"/>
    </fill>
    <fill>
      <patternFill patternType="gray125"/>
    </fill>
  </fills>
  <borders count="1">
    <border>
      <left/>
      <right/>
      <top/>
      <bottom/>
      <diagonal/>
    </border>
  </borders>
  <cellStyleXfs count="3">
    <xf numFmtId="0" fontId="0" fillId="0" borderId="0"/>
    <xf numFmtId="43" fontId="2" fillId="0" borderId="0" applyFont="0" applyFill="0" applyBorder="0" applyAlignment="0" applyProtection="0"/>
    <xf numFmtId="0" fontId="3" fillId="0" borderId="0"/>
  </cellStyleXfs>
  <cellXfs count="16">
    <xf numFmtId="0" fontId="0" fillId="0" borderId="0" xfId="0"/>
    <xf numFmtId="0" fontId="0" fillId="0" borderId="0" xfId="0" applyFill="1"/>
    <xf numFmtId="1" fontId="0" fillId="0" borderId="0" xfId="0" applyNumberFormat="1" applyFill="1"/>
    <xf numFmtId="1" fontId="1" fillId="0" borderId="0" xfId="0" applyNumberFormat="1" applyFont="1" applyFill="1"/>
    <xf numFmtId="0" fontId="1" fillId="0" borderId="0" xfId="0" applyFont="1"/>
    <xf numFmtId="0" fontId="4" fillId="0" borderId="0" xfId="0" applyFont="1" applyAlignment="1">
      <alignment horizontal="center"/>
    </xf>
    <xf numFmtId="0" fontId="5" fillId="0" borderId="0" xfId="0" applyFont="1"/>
    <xf numFmtId="0" fontId="6" fillId="0" borderId="0" xfId="0" quotePrefix="1" applyFont="1" applyAlignment="1">
      <alignment horizontal="center"/>
    </xf>
    <xf numFmtId="0" fontId="1" fillId="0" borderId="0" xfId="0" applyFont="1" applyFill="1" applyBorder="1"/>
    <xf numFmtId="0" fontId="1" fillId="0" borderId="0" xfId="0" applyFont="1" applyFill="1" applyBorder="1" applyAlignment="1">
      <alignment horizontal="center"/>
    </xf>
    <xf numFmtId="164" fontId="1" fillId="0" borderId="0" xfId="1" applyNumberFormat="1" applyFont="1" applyFill="1" applyBorder="1" applyAlignment="1">
      <alignment horizontal="center"/>
    </xf>
    <xf numFmtId="164" fontId="6" fillId="0" borderId="0" xfId="1" applyNumberFormat="1" applyFont="1" applyAlignment="1">
      <alignment horizontal="center"/>
    </xf>
    <xf numFmtId="0" fontId="5" fillId="0" borderId="0" xfId="0" applyFont="1" applyAlignment="1">
      <alignment horizontal="left"/>
    </xf>
    <xf numFmtId="3" fontId="0" fillId="0" borderId="0" xfId="0" applyNumberFormat="1" applyFill="1" applyAlignment="1">
      <alignment horizontal="center"/>
    </xf>
    <xf numFmtId="3" fontId="1" fillId="0" borderId="0" xfId="0" applyNumberFormat="1" applyFont="1" applyFill="1" applyAlignment="1">
      <alignment horizontal="center"/>
    </xf>
    <xf numFmtId="0" fontId="3" fillId="0" borderId="0" xfId="0" applyFont="1" applyAlignment="1">
      <alignment horizontal="left"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abSelected="1" workbookViewId="0">
      <selection activeCell="A24" sqref="A24:XFD24"/>
    </sheetView>
  </sheetViews>
  <sheetFormatPr defaultRowHeight="15" x14ac:dyDescent="0.25"/>
  <cols>
    <col min="1" max="1" width="7.85546875" customWidth="1"/>
    <col min="2" max="2" width="12" bestFit="1" customWidth="1"/>
    <col min="3" max="6" width="7.42578125" bestFit="1" customWidth="1"/>
    <col min="7" max="7" width="7.5703125" customWidth="1"/>
    <col min="8" max="8" width="8" customWidth="1"/>
    <col min="9" max="11" width="7.42578125" bestFit="1" customWidth="1"/>
    <col min="12" max="14" width="8.42578125" bestFit="1" customWidth="1"/>
    <col min="15" max="15" width="6.7109375" bestFit="1" customWidth="1"/>
    <col min="16" max="16" width="7.85546875" bestFit="1" customWidth="1"/>
    <col min="17" max="25" width="5.28515625" bestFit="1" customWidth="1"/>
  </cols>
  <sheetData>
    <row r="1" spans="1:17" s="4" customFormat="1" ht="18.75" x14ac:dyDescent="0.3">
      <c r="H1" s="5" t="s">
        <v>32</v>
      </c>
    </row>
    <row r="2" spans="1:17" s="4" customFormat="1" ht="18.75" x14ac:dyDescent="0.3">
      <c r="H2" s="5" t="s">
        <v>33</v>
      </c>
    </row>
    <row r="3" spans="1:17" s="4" customFormat="1" x14ac:dyDescent="0.25">
      <c r="H3" s="6"/>
    </row>
    <row r="4" spans="1:17" s="4" customFormat="1" x14ac:dyDescent="0.25">
      <c r="H4" s="7" t="s">
        <v>10</v>
      </c>
    </row>
    <row r="5" spans="1:17" x14ac:dyDescent="0.25">
      <c r="A5" s="1"/>
      <c r="B5" s="1"/>
      <c r="C5" s="1"/>
      <c r="D5" s="1"/>
      <c r="E5" s="1"/>
      <c r="F5" s="1"/>
      <c r="G5" s="1"/>
      <c r="H5" s="1"/>
      <c r="I5" s="1"/>
      <c r="J5" s="1"/>
      <c r="K5" s="1"/>
      <c r="L5" s="1"/>
      <c r="M5" s="1"/>
      <c r="N5" s="1"/>
      <c r="O5" s="1"/>
      <c r="P5" s="1"/>
    </row>
    <row r="6" spans="1:17" s="4" customFormat="1" x14ac:dyDescent="0.25">
      <c r="A6" s="8"/>
      <c r="B6" s="8"/>
      <c r="C6" s="8"/>
      <c r="D6" s="8"/>
      <c r="E6" s="8"/>
      <c r="F6" s="8"/>
      <c r="G6" s="8"/>
      <c r="H6" s="8"/>
      <c r="I6" s="8"/>
      <c r="J6" s="8"/>
      <c r="K6" s="8"/>
      <c r="L6" s="8"/>
      <c r="M6" s="8"/>
      <c r="N6" s="8"/>
      <c r="P6" s="9" t="s">
        <v>0</v>
      </c>
      <c r="Q6" s="8"/>
    </row>
    <row r="7" spans="1:17" s="4" customFormat="1" x14ac:dyDescent="0.25">
      <c r="A7" s="9" t="s">
        <v>11</v>
      </c>
      <c r="B7" s="9" t="s">
        <v>12</v>
      </c>
      <c r="C7" s="9" t="s">
        <v>13</v>
      </c>
      <c r="D7" s="9" t="s">
        <v>14</v>
      </c>
      <c r="E7" s="9" t="s">
        <v>15</v>
      </c>
      <c r="F7" s="9" t="s">
        <v>16</v>
      </c>
      <c r="G7" s="9" t="s">
        <v>17</v>
      </c>
      <c r="H7" s="9" t="s">
        <v>18</v>
      </c>
      <c r="I7" s="9" t="s">
        <v>19</v>
      </c>
      <c r="J7" s="9" t="s">
        <v>20</v>
      </c>
      <c r="K7" s="9" t="s">
        <v>21</v>
      </c>
      <c r="L7" s="9" t="s">
        <v>22</v>
      </c>
      <c r="M7" s="9" t="s">
        <v>23</v>
      </c>
      <c r="N7" s="9" t="s">
        <v>24</v>
      </c>
      <c r="O7" s="9" t="s">
        <v>5</v>
      </c>
      <c r="P7" s="9" t="s">
        <v>25</v>
      </c>
      <c r="Q7" s="8"/>
    </row>
    <row r="8" spans="1:17" x14ac:dyDescent="0.25">
      <c r="A8" t="s">
        <v>1</v>
      </c>
      <c r="B8" s="13">
        <v>40045.800000000003</v>
      </c>
      <c r="C8" s="14">
        <v>37562.699999999997</v>
      </c>
      <c r="D8" s="14">
        <v>37547.300000000003</v>
      </c>
      <c r="E8" s="14">
        <v>36913</v>
      </c>
      <c r="F8" s="14">
        <v>36217</v>
      </c>
      <c r="G8" s="14">
        <v>35847.699999999997</v>
      </c>
      <c r="H8" s="14">
        <v>35975.300000000003</v>
      </c>
      <c r="I8" s="14">
        <v>35841</v>
      </c>
      <c r="J8" s="14">
        <v>35991.199999999997</v>
      </c>
      <c r="K8" s="14">
        <v>37569.699999999997</v>
      </c>
      <c r="L8" s="14">
        <v>36780.300000000003</v>
      </c>
      <c r="M8" s="14">
        <v>35970.699999999997</v>
      </c>
      <c r="N8" s="14">
        <v>36299.4</v>
      </c>
      <c r="O8" s="13">
        <f t="shared" ref="O8:O9" si="0">P8-SUM(B8:N8)</f>
        <v>2210.7999999999884</v>
      </c>
      <c r="P8" s="14">
        <v>480771.9</v>
      </c>
    </row>
    <row r="9" spans="1:17" x14ac:dyDescent="0.25">
      <c r="A9" t="s">
        <v>2</v>
      </c>
      <c r="B9" s="13">
        <v>39354.699999999997</v>
      </c>
      <c r="C9" s="14">
        <v>36510.1</v>
      </c>
      <c r="D9" s="14">
        <v>37717.1</v>
      </c>
      <c r="E9" s="14">
        <v>37681.5</v>
      </c>
      <c r="F9" s="14">
        <v>37177.699999999997</v>
      </c>
      <c r="G9" s="14">
        <v>36467.199999999997</v>
      </c>
      <c r="H9" s="14">
        <v>36091</v>
      </c>
      <c r="I9" s="14">
        <v>36504.699999999997</v>
      </c>
      <c r="J9" s="14">
        <v>36126.800000000003</v>
      </c>
      <c r="K9" s="14">
        <v>37287.5</v>
      </c>
      <c r="L9" s="14">
        <v>37413.1</v>
      </c>
      <c r="M9" s="14">
        <v>36270.699999999997</v>
      </c>
      <c r="N9" s="14">
        <v>36645.1</v>
      </c>
      <c r="O9" s="13">
        <f t="shared" ref="O9" si="1">P9-SUM(B9:N9)</f>
        <v>2203.7000000000698</v>
      </c>
      <c r="P9" s="14">
        <v>483450.9</v>
      </c>
    </row>
    <row r="10" spans="1:17" x14ac:dyDescent="0.25">
      <c r="A10" t="s">
        <v>3</v>
      </c>
      <c r="B10" s="13">
        <v>38327</v>
      </c>
      <c r="C10" s="14">
        <v>36155</v>
      </c>
      <c r="D10" s="14">
        <v>36747</v>
      </c>
      <c r="E10" s="14">
        <v>38028</v>
      </c>
      <c r="F10" s="14">
        <v>37995</v>
      </c>
      <c r="G10" s="14">
        <v>37474</v>
      </c>
      <c r="H10" s="14">
        <v>36905</v>
      </c>
      <c r="I10" s="14">
        <v>36521</v>
      </c>
      <c r="J10" s="14">
        <v>36717</v>
      </c>
      <c r="K10" s="14">
        <v>37328</v>
      </c>
      <c r="L10" s="14">
        <v>37130</v>
      </c>
      <c r="M10" s="14">
        <v>36750</v>
      </c>
      <c r="N10" s="14">
        <v>36833</v>
      </c>
      <c r="O10" s="13">
        <v>2237</v>
      </c>
      <c r="P10" s="14">
        <f>SUM(B10:O10)</f>
        <v>485147</v>
      </c>
    </row>
    <row r="11" spans="1:17" x14ac:dyDescent="0.25">
      <c r="A11" t="s">
        <v>6</v>
      </c>
      <c r="B11" s="13">
        <v>38435</v>
      </c>
      <c r="C11" s="14">
        <v>35094</v>
      </c>
      <c r="D11" s="14">
        <v>36222</v>
      </c>
      <c r="E11" s="14">
        <v>36860</v>
      </c>
      <c r="F11" s="14">
        <v>38152</v>
      </c>
      <c r="G11" s="14">
        <v>38264</v>
      </c>
      <c r="H11" s="14">
        <v>37808</v>
      </c>
      <c r="I11" s="14">
        <v>37311</v>
      </c>
      <c r="J11" s="14">
        <v>36688</v>
      </c>
      <c r="K11" s="14">
        <v>37922</v>
      </c>
      <c r="L11" s="14">
        <v>37312</v>
      </c>
      <c r="M11" s="14">
        <v>36468</v>
      </c>
      <c r="N11" s="14">
        <v>37329</v>
      </c>
      <c r="O11" s="13">
        <v>2399</v>
      </c>
      <c r="P11" s="14">
        <f>SUM(B11:O11)</f>
        <v>486264</v>
      </c>
    </row>
    <row r="12" spans="1:17" x14ac:dyDescent="0.25">
      <c r="A12" s="1" t="s">
        <v>7</v>
      </c>
      <c r="B12" s="13">
        <v>39349.300000000003</v>
      </c>
      <c r="C12" s="14">
        <v>35182.9</v>
      </c>
      <c r="D12" s="14">
        <v>35212</v>
      </c>
      <c r="E12" s="14">
        <v>36368.199999999997</v>
      </c>
      <c r="F12" s="14">
        <v>37086.6</v>
      </c>
      <c r="G12" s="14">
        <v>38422.5</v>
      </c>
      <c r="H12" s="14">
        <v>38450.6</v>
      </c>
      <c r="I12" s="14">
        <v>38245</v>
      </c>
      <c r="J12" s="14">
        <v>37534.800000000003</v>
      </c>
      <c r="K12" s="14">
        <v>37864.800000000003</v>
      </c>
      <c r="L12" s="14">
        <v>37759.1</v>
      </c>
      <c r="M12" s="14">
        <v>36665.199999999997</v>
      </c>
      <c r="N12" s="14">
        <v>36944.300000000003</v>
      </c>
      <c r="O12" s="13">
        <v>2566.5</v>
      </c>
      <c r="P12" s="14">
        <f>SUM(B12:O12)</f>
        <v>487651.8</v>
      </c>
    </row>
    <row r="13" spans="1:17" x14ac:dyDescent="0.25">
      <c r="A13" s="1"/>
      <c r="B13" s="2"/>
      <c r="C13" s="3"/>
      <c r="D13" s="3"/>
      <c r="E13" s="3"/>
      <c r="F13" s="3"/>
      <c r="G13" s="3"/>
      <c r="H13" s="3"/>
      <c r="I13" s="3"/>
      <c r="J13" s="3"/>
      <c r="K13" s="3"/>
      <c r="L13" s="3"/>
      <c r="M13" s="3"/>
      <c r="N13" s="3"/>
      <c r="O13" s="2"/>
      <c r="P13" s="3"/>
    </row>
    <row r="14" spans="1:17" s="4" customFormat="1" x14ac:dyDescent="0.25">
      <c r="A14" s="8"/>
      <c r="B14" s="10"/>
      <c r="C14" s="10"/>
      <c r="D14" s="10"/>
      <c r="E14" s="10"/>
      <c r="F14" s="10"/>
      <c r="G14" s="10"/>
      <c r="H14" s="11" t="s">
        <v>26</v>
      </c>
      <c r="I14" s="10"/>
      <c r="J14" s="10"/>
      <c r="K14" s="10"/>
      <c r="L14" s="10"/>
      <c r="M14" s="10"/>
      <c r="N14" s="10"/>
      <c r="O14" s="10"/>
      <c r="P14" s="10"/>
      <c r="Q14" s="8"/>
    </row>
    <row r="15" spans="1:17" s="1" customFormat="1" x14ac:dyDescent="0.25">
      <c r="B15" s="2"/>
      <c r="C15" s="3"/>
      <c r="D15" s="3"/>
      <c r="E15" s="3"/>
      <c r="F15" s="3"/>
      <c r="G15" s="3"/>
      <c r="H15" s="3"/>
      <c r="I15" s="3"/>
      <c r="J15" s="3"/>
      <c r="K15" s="3"/>
      <c r="L15" s="3"/>
      <c r="M15" s="3"/>
      <c r="N15" s="3"/>
      <c r="O15" s="2" t="s">
        <v>4</v>
      </c>
      <c r="P15" s="3"/>
    </row>
    <row r="16" spans="1:17" x14ac:dyDescent="0.25">
      <c r="A16" s="1" t="s">
        <v>8</v>
      </c>
      <c r="B16" s="13">
        <v>39673.219149375283</v>
      </c>
      <c r="C16" s="13">
        <v>36018.759554031116</v>
      </c>
      <c r="D16" s="13">
        <v>35322.000930634298</v>
      </c>
      <c r="E16" s="13">
        <v>35378.626758097555</v>
      </c>
      <c r="F16" s="13">
        <v>36594.582849135732</v>
      </c>
      <c r="G16" s="13">
        <v>37355.924085907551</v>
      </c>
      <c r="H16" s="13">
        <v>38735.469012603542</v>
      </c>
      <c r="I16" s="13">
        <v>38923.442403491703</v>
      </c>
      <c r="J16" s="13">
        <v>38477.919125584216</v>
      </c>
      <c r="K16" s="13">
        <v>38599.759440337875</v>
      </c>
      <c r="L16" s="13">
        <v>37740.636773081103</v>
      </c>
      <c r="M16" s="13">
        <v>37129.059814468943</v>
      </c>
      <c r="N16" s="13">
        <v>37243.294082670021</v>
      </c>
      <c r="O16" s="13">
        <v>2340</v>
      </c>
      <c r="P16" s="13">
        <v>489532.69397941889</v>
      </c>
    </row>
    <row r="17" spans="1:16" x14ac:dyDescent="0.25">
      <c r="A17" s="1" t="s">
        <v>9</v>
      </c>
      <c r="B17" s="13">
        <v>39690.645700449066</v>
      </c>
      <c r="C17" s="13">
        <v>36315.262057412227</v>
      </c>
      <c r="D17" s="13">
        <v>36161.165182170313</v>
      </c>
      <c r="E17" s="13">
        <v>35489.148224300952</v>
      </c>
      <c r="F17" s="13">
        <v>35598.849764020524</v>
      </c>
      <c r="G17" s="13">
        <v>36860.33389061733</v>
      </c>
      <c r="H17" s="13">
        <v>37660.205344963033</v>
      </c>
      <c r="I17" s="13">
        <v>39211.814564254171</v>
      </c>
      <c r="J17" s="13">
        <v>39160.49336882963</v>
      </c>
      <c r="K17" s="13">
        <v>39490.100337526375</v>
      </c>
      <c r="L17" s="13">
        <v>38473.186193142443</v>
      </c>
      <c r="M17" s="13">
        <v>37110.904660965818</v>
      </c>
      <c r="N17" s="13">
        <v>37714.467497335689</v>
      </c>
      <c r="O17" s="13">
        <v>2250</v>
      </c>
      <c r="P17" s="13">
        <v>491186.57678598753</v>
      </c>
    </row>
    <row r="18" spans="1:16" x14ac:dyDescent="0.25">
      <c r="A18" s="1" t="s">
        <v>28</v>
      </c>
      <c r="B18" s="13">
        <v>39371.605765405977</v>
      </c>
      <c r="C18" s="13">
        <v>36331.213618252768</v>
      </c>
      <c r="D18" s="13">
        <v>36458.839953163129</v>
      </c>
      <c r="E18" s="13">
        <v>36332.283486252301</v>
      </c>
      <c r="F18" s="13">
        <v>35710.059198405186</v>
      </c>
      <c r="G18" s="13">
        <v>35857.369759707777</v>
      </c>
      <c r="H18" s="13">
        <v>37160.578338583582</v>
      </c>
      <c r="I18" s="13">
        <v>38123.327949325598</v>
      </c>
      <c r="J18" s="13">
        <v>39450.621769401943</v>
      </c>
      <c r="K18" s="13">
        <v>40150.156095356739</v>
      </c>
      <c r="L18" s="13">
        <v>39360.607555595445</v>
      </c>
      <c r="M18" s="13">
        <v>37831.230919656096</v>
      </c>
      <c r="N18" s="13">
        <v>37696.026094560497</v>
      </c>
      <c r="O18" s="13">
        <v>2155.2692502161353</v>
      </c>
      <c r="P18" s="13">
        <v>491989.18975388323</v>
      </c>
    </row>
    <row r="19" spans="1:16" x14ac:dyDescent="0.25">
      <c r="A19" s="1" t="s">
        <v>29</v>
      </c>
      <c r="B19" s="13">
        <v>38652.760533612476</v>
      </c>
      <c r="C19" s="13">
        <v>36039.177350556754</v>
      </c>
      <c r="D19" s="13">
        <v>36474.854580918502</v>
      </c>
      <c r="E19" s="13">
        <v>36631.36688447612</v>
      </c>
      <c r="F19" s="13">
        <v>36558.44276417161</v>
      </c>
      <c r="G19" s="13">
        <v>35969.386800593442</v>
      </c>
      <c r="H19" s="13">
        <v>36149.444601486837</v>
      </c>
      <c r="I19" s="13">
        <v>37617.556829862195</v>
      </c>
      <c r="J19" s="13">
        <v>38355.506069611052</v>
      </c>
      <c r="K19" s="13">
        <v>40406.842804451284</v>
      </c>
      <c r="L19" s="13">
        <v>40018.498911320457</v>
      </c>
      <c r="M19" s="13">
        <v>38703.844960964147</v>
      </c>
      <c r="N19" s="13">
        <v>38427.709617025168</v>
      </c>
      <c r="O19" s="13">
        <v>2058.0226493780101</v>
      </c>
      <c r="P19" s="13">
        <v>492063.41535842809</v>
      </c>
    </row>
    <row r="20" spans="1:16" x14ac:dyDescent="0.25">
      <c r="A20" s="1" t="s">
        <v>31</v>
      </c>
      <c r="B20" s="13">
        <v>38805.577981490256</v>
      </c>
      <c r="C20" s="13">
        <v>35381.175465884553</v>
      </c>
      <c r="D20" s="13">
        <v>36181.663703550876</v>
      </c>
      <c r="E20" s="13">
        <v>36647.457295075554</v>
      </c>
      <c r="F20" s="13">
        <v>36859.387880924776</v>
      </c>
      <c r="G20" s="13">
        <v>36823.931355190034</v>
      </c>
      <c r="H20" s="13">
        <v>36262.374072919207</v>
      </c>
      <c r="I20" s="13">
        <v>36593.988776877006</v>
      </c>
      <c r="J20" s="13">
        <v>37846.654710459035</v>
      </c>
      <c r="K20" s="13">
        <v>39245.541261311824</v>
      </c>
      <c r="L20" s="13">
        <v>40274.343913866745</v>
      </c>
      <c r="M20" s="13">
        <v>39350.758883651288</v>
      </c>
      <c r="N20" s="13">
        <v>39314.082018133107</v>
      </c>
      <c r="O20" s="13">
        <v>1958.347749277337</v>
      </c>
      <c r="P20" s="13">
        <v>491545.28506861156</v>
      </c>
    </row>
    <row r="22" spans="1:16" s="4" customFormat="1" ht="69" customHeight="1" x14ac:dyDescent="0.25">
      <c r="A22" s="15" t="s">
        <v>30</v>
      </c>
      <c r="B22" s="15"/>
      <c r="C22" s="15"/>
      <c r="D22" s="15"/>
      <c r="E22" s="15"/>
      <c r="F22" s="15"/>
      <c r="G22" s="15"/>
      <c r="H22" s="15"/>
      <c r="I22" s="15"/>
      <c r="J22" s="15"/>
      <c r="K22" s="15"/>
      <c r="L22" s="15"/>
      <c r="M22" s="15"/>
      <c r="N22" s="15"/>
      <c r="O22" s="15"/>
      <c r="P22" s="15"/>
    </row>
    <row r="23" spans="1:16" s="4" customFormat="1" x14ac:dyDescent="0.25">
      <c r="A23" s="6"/>
      <c r="B23" s="6"/>
      <c r="C23" s="6"/>
      <c r="D23" s="6"/>
      <c r="E23" s="6"/>
      <c r="F23" s="6"/>
      <c r="G23" s="6"/>
      <c r="H23" s="6"/>
      <c r="I23" s="6"/>
      <c r="J23" s="6"/>
      <c r="K23" s="6"/>
      <c r="L23" s="6"/>
      <c r="M23" s="6"/>
      <c r="N23" s="6"/>
      <c r="O23" s="6"/>
      <c r="P23" s="6"/>
    </row>
    <row r="24" spans="1:16" s="4" customFormat="1" x14ac:dyDescent="0.25">
      <c r="A24" s="12" t="s">
        <v>27</v>
      </c>
      <c r="B24" s="6"/>
      <c r="C24" s="6"/>
      <c r="D24" s="6"/>
      <c r="E24" s="6"/>
      <c r="F24" s="6"/>
      <c r="G24" s="6"/>
      <c r="H24" s="6"/>
      <c r="I24" s="6"/>
      <c r="J24" s="6"/>
      <c r="K24" s="6"/>
      <c r="L24" s="6"/>
      <c r="M24" s="6"/>
      <c r="N24" s="6"/>
      <c r="O24" s="6"/>
      <c r="P24" s="6"/>
    </row>
  </sheetData>
  <mergeCells count="1">
    <mergeCell ref="A22:P22"/>
  </mergeCells>
  <pageMargins left="0" right="0"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Iowa 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Xiaoping Wang</dc:creator>
  <cp:lastModifiedBy>Wang, Xiaoping [IDOE]</cp:lastModifiedBy>
  <cp:lastPrinted>2019-05-22T16:35:40Z</cp:lastPrinted>
  <dcterms:created xsi:type="dcterms:W3CDTF">2013-02-13T21:50:00Z</dcterms:created>
  <dcterms:modified xsi:type="dcterms:W3CDTF">2019-05-22T16:35:47Z</dcterms:modified>
</cp:coreProperties>
</file>