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y Documents\Desktop\desktop 12-12\Web Postings\Enroll Projections\17-18\"/>
    </mc:Choice>
  </mc:AlternateContent>
  <bookViews>
    <workbookView xWindow="930" yWindow="0" windowWidth="18015" windowHeight="856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P12" i="1" l="1"/>
  <c r="P11" i="1"/>
  <c r="O10" i="1"/>
  <c r="O9" i="1"/>
  <c r="B8" i="1"/>
  <c r="O8" i="1" s="1"/>
</calcChain>
</file>

<file path=xl/sharedStrings.xml><?xml version="1.0" encoding="utf-8"?>
<sst xmlns="http://schemas.openxmlformats.org/spreadsheetml/2006/main" count="34" uniqueCount="34">
  <si>
    <t>Certified</t>
  </si>
  <si>
    <t>2013-14</t>
  </si>
  <si>
    <t>2014-15</t>
  </si>
  <si>
    <t>2015-16</t>
  </si>
  <si>
    <t>2016-17</t>
  </si>
  <si>
    <t xml:space="preserve"> </t>
  </si>
  <si>
    <t>PKIEP</t>
  </si>
  <si>
    <t>2017-18</t>
  </si>
  <si>
    <t>2018-19</t>
  </si>
  <si>
    <t>2019-20</t>
  </si>
  <si>
    <t>2020-21</t>
  </si>
  <si>
    <t>PUBLIC SCHOOL CERTIFIED ENROLLMENTS - STATE</t>
  </si>
  <si>
    <t>Year</t>
  </si>
  <si>
    <t>Kindergarten</t>
  </si>
  <si>
    <t>Grade 1</t>
  </si>
  <si>
    <t>Grade 2</t>
  </si>
  <si>
    <t>Grade 3</t>
  </si>
  <si>
    <t>Grade 4</t>
  </si>
  <si>
    <t>Grade 5</t>
  </si>
  <si>
    <t>Grade 6</t>
  </si>
  <si>
    <t>Grade 7</t>
  </si>
  <si>
    <t>Grade 8</t>
  </si>
  <si>
    <t>Grade 9</t>
  </si>
  <si>
    <t>Grade 10</t>
  </si>
  <si>
    <t>Grade 11</t>
  </si>
  <si>
    <t>Grade 12</t>
  </si>
  <si>
    <t>Total</t>
  </si>
  <si>
    <t>PROJECTED CERTIFIED ENROLLMENTS</t>
  </si>
  <si>
    <t xml:space="preserve">The public school enrollment projections are based upon trends observed in the number of students moving from grade to grade in certified enrollment.  The Grade Progression Rate Method was used  to project enrollments for Kindergarten through 12th grade.  This is a ratio of the enrollment in each grade-level and year who then enroll in the successive grade-level and year.  This ratio is then multiplied by the number of enrollees in previous grade level and year.  The kindergarten  enrollees are projected using historical ratios of past estimates of numbers of births in each school district in relation to past enrollments of kindergarten students 5 years later.  </t>
  </si>
  <si>
    <t>Data Source: Iowa Department of Education, Bureau of Information and Analysis Services.</t>
  </si>
  <si>
    <t>2021-22</t>
  </si>
  <si>
    <t>Certified Enrollment Projections for 2018-2019 through 2022-2023</t>
  </si>
  <si>
    <t>Certified Enrollments Reported for the 2013-2014 through 2017-2018 School Years</t>
  </si>
  <si>
    <t>2022-23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</si>
</sst>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7" x14ac:knownFonts="1">
    <font>
      <sz val="11"/>
      <color theme="1"/>
      <name val="Calibri"/>
      <family val="2"/>
      <scheme val="minor"/>
    </font>
    <font>
      <sz val="11"/>
      <color theme="1"/>
      <name val="Times New Roman"/>
      <family val="1"/>
    </font>
    <font>
      <sz val="11"/>
      <color theme="1"/>
      <name val="Calibri"/>
      <family val="2"/>
      <scheme val="minor"/>
    </font>
    <font>
      <sz val="10"/>
      <name val="Times New Roman"/>
      <family val="1"/>
    </font>
    <font>
      <b/>
      <sz val="14"/>
      <name val="Times New Roman"/>
      <family val="1"/>
    </font>
    <font>
      <sz val="10"/>
      <color theme="1"/>
      <name val="Times New Roman"/>
      <family val="1"/>
    </font>
    <font>
      <b/>
      <sz val="10"/>
      <name val="Times New Roman"/>
      <family val="1"/>
    </font>
  </fonts>
  <fills count="2">
    <fill>
      <patternFill patternType="none"/>
    </fill>
    <fill>
      <patternFill patternType="gray125"/>
    </fill>
  </fills>
  <borders count="1">
    <border>
      <left/>
      <right/>
      <top/>
      <bottom/>
      <diagonal/>
    </border>
  </borders>
  <cellStyleXfs count="3">
    <xf numFmtId="0" fontId="0" fillId="0" borderId="0"/>
    <xf numFmtId="43" fontId="2" fillId="0" borderId="0" applyFont="0" applyFill="0" applyBorder="0" applyAlignment="0" applyProtection="0"/>
    <xf numFmtId="0" fontId="3" fillId="0" borderId="0"/>
  </cellStyleXfs>
  <cellXfs count="16">
    <xf numFmtId="0" fontId="0" fillId="0" borderId="0" xfId="0"/>
    <xf numFmtId="0" fontId="0" fillId="0" borderId="0" xfId="0" applyFill="1"/>
    <xf numFmtId="1" fontId="0" fillId="0" borderId="0" xfId="0" applyNumberFormat="1" applyFill="1"/>
    <xf numFmtId="1" fontId="1" fillId="0" borderId="0" xfId="0" applyNumberFormat="1" applyFont="1" applyFill="1"/>
    <xf numFmtId="0" fontId="1" fillId="0" borderId="0" xfId="0" applyFont="1"/>
    <xf numFmtId="0" fontId="4" fillId="0" borderId="0" xfId="0" applyFont="1" applyAlignment="1">
      <alignment horizontal="center"/>
    </xf>
    <xf numFmtId="0" fontId="5" fillId="0" borderId="0" xfId="0" applyFont="1"/>
    <xf numFmtId="0" fontId="6" fillId="0" borderId="0" xfId="0" quotePrefix="1" applyFont="1" applyAlignment="1">
      <alignment horizontal="center"/>
    </xf>
    <xf numFmtId="0" fontId="1" fillId="0" borderId="0" xfId="0" applyFont="1" applyFill="1" applyBorder="1"/>
    <xf numFmtId="0" fontId="1" fillId="0" borderId="0" xfId="0" applyFont="1" applyFill="1" applyBorder="1" applyAlignment="1">
      <alignment horizontal="center"/>
    </xf>
    <xf numFmtId="164" fontId="1" fillId="0" borderId="0" xfId="1" applyNumberFormat="1" applyFont="1" applyFill="1" applyBorder="1" applyAlignment="1">
      <alignment horizontal="center"/>
    </xf>
    <xf numFmtId="164" fontId="6" fillId="0" borderId="0" xfId="1" applyNumberFormat="1" applyFont="1" applyAlignment="1">
      <alignment horizontal="center"/>
    </xf>
    <xf numFmtId="0" fontId="5" fillId="0" borderId="0" xfId="0" applyFont="1" applyAlignment="1">
      <alignment horizontal="left"/>
    </xf>
    <xf numFmtId="3" fontId="0" fillId="0" borderId="0" xfId="0" applyNumberFormat="1" applyFill="1" applyAlignment="1">
      <alignment horizontal="center"/>
    </xf>
    <xf numFmtId="3" fontId="1" fillId="0" borderId="0" xfId="0" applyNumberFormat="1" applyFont="1" applyFill="1" applyAlignment="1">
      <alignment horizontal="center"/>
    </xf>
    <xf numFmtId="0" fontId="3" fillId="0" borderId="0" xfId="0" applyFont="1" applyAlignment="1">
      <alignment horizontal="left"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abSelected="1" workbookViewId="0">
      <selection activeCell="E27" sqref="E27"/>
    </sheetView>
  </sheetViews>
  <sheetFormatPr defaultRowHeight="15" x14ac:dyDescent="0.25"/>
  <cols>
    <col min="1" max="1" width="7.85546875" customWidth="1"/>
    <col min="2" max="2" width="12" bestFit="1" customWidth="1"/>
    <col min="3" max="6" width="7.42578125" bestFit="1" customWidth="1"/>
    <col min="7" max="7" width="7.5703125" customWidth="1"/>
    <col min="8" max="8" width="8" customWidth="1"/>
    <col min="9" max="11" width="7.42578125" bestFit="1" customWidth="1"/>
    <col min="12" max="14" width="8.42578125" bestFit="1" customWidth="1"/>
    <col min="15" max="15" width="6.7109375" bestFit="1" customWidth="1"/>
    <col min="16" max="16" width="7.85546875" bestFit="1" customWidth="1"/>
    <col min="17" max="25" width="5.28515625" bestFit="1" customWidth="1"/>
  </cols>
  <sheetData>
    <row r="1" spans="1:17" s="4" customFormat="1" ht="18.75" x14ac:dyDescent="0.3">
      <c r="H1" s="5" t="s">
        <v>32</v>
      </c>
    </row>
    <row r="2" spans="1:17" s="4" customFormat="1" ht="18.75" x14ac:dyDescent="0.3">
      <c r="H2" s="5" t="s">
        <v>31</v>
      </c>
    </row>
    <row r="3" spans="1:17" s="4" customFormat="1" x14ac:dyDescent="0.25">
      <c r="H3" s="6"/>
    </row>
    <row r="4" spans="1:17" s="4" customFormat="1" x14ac:dyDescent="0.25">
      <c r="H4" s="7" t="s">
        <v>11</v>
      </c>
    </row>
    <row r="5" spans="1:17" x14ac:dyDescent="0.25">
      <c r="A5" s="1"/>
      <c r="B5" s="1"/>
      <c r="C5" s="1"/>
      <c r="D5" s="1"/>
      <c r="E5" s="1"/>
      <c r="F5" s="1"/>
      <c r="G5" s="1"/>
      <c r="H5" s="1"/>
      <c r="I5" s="1"/>
      <c r="J5" s="1"/>
      <c r="K5" s="1"/>
      <c r="L5" s="1"/>
      <c r="M5" s="1"/>
      <c r="N5" s="1"/>
      <c r="O5" s="1"/>
      <c r="P5" s="1"/>
    </row>
    <row r="6" spans="1:17" s="4" customFormat="1" x14ac:dyDescent="0.25">
      <c r="A6" s="8"/>
      <c r="B6" s="8"/>
      <c r="C6" s="8"/>
      <c r="D6" s="8"/>
      <c r="E6" s="8"/>
      <c r="F6" s="8"/>
      <c r="G6" s="8"/>
      <c r="H6" s="8"/>
      <c r="I6" s="8"/>
      <c r="J6" s="8"/>
      <c r="K6" s="8"/>
      <c r="L6" s="8"/>
      <c r="M6" s="8"/>
      <c r="N6" s="8"/>
      <c r="P6" s="9" t="s">
        <v>0</v>
      </c>
      <c r="Q6" s="8"/>
    </row>
    <row r="7" spans="1:17" s="4" customFormat="1" x14ac:dyDescent="0.25">
      <c r="A7" s="9" t="s">
        <v>12</v>
      </c>
      <c r="B7" s="9" t="s">
        <v>13</v>
      </c>
      <c r="C7" s="9" t="s">
        <v>14</v>
      </c>
      <c r="D7" s="9" t="s">
        <v>15</v>
      </c>
      <c r="E7" s="9" t="s">
        <v>16</v>
      </c>
      <c r="F7" s="9" t="s">
        <v>17</v>
      </c>
      <c r="G7" s="9" t="s">
        <v>18</v>
      </c>
      <c r="H7" s="9" t="s">
        <v>19</v>
      </c>
      <c r="I7" s="9" t="s">
        <v>20</v>
      </c>
      <c r="J7" s="9" t="s">
        <v>21</v>
      </c>
      <c r="K7" s="9" t="s">
        <v>22</v>
      </c>
      <c r="L7" s="9" t="s">
        <v>23</v>
      </c>
      <c r="M7" s="9" t="s">
        <v>24</v>
      </c>
      <c r="N7" s="9" t="s">
        <v>25</v>
      </c>
      <c r="O7" s="9" t="s">
        <v>6</v>
      </c>
      <c r="P7" s="9" t="s">
        <v>26</v>
      </c>
      <c r="Q7" s="8"/>
    </row>
    <row r="8" spans="1:17" x14ac:dyDescent="0.25">
      <c r="A8" t="s">
        <v>1</v>
      </c>
      <c r="B8" s="13">
        <f>40783.6+209</f>
        <v>40992.6</v>
      </c>
      <c r="C8" s="14">
        <v>37547.800000000003</v>
      </c>
      <c r="D8" s="14">
        <v>36866.5</v>
      </c>
      <c r="E8" s="14">
        <v>36170.300000000003</v>
      </c>
      <c r="F8" s="14">
        <v>35751.800000000003</v>
      </c>
      <c r="G8" s="14">
        <v>35772</v>
      </c>
      <c r="H8" s="14">
        <v>35517.699999999997</v>
      </c>
      <c r="I8" s="14">
        <v>35829.199999999997</v>
      </c>
      <c r="J8" s="14">
        <v>36380.400000000001</v>
      </c>
      <c r="K8" s="14">
        <v>37092.9</v>
      </c>
      <c r="L8" s="14">
        <v>36521.599999999999</v>
      </c>
      <c r="M8" s="14">
        <v>35631.800000000003</v>
      </c>
      <c r="N8" s="14">
        <v>36457.9</v>
      </c>
      <c r="O8" s="13">
        <f t="shared" ref="O8:O9" si="0">P8-SUM(B8:N8)</f>
        <v>2388.3999999999651</v>
      </c>
      <c r="P8" s="14">
        <v>478920.9</v>
      </c>
    </row>
    <row r="9" spans="1:17" x14ac:dyDescent="0.25">
      <c r="A9" t="s">
        <v>2</v>
      </c>
      <c r="B9" s="13">
        <v>40045.800000000003</v>
      </c>
      <c r="C9" s="14">
        <v>37562.699999999997</v>
      </c>
      <c r="D9" s="14">
        <v>37547.300000000003</v>
      </c>
      <c r="E9" s="14">
        <v>36913</v>
      </c>
      <c r="F9" s="14">
        <v>36217</v>
      </c>
      <c r="G9" s="14">
        <v>35847.699999999997</v>
      </c>
      <c r="H9" s="14">
        <v>35975.300000000003</v>
      </c>
      <c r="I9" s="14">
        <v>35841</v>
      </c>
      <c r="J9" s="14">
        <v>35991.199999999997</v>
      </c>
      <c r="K9" s="14">
        <v>37569.699999999997</v>
      </c>
      <c r="L9" s="14">
        <v>36780.300000000003</v>
      </c>
      <c r="M9" s="14">
        <v>35970.699999999997</v>
      </c>
      <c r="N9" s="14">
        <v>36299.4</v>
      </c>
      <c r="O9" s="13">
        <f t="shared" si="0"/>
        <v>2210.7999999999884</v>
      </c>
      <c r="P9" s="14">
        <v>480771.9</v>
      </c>
    </row>
    <row r="10" spans="1:17" x14ac:dyDescent="0.25">
      <c r="A10" t="s">
        <v>3</v>
      </c>
      <c r="B10" s="13">
        <v>39354.699999999997</v>
      </c>
      <c r="C10" s="14">
        <v>36510.1</v>
      </c>
      <c r="D10" s="14">
        <v>37717.1</v>
      </c>
      <c r="E10" s="14">
        <v>37681.5</v>
      </c>
      <c r="F10" s="14">
        <v>37177.699999999997</v>
      </c>
      <c r="G10" s="14">
        <v>36467.199999999997</v>
      </c>
      <c r="H10" s="14">
        <v>36091</v>
      </c>
      <c r="I10" s="14">
        <v>36504.699999999997</v>
      </c>
      <c r="J10" s="14">
        <v>36126.800000000003</v>
      </c>
      <c r="K10" s="14">
        <v>37287.5</v>
      </c>
      <c r="L10" s="14">
        <v>37413.1</v>
      </c>
      <c r="M10" s="14">
        <v>36270.699999999997</v>
      </c>
      <c r="N10" s="14">
        <v>36645.1</v>
      </c>
      <c r="O10" s="13">
        <f t="shared" ref="O10" si="1">P10-SUM(B10:N10)</f>
        <v>2203.7000000000698</v>
      </c>
      <c r="P10" s="14">
        <v>483450.9</v>
      </c>
    </row>
    <row r="11" spans="1:17" x14ac:dyDescent="0.25">
      <c r="A11" t="s">
        <v>4</v>
      </c>
      <c r="B11" s="13">
        <v>38327</v>
      </c>
      <c r="C11" s="14">
        <v>36155</v>
      </c>
      <c r="D11" s="14">
        <v>36747</v>
      </c>
      <c r="E11" s="14">
        <v>38028</v>
      </c>
      <c r="F11" s="14">
        <v>37995</v>
      </c>
      <c r="G11" s="14">
        <v>37474</v>
      </c>
      <c r="H11" s="14">
        <v>36905</v>
      </c>
      <c r="I11" s="14">
        <v>36521</v>
      </c>
      <c r="J11" s="14">
        <v>36717</v>
      </c>
      <c r="K11" s="14">
        <v>37328</v>
      </c>
      <c r="L11" s="14">
        <v>37130</v>
      </c>
      <c r="M11" s="14">
        <v>36750</v>
      </c>
      <c r="N11" s="14">
        <v>36833</v>
      </c>
      <c r="O11" s="13">
        <v>2237</v>
      </c>
      <c r="P11" s="14">
        <f>SUM(B11:O11)</f>
        <v>485147</v>
      </c>
    </row>
    <row r="12" spans="1:17" x14ac:dyDescent="0.25">
      <c r="A12" t="s">
        <v>7</v>
      </c>
      <c r="B12" s="13">
        <v>38435</v>
      </c>
      <c r="C12" s="14">
        <v>35094</v>
      </c>
      <c r="D12" s="14">
        <v>36222</v>
      </c>
      <c r="E12" s="14">
        <v>36860</v>
      </c>
      <c r="F12" s="14">
        <v>38152</v>
      </c>
      <c r="G12" s="14">
        <v>38264</v>
      </c>
      <c r="H12" s="14">
        <v>37808</v>
      </c>
      <c r="I12" s="14">
        <v>37311</v>
      </c>
      <c r="J12" s="14">
        <v>36688</v>
      </c>
      <c r="K12" s="14">
        <v>37922</v>
      </c>
      <c r="L12" s="14">
        <v>37312</v>
      </c>
      <c r="M12" s="14">
        <v>36468</v>
      </c>
      <c r="N12" s="14">
        <v>37329</v>
      </c>
      <c r="O12" s="13">
        <v>2399</v>
      </c>
      <c r="P12" s="14">
        <f>SUM(B12:O12)</f>
        <v>486264</v>
      </c>
    </row>
    <row r="13" spans="1:17" x14ac:dyDescent="0.25">
      <c r="A13" s="1"/>
      <c r="B13" s="2"/>
      <c r="C13" s="3"/>
      <c r="D13" s="3"/>
      <c r="E13" s="3"/>
      <c r="F13" s="3"/>
      <c r="G13" s="3"/>
      <c r="H13" s="3"/>
      <c r="I13" s="3"/>
      <c r="J13" s="3"/>
      <c r="K13" s="3"/>
      <c r="L13" s="3"/>
      <c r="M13" s="3"/>
      <c r="N13" s="3"/>
      <c r="O13" s="2"/>
      <c r="P13" s="3"/>
    </row>
    <row r="14" spans="1:17" s="4" customFormat="1" x14ac:dyDescent="0.25">
      <c r="A14" s="8"/>
      <c r="B14" s="10"/>
      <c r="C14" s="10"/>
      <c r="D14" s="10"/>
      <c r="E14" s="10"/>
      <c r="F14" s="10"/>
      <c r="G14" s="10"/>
      <c r="H14" s="11" t="s">
        <v>27</v>
      </c>
      <c r="I14" s="10"/>
      <c r="J14" s="10"/>
      <c r="K14" s="10"/>
      <c r="L14" s="10"/>
      <c r="M14" s="10"/>
      <c r="N14" s="10"/>
      <c r="O14" s="10"/>
      <c r="P14" s="10"/>
      <c r="Q14" s="8"/>
    </row>
    <row r="15" spans="1:17" s="1" customFormat="1" x14ac:dyDescent="0.25">
      <c r="B15" s="2"/>
      <c r="C15" s="3"/>
      <c r="D15" s="3"/>
      <c r="E15" s="3"/>
      <c r="F15" s="3"/>
      <c r="G15" s="3"/>
      <c r="H15" s="3"/>
      <c r="I15" s="3"/>
      <c r="J15" s="3"/>
      <c r="K15" s="3"/>
      <c r="L15" s="3"/>
      <c r="M15" s="3"/>
      <c r="N15" s="3"/>
      <c r="O15" s="2" t="s">
        <v>5</v>
      </c>
      <c r="P15" s="3"/>
    </row>
    <row r="16" spans="1:17" x14ac:dyDescent="0.25">
      <c r="A16" s="1" t="s">
        <v>8</v>
      </c>
      <c r="B16" s="13">
        <v>39052.385261819392</v>
      </c>
      <c r="C16" s="13">
        <v>35190.895635451459</v>
      </c>
      <c r="D16" s="13">
        <v>35203.132619923301</v>
      </c>
      <c r="E16" s="13">
        <v>36368.277952413082</v>
      </c>
      <c r="F16" s="13">
        <v>37044.691800205263</v>
      </c>
      <c r="G16" s="13">
        <v>38387.020618660215</v>
      </c>
      <c r="H16" s="13">
        <v>38583.393600401112</v>
      </c>
      <c r="I16" s="13">
        <v>38249.726960460299</v>
      </c>
      <c r="J16" s="13">
        <v>37524.455864598589</v>
      </c>
      <c r="K16" s="13">
        <v>37734.544250966486</v>
      </c>
      <c r="L16" s="13">
        <v>37758.47739966627</v>
      </c>
      <c r="M16" s="13">
        <v>36710.414385794116</v>
      </c>
      <c r="N16" s="13">
        <v>37094.726639242537</v>
      </c>
      <c r="O16" s="13">
        <v>2133.5694291542495</v>
      </c>
      <c r="P16" s="13">
        <v>487035.71241875639</v>
      </c>
    </row>
    <row r="17" spans="1:16" x14ac:dyDescent="0.25">
      <c r="A17" s="1" t="s">
        <v>9</v>
      </c>
      <c r="B17" s="13">
        <v>39611.509737216096</v>
      </c>
      <c r="C17" s="13">
        <v>35756.170523328445</v>
      </c>
      <c r="D17" s="13">
        <v>35300.32957396358</v>
      </c>
      <c r="E17" s="13">
        <v>35345.296005660384</v>
      </c>
      <c r="F17" s="13">
        <v>36550.505915663125</v>
      </c>
      <c r="G17" s="13">
        <v>37272.89127559217</v>
      </c>
      <c r="H17" s="13">
        <v>38707.441085001054</v>
      </c>
      <c r="I17" s="13">
        <v>39034.179814412659</v>
      </c>
      <c r="J17" s="13">
        <v>38468.553272781195</v>
      </c>
      <c r="K17" s="13">
        <v>38517.282844497277</v>
      </c>
      <c r="L17" s="13">
        <v>37571.829974337452</v>
      </c>
      <c r="M17" s="13">
        <v>37149.693179630965</v>
      </c>
      <c r="N17" s="13">
        <v>37341.307076185956</v>
      </c>
      <c r="O17" s="13">
        <v>1849.1825630574274</v>
      </c>
      <c r="P17" s="13">
        <v>488476.17284132779</v>
      </c>
    </row>
    <row r="18" spans="1:16" x14ac:dyDescent="0.25">
      <c r="A18" s="1" t="s">
        <v>10</v>
      </c>
      <c r="B18" s="13">
        <v>39628.909182291281</v>
      </c>
      <c r="C18" s="13">
        <v>36268.102123716424</v>
      </c>
      <c r="D18" s="13">
        <v>35867.362310176199</v>
      </c>
      <c r="E18" s="13">
        <v>35442.885477270589</v>
      </c>
      <c r="F18" s="13">
        <v>35522.39818547789</v>
      </c>
      <c r="G18" s="13">
        <v>36775.661150320368</v>
      </c>
      <c r="H18" s="13">
        <v>37584.01198806004</v>
      </c>
      <c r="I18" s="13">
        <v>39159.67659858743</v>
      </c>
      <c r="J18" s="13">
        <v>39257.493973807534</v>
      </c>
      <c r="K18" s="13">
        <v>39446.594593565424</v>
      </c>
      <c r="L18" s="13">
        <v>38351.193338444798</v>
      </c>
      <c r="M18" s="13">
        <v>36966.055091941686</v>
      </c>
      <c r="N18" s="13">
        <v>37788.135165902808</v>
      </c>
      <c r="O18" s="13">
        <v>1757.0105250464248</v>
      </c>
      <c r="P18" s="13">
        <v>489815.48970460892</v>
      </c>
    </row>
    <row r="19" spans="1:16" x14ac:dyDescent="0.25">
      <c r="A19" s="1" t="s">
        <v>30</v>
      </c>
      <c r="B19" s="13">
        <v>39310.365495530255</v>
      </c>
      <c r="C19" s="13">
        <v>36284.032969449625</v>
      </c>
      <c r="D19" s="13">
        <v>36380.885876050357</v>
      </c>
      <c r="E19" s="13">
        <v>36012.208103263016</v>
      </c>
      <c r="F19" s="13">
        <v>35620.476641765054</v>
      </c>
      <c r="G19" s="13">
        <v>35741.220160678291</v>
      </c>
      <c r="H19" s="13">
        <v>37082.631431052447</v>
      </c>
      <c r="I19" s="13">
        <v>38023.122001215699</v>
      </c>
      <c r="J19" s="13">
        <v>39383.708723852164</v>
      </c>
      <c r="K19" s="13">
        <v>40215.013432427637</v>
      </c>
      <c r="L19" s="13">
        <v>39276.497823293539</v>
      </c>
      <c r="M19" s="13">
        <v>37732.852692002984</v>
      </c>
      <c r="N19" s="13">
        <v>37601.341136523981</v>
      </c>
      <c r="O19" s="13">
        <v>1661.4588120561573</v>
      </c>
      <c r="P19" s="13">
        <v>490325.8152991613</v>
      </c>
    </row>
    <row r="20" spans="1:16" x14ac:dyDescent="0.25">
      <c r="A20" s="1" t="s">
        <v>33</v>
      </c>
      <c r="B20" s="13">
        <v>39364.069551964232</v>
      </c>
      <c r="C20" s="13">
        <v>35992.375947564906</v>
      </c>
      <c r="D20" s="13">
        <v>36396.866262301381</v>
      </c>
      <c r="E20" s="13">
        <v>36527.805468919956</v>
      </c>
      <c r="F20" s="13">
        <v>36192.651932453417</v>
      </c>
      <c r="G20" s="13">
        <v>35839.902791306871</v>
      </c>
      <c r="H20" s="13">
        <v>36039.555854538004</v>
      </c>
      <c r="I20" s="13">
        <v>37515.883601701738</v>
      </c>
      <c r="J20" s="13">
        <v>38240.65190879006</v>
      </c>
      <c r="K20" s="13">
        <v>40303.595951062023</v>
      </c>
      <c r="L20" s="13">
        <v>40041.603180623235</v>
      </c>
      <c r="M20" s="13">
        <v>38643.238387538768</v>
      </c>
      <c r="N20" s="13">
        <v>38381.316659226104</v>
      </c>
      <c r="O20" s="13">
        <v>1468.4385524939721</v>
      </c>
      <c r="P20" s="13">
        <v>490947.95605048467</v>
      </c>
    </row>
    <row r="22" spans="1:16" s="4" customFormat="1" ht="69" customHeight="1" x14ac:dyDescent="0.25">
      <c r="A22" s="15" t="s">
        <v>28</v>
      </c>
      <c r="B22" s="15"/>
      <c r="C22" s="15"/>
      <c r="D22" s="15"/>
      <c r="E22" s="15"/>
      <c r="F22" s="15"/>
      <c r="G22" s="15"/>
      <c r="H22" s="15"/>
      <c r="I22" s="15"/>
      <c r="J22" s="15"/>
      <c r="K22" s="15"/>
      <c r="L22" s="15"/>
      <c r="M22" s="15"/>
      <c r="N22" s="15"/>
      <c r="O22" s="15"/>
      <c r="P22" s="15"/>
    </row>
    <row r="23" spans="1:16" s="4" customFormat="1" x14ac:dyDescent="0.25">
      <c r="A23" s="6"/>
      <c r="B23" s="6"/>
      <c r="C23" s="6"/>
      <c r="D23" s="6"/>
      <c r="E23" s="6"/>
      <c r="F23" s="6"/>
      <c r="G23" s="6"/>
      <c r="H23" s="6"/>
      <c r="I23" s="6"/>
      <c r="J23" s="6"/>
      <c r="K23" s="6"/>
      <c r="L23" s="6"/>
      <c r="M23" s="6"/>
      <c r="N23" s="6"/>
      <c r="O23" s="6"/>
      <c r="P23" s="6"/>
    </row>
    <row r="24" spans="1:16" s="4" customFormat="1" x14ac:dyDescent="0.25">
      <c r="A24" s="12" t="s">
        <v>29</v>
      </c>
      <c r="B24" s="6"/>
      <c r="C24" s="6"/>
      <c r="D24" s="6"/>
      <c r="E24" s="6"/>
      <c r="F24" s="6"/>
      <c r="G24" s="6"/>
      <c r="H24" s="6"/>
      <c r="I24" s="6"/>
      <c r="J24" s="6"/>
      <c r="K24" s="6"/>
      <c r="L24" s="6"/>
      <c r="M24" s="6"/>
      <c r="N24" s="6"/>
      <c r="O24" s="6"/>
      <c r="P24" s="6"/>
    </row>
  </sheetData>
  <mergeCells count="1">
    <mergeCell ref="A22:P22"/>
  </mergeCells>
  <pageMargins left="0" right="0"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Iowa 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Xiaoping Wang</dc:creator>
  <cp:lastModifiedBy>Wilson, Kim [IDOE]</cp:lastModifiedBy>
  <cp:lastPrinted>2016-03-04T14:08:35Z</cp:lastPrinted>
  <dcterms:created xsi:type="dcterms:W3CDTF">2013-02-13T21:50:00Z</dcterms:created>
  <dcterms:modified xsi:type="dcterms:W3CDTF">2018-05-10T14:48:12Z</dcterms:modified>
</cp:coreProperties>
</file>