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lbers\Downloads\"/>
    </mc:Choice>
  </mc:AlternateContent>
  <xr:revisionPtr revIDLastSave="0" documentId="8_{8A3DB8D7-A16D-4DA0-8427-628E8E469026}" xr6:coauthVersionLast="47" xr6:coauthVersionMax="47" xr10:uidLastSave="{00000000-0000-0000-0000-000000000000}"/>
  <bookViews>
    <workbookView xWindow="-120" yWindow="-120" windowWidth="29040" windowHeight="15720" xr2:uid="{C1AA4B6C-555E-4653-90EA-E6367A1A8FF5}"/>
  </bookViews>
  <sheets>
    <sheet name="Sheet1" sheetId="1" r:id="rId1"/>
  </sheets>
  <definedNames>
    <definedName name="_xlnm.Print_Titles" localSheetId="0">Sheet1!$15:$16</definedName>
    <definedName name="Sheet1">Sheet1!$A$17:$AM$379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381" i="1" l="1"/>
  <c r="AE383" i="1" s="1"/>
  <c r="AF381" i="1"/>
  <c r="AB381" i="1"/>
  <c r="AB383" i="1" s="1"/>
  <c r="AE366" i="1"/>
  <c r="AB366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379" i="1"/>
  <c r="AF378" i="1"/>
  <c r="AF377" i="1"/>
  <c r="AF376" i="1"/>
  <c r="AF375" i="1"/>
  <c r="AF374" i="1"/>
  <c r="AF373" i="1"/>
  <c r="AF372" i="1"/>
  <c r="AF371" i="1"/>
  <c r="AC379" i="1"/>
  <c r="AC378" i="1"/>
  <c r="AC377" i="1"/>
  <c r="AC376" i="1"/>
  <c r="AC375" i="1"/>
  <c r="AC374" i="1"/>
  <c r="AC373" i="1"/>
  <c r="AC372" i="1"/>
  <c r="AC371" i="1"/>
  <c r="AC362" i="1"/>
  <c r="AC361" i="1"/>
  <c r="AC360" i="1"/>
  <c r="AC359" i="1"/>
  <c r="AC358" i="1"/>
  <c r="AC357" i="1"/>
  <c r="AC356" i="1"/>
  <c r="AC355" i="1"/>
  <c r="AC354" i="1"/>
  <c r="AC353" i="1"/>
  <c r="AC352" i="1"/>
  <c r="AC351" i="1"/>
  <c r="AC350" i="1"/>
  <c r="AC349" i="1"/>
  <c r="AC348" i="1"/>
  <c r="AC347" i="1"/>
  <c r="AC346" i="1"/>
  <c r="AC345" i="1"/>
  <c r="AC344" i="1"/>
  <c r="AC343" i="1"/>
  <c r="AC342" i="1"/>
  <c r="AC341" i="1"/>
  <c r="AC340" i="1"/>
  <c r="AC339" i="1"/>
  <c r="AC338" i="1"/>
  <c r="AC337" i="1"/>
  <c r="AC336" i="1"/>
  <c r="AC335" i="1"/>
  <c r="AC334" i="1"/>
  <c r="AC333" i="1"/>
  <c r="AC332" i="1"/>
  <c r="AC331" i="1"/>
  <c r="AC329" i="1"/>
  <c r="AC328" i="1"/>
  <c r="AC327" i="1"/>
  <c r="AC326" i="1"/>
  <c r="AC325" i="1"/>
  <c r="AC324" i="1"/>
  <c r="AC323" i="1"/>
  <c r="AC322" i="1"/>
  <c r="AC321" i="1"/>
  <c r="AC320" i="1"/>
  <c r="AC319" i="1"/>
  <c r="AC318" i="1"/>
  <c r="AC317" i="1"/>
  <c r="AC316" i="1"/>
  <c r="AC315" i="1"/>
  <c r="AC314" i="1"/>
  <c r="AC313" i="1"/>
  <c r="AC312" i="1"/>
  <c r="AC311" i="1"/>
  <c r="AC310" i="1"/>
  <c r="AC309" i="1"/>
  <c r="AC308" i="1"/>
  <c r="AC307" i="1"/>
  <c r="AC306" i="1"/>
  <c r="AC305" i="1"/>
  <c r="AC304" i="1"/>
  <c r="AC303" i="1"/>
  <c r="AC302" i="1"/>
  <c r="AC301" i="1"/>
  <c r="AC300" i="1"/>
  <c r="AC299" i="1"/>
  <c r="AC298" i="1"/>
  <c r="AC297" i="1"/>
  <c r="AC296" i="1"/>
  <c r="AC295" i="1"/>
  <c r="AC294" i="1"/>
  <c r="AC293" i="1"/>
  <c r="AC292" i="1"/>
  <c r="AC291" i="1"/>
  <c r="AC290" i="1"/>
  <c r="AC289" i="1"/>
  <c r="AC288" i="1"/>
  <c r="AC287" i="1"/>
  <c r="AC286" i="1"/>
  <c r="AC285" i="1"/>
  <c r="AC284" i="1"/>
  <c r="AC283" i="1"/>
  <c r="AC282" i="1"/>
  <c r="AC281" i="1"/>
  <c r="AC280" i="1"/>
  <c r="AC279" i="1"/>
  <c r="AC278" i="1"/>
  <c r="AC277" i="1"/>
  <c r="AC276" i="1"/>
  <c r="AC275" i="1"/>
  <c r="AC274" i="1"/>
  <c r="AC273" i="1"/>
  <c r="AC272" i="1"/>
  <c r="AC271" i="1"/>
  <c r="AC270" i="1"/>
  <c r="AC269" i="1"/>
  <c r="AC268" i="1"/>
  <c r="AC267" i="1"/>
  <c r="AC266" i="1"/>
  <c r="AC265" i="1"/>
  <c r="AC264" i="1"/>
  <c r="AC263" i="1"/>
  <c r="AC262" i="1"/>
  <c r="AC261" i="1"/>
  <c r="AC260" i="1"/>
  <c r="AC259" i="1"/>
  <c r="AC258" i="1"/>
  <c r="AC257" i="1"/>
  <c r="AC256" i="1"/>
  <c r="AC255" i="1"/>
  <c r="AC254" i="1"/>
  <c r="AC253" i="1"/>
  <c r="AC252" i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C186" i="1"/>
  <c r="AC185" i="1"/>
  <c r="AC184" i="1"/>
  <c r="AC183" i="1"/>
  <c r="AC182" i="1"/>
  <c r="AC181" i="1"/>
  <c r="AC180" i="1"/>
  <c r="AC179" i="1"/>
  <c r="AC178" i="1"/>
  <c r="AC177" i="1"/>
  <c r="AC176" i="1"/>
  <c r="AC175" i="1"/>
  <c r="AC174" i="1"/>
  <c r="AC173" i="1"/>
  <c r="AC172" i="1"/>
  <c r="AC171" i="1"/>
  <c r="AC170" i="1"/>
  <c r="AC169" i="1"/>
  <c r="AC168" i="1"/>
  <c r="AC167" i="1"/>
  <c r="AC166" i="1"/>
  <c r="AC165" i="1"/>
  <c r="AC164" i="1"/>
  <c r="AC163" i="1"/>
  <c r="AC162" i="1"/>
  <c r="AC161" i="1"/>
  <c r="AC160" i="1"/>
  <c r="AC159" i="1"/>
  <c r="AC158" i="1"/>
  <c r="AC157" i="1"/>
  <c r="AC156" i="1"/>
  <c r="AC155" i="1"/>
  <c r="AC154" i="1"/>
  <c r="AC153" i="1"/>
  <c r="AC152" i="1"/>
  <c r="AC151" i="1"/>
  <c r="AC150" i="1"/>
  <c r="AC149" i="1"/>
  <c r="AC148" i="1"/>
  <c r="AC147" i="1"/>
  <c r="AC146" i="1"/>
  <c r="AC145" i="1"/>
  <c r="AC144" i="1"/>
  <c r="AC143" i="1"/>
  <c r="AC142" i="1"/>
  <c r="AC141" i="1"/>
  <c r="AC140" i="1"/>
  <c r="AC139" i="1"/>
  <c r="AC138" i="1"/>
  <c r="AC137" i="1"/>
  <c r="AC136" i="1"/>
  <c r="AC135" i="1"/>
  <c r="AC134" i="1"/>
  <c r="AC133" i="1"/>
  <c r="AC132" i="1"/>
  <c r="AC131" i="1"/>
  <c r="AC130" i="1"/>
  <c r="AC129" i="1"/>
  <c r="AC128" i="1"/>
  <c r="AC127" i="1"/>
  <c r="AC126" i="1"/>
  <c r="AC125" i="1"/>
  <c r="AC124" i="1"/>
  <c r="AC123" i="1"/>
  <c r="AC122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S381" i="1"/>
  <c r="S366" i="1"/>
  <c r="S383" i="1" s="1"/>
  <c r="I383" i="1"/>
  <c r="H383" i="1"/>
  <c r="G383" i="1"/>
  <c r="K381" i="1"/>
  <c r="K383" i="1" s="1"/>
  <c r="J381" i="1"/>
  <c r="I381" i="1"/>
  <c r="H381" i="1"/>
  <c r="G381" i="1"/>
  <c r="K366" i="1"/>
  <c r="J366" i="1"/>
  <c r="J383" i="1" s="1"/>
  <c r="I366" i="1"/>
  <c r="H366" i="1"/>
  <c r="G366" i="1"/>
  <c r="E381" i="1"/>
  <c r="E366" i="1"/>
</calcChain>
</file>

<file path=xl/sharedStrings.xml><?xml version="1.0" encoding="utf-8"?>
<sst xmlns="http://schemas.openxmlformats.org/spreadsheetml/2006/main" count="1166" uniqueCount="516">
  <si>
    <t>42</t>
  </si>
  <si>
    <t>07</t>
  </si>
  <si>
    <t>AGWSR</t>
  </si>
  <si>
    <t>39</t>
  </si>
  <si>
    <t>11</t>
  </si>
  <si>
    <t>Adair-Casey</t>
  </si>
  <si>
    <t>25</t>
  </si>
  <si>
    <t>Adel DeSoto Minburn</t>
  </si>
  <si>
    <t>75</t>
  </si>
  <si>
    <t>12</t>
  </si>
  <si>
    <t>Akron Westfield</t>
  </si>
  <si>
    <t>05</t>
  </si>
  <si>
    <t>Albert City-Truesdale</t>
  </si>
  <si>
    <t>68</t>
  </si>
  <si>
    <t>15</t>
  </si>
  <si>
    <t>Albia</t>
  </si>
  <si>
    <t>57</t>
  </si>
  <si>
    <t>10</t>
  </si>
  <si>
    <t>Alburnett</t>
  </si>
  <si>
    <t>Alden</t>
  </si>
  <si>
    <t>55</t>
  </si>
  <si>
    <t>Algona</t>
  </si>
  <si>
    <t>03</t>
  </si>
  <si>
    <t>01</t>
  </si>
  <si>
    <t>Allamakee</t>
  </si>
  <si>
    <t>North Butler</t>
  </si>
  <si>
    <t>Alta</t>
  </si>
  <si>
    <t>85</t>
  </si>
  <si>
    <t>Ames</t>
  </si>
  <si>
    <t>53</t>
  </si>
  <si>
    <t>Anamosa</t>
  </si>
  <si>
    <t>49</t>
  </si>
  <si>
    <t>09</t>
  </si>
  <si>
    <t>Andrew</t>
  </si>
  <si>
    <t>77</t>
  </si>
  <si>
    <t>Ankeny</t>
  </si>
  <si>
    <t>Aplington-Parkersburg</t>
  </si>
  <si>
    <t>32</t>
  </si>
  <si>
    <t>Armstrong-Ringsted</t>
  </si>
  <si>
    <t>24</t>
  </si>
  <si>
    <t>Ar-We-Va</t>
  </si>
  <si>
    <t>13</t>
  </si>
  <si>
    <t>Atlantic</t>
  </si>
  <si>
    <t>Audubon</t>
  </si>
  <si>
    <t>18</t>
  </si>
  <si>
    <t>Aurelia</t>
  </si>
  <si>
    <t>78</t>
  </si>
  <si>
    <t>A-H-S-T</t>
  </si>
  <si>
    <t>Ballard</t>
  </si>
  <si>
    <t>47</t>
  </si>
  <si>
    <t>Battle Creek-Ida Grove</t>
  </si>
  <si>
    <t>50</t>
  </si>
  <si>
    <t>Baxter</t>
  </si>
  <si>
    <t>38</t>
  </si>
  <si>
    <t>BCLUW</t>
  </si>
  <si>
    <t>87</t>
  </si>
  <si>
    <t>Bedford</t>
  </si>
  <si>
    <t>06</t>
  </si>
  <si>
    <t>Belle Plaine</t>
  </si>
  <si>
    <t>Bellevue</t>
  </si>
  <si>
    <t>99</t>
  </si>
  <si>
    <t>Belmond-Klemme</t>
  </si>
  <si>
    <t>16</t>
  </si>
  <si>
    <t>Bennett</t>
  </si>
  <si>
    <t>Benton</t>
  </si>
  <si>
    <t>82</t>
  </si>
  <si>
    <t>Bettendorf</t>
  </si>
  <si>
    <t>90</t>
  </si>
  <si>
    <t>Eddyville-Blakesburg-</t>
  </si>
  <si>
    <t>Bondurant-Farrar</t>
  </si>
  <si>
    <t>08</t>
  </si>
  <si>
    <t>Boone</t>
  </si>
  <si>
    <t>84</t>
  </si>
  <si>
    <t>Boyden-Hull</t>
  </si>
  <si>
    <t>41</t>
  </si>
  <si>
    <t>West Hancock</t>
  </si>
  <si>
    <t>79</t>
  </si>
  <si>
    <t>Brooklyn-Guernsey-Malcom</t>
  </si>
  <si>
    <t>95</t>
  </si>
  <si>
    <t>North Iowa</t>
  </si>
  <si>
    <t>29</t>
  </si>
  <si>
    <t>Burlington</t>
  </si>
  <si>
    <t>CAM</t>
  </si>
  <si>
    <t>35</t>
  </si>
  <si>
    <t>CAL</t>
  </si>
  <si>
    <t>23</t>
  </si>
  <si>
    <t>Calamus-Wheatland</t>
  </si>
  <si>
    <t>Camanche</t>
  </si>
  <si>
    <t>Cardinal</t>
  </si>
  <si>
    <t>91</t>
  </si>
  <si>
    <t>Carlisle</t>
  </si>
  <si>
    <t>14</t>
  </si>
  <si>
    <t>Carroll</t>
  </si>
  <si>
    <t>Cedar Falls</t>
  </si>
  <si>
    <t>Cedar Rapids</t>
  </si>
  <si>
    <t>Center Point-Urbana</t>
  </si>
  <si>
    <t>04</t>
  </si>
  <si>
    <t>Centerville</t>
  </si>
  <si>
    <t>56</t>
  </si>
  <si>
    <t>Central Lee</t>
  </si>
  <si>
    <t>22</t>
  </si>
  <si>
    <t>Central</t>
  </si>
  <si>
    <t>Central Clinton</t>
  </si>
  <si>
    <t>Central City</t>
  </si>
  <si>
    <t>27</t>
  </si>
  <si>
    <t>Central Decatur</t>
  </si>
  <si>
    <t>60</t>
  </si>
  <si>
    <t>Central Lyon</t>
  </si>
  <si>
    <t>59</t>
  </si>
  <si>
    <t>Chariton</t>
  </si>
  <si>
    <t>34</t>
  </si>
  <si>
    <t>Charles City</t>
  </si>
  <si>
    <t>Charter Oak-Ute</t>
  </si>
  <si>
    <t>Cherokee</t>
  </si>
  <si>
    <t>73</t>
  </si>
  <si>
    <t>Clarinda</t>
  </si>
  <si>
    <t>Clarion-Goldfield</t>
  </si>
  <si>
    <t>20</t>
  </si>
  <si>
    <t>Clarke</t>
  </si>
  <si>
    <t>Clarksville</t>
  </si>
  <si>
    <t>21</t>
  </si>
  <si>
    <t>Clay Central-Everly</t>
  </si>
  <si>
    <t>52</t>
  </si>
  <si>
    <t>Clear Creek Amana</t>
  </si>
  <si>
    <t>Clearfield</t>
  </si>
  <si>
    <t>17</t>
  </si>
  <si>
    <t>Clear Lake</t>
  </si>
  <si>
    <t>Clinton</t>
  </si>
  <si>
    <t>Colfax-Mingo</t>
  </si>
  <si>
    <t>College</t>
  </si>
  <si>
    <t>Collins-Maxwell</t>
  </si>
  <si>
    <t>Colo-NESCO School</t>
  </si>
  <si>
    <t>58</t>
  </si>
  <si>
    <t>Columbus</t>
  </si>
  <si>
    <t>Coon Rapids-Bayard</t>
  </si>
  <si>
    <t>02</t>
  </si>
  <si>
    <t>Corning</t>
  </si>
  <si>
    <t>Corwith-Wesley</t>
  </si>
  <si>
    <t>Council Bluffs</t>
  </si>
  <si>
    <t>88</t>
  </si>
  <si>
    <t>Creston</t>
  </si>
  <si>
    <t>Dallas Center-Grimes</t>
  </si>
  <si>
    <t>Danville</t>
  </si>
  <si>
    <t>Davenport</t>
  </si>
  <si>
    <t>26</t>
  </si>
  <si>
    <t>Davis County</t>
  </si>
  <si>
    <t>96</t>
  </si>
  <si>
    <t>Decorah Community</t>
  </si>
  <si>
    <t>Delwood</t>
  </si>
  <si>
    <t>Denison</t>
  </si>
  <si>
    <t>Denver</t>
  </si>
  <si>
    <t>Des Moines Independent</t>
  </si>
  <si>
    <t>80</t>
  </si>
  <si>
    <t>Diagonal</t>
  </si>
  <si>
    <t>Dike-New Hartford</t>
  </si>
  <si>
    <t>Dows</t>
  </si>
  <si>
    <t>31</t>
  </si>
  <si>
    <t>Dubuque</t>
  </si>
  <si>
    <t>Dunkerton</t>
  </si>
  <si>
    <t>43</t>
  </si>
  <si>
    <t>Boyer Valley</t>
  </si>
  <si>
    <t>Durant</t>
  </si>
  <si>
    <t>Eagle Grove</t>
  </si>
  <si>
    <t>61</t>
  </si>
  <si>
    <t>Earlham</t>
  </si>
  <si>
    <t>East Buchanan</t>
  </si>
  <si>
    <t>37</t>
  </si>
  <si>
    <t>East Greene</t>
  </si>
  <si>
    <t>64</t>
  </si>
  <si>
    <t>East Marshall</t>
  </si>
  <si>
    <t>East Union</t>
  </si>
  <si>
    <t>Eastern Allamakee</t>
  </si>
  <si>
    <t>97</t>
  </si>
  <si>
    <t>River Valley</t>
  </si>
  <si>
    <t>28</t>
  </si>
  <si>
    <t>Edgewood-Colesburg</t>
  </si>
  <si>
    <t>Eldora-New Providence</t>
  </si>
  <si>
    <t>83</t>
  </si>
  <si>
    <t>Elk Horn-Kimballton</t>
  </si>
  <si>
    <t>74</t>
  </si>
  <si>
    <t>Emmetsburg</t>
  </si>
  <si>
    <t>48</t>
  </si>
  <si>
    <t>English Valleys</t>
  </si>
  <si>
    <t>Essex</t>
  </si>
  <si>
    <t>Estherville Lincoln</t>
  </si>
  <si>
    <t>Exira</t>
  </si>
  <si>
    <t>51</t>
  </si>
  <si>
    <t>Fairfield</t>
  </si>
  <si>
    <t>36</t>
  </si>
  <si>
    <t>Farragut</t>
  </si>
  <si>
    <t>Forest City</t>
  </si>
  <si>
    <t>94</t>
  </si>
  <si>
    <t>Fort Dodge</t>
  </si>
  <si>
    <t>Fort Madison</t>
  </si>
  <si>
    <t>19</t>
  </si>
  <si>
    <t>Fredericksburg</t>
  </si>
  <si>
    <t>Fremont-Mills</t>
  </si>
  <si>
    <t>Galva-Holstein</t>
  </si>
  <si>
    <t>Garner-Hayfield</t>
  </si>
  <si>
    <t>George-Little Rock</t>
  </si>
  <si>
    <t>Gilbert</t>
  </si>
  <si>
    <t>46</t>
  </si>
  <si>
    <t>Gilmore City-Bradgate</t>
  </si>
  <si>
    <t>Gladbrook-Reinbeck</t>
  </si>
  <si>
    <t>65</t>
  </si>
  <si>
    <t>Glenwood</t>
  </si>
  <si>
    <t>Glidden-Ralston</t>
  </si>
  <si>
    <t>Graettinger-Terril</t>
  </si>
  <si>
    <t>Nodaway Valley</t>
  </si>
  <si>
    <t>86</t>
  </si>
  <si>
    <t>GMG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</si>
  <si>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</si>
  <si>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</si>
  <si>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</si>
  <si>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</si>
  <si>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</si>
  <si>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</si>
  <si>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</si>
  <si>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</si>
  <si>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</si>
  <si>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89</t>
  </si>
  <si>
    <t>Harmony</t>
  </si>
  <si>
    <t>30</t>
  </si>
  <si>
    <t>Harris-Lake Park</t>
  </si>
  <si>
    <t>71</t>
  </si>
  <si>
    <t>Hartley-Melvin-Sanborn</t>
  </si>
  <si>
    <t>92</t>
  </si>
  <si>
    <t>Highland</t>
  </si>
  <si>
    <t>Hinton</t>
  </si>
  <si>
    <t>45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</si>
  <si>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</si>
  <si>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</si>
  <si>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</si>
  <si>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</si>
  <si>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</si>
  <si>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</si>
  <si>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</si>
  <si>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</si>
  <si>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</si>
  <si>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</si>
  <si>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</si>
  <si>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</si>
  <si>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Jefferson-Scranton</t>
  </si>
  <si>
    <t>Jesup</t>
  </si>
  <si>
    <t>Johnston</t>
  </si>
  <si>
    <t>Keokuk</t>
  </si>
  <si>
    <t>54</t>
  </si>
  <si>
    <t>Keota</t>
  </si>
  <si>
    <t>Kingsley-Pierson</t>
  </si>
  <si>
    <t>63</t>
  </si>
  <si>
    <t>Knoxville</t>
  </si>
  <si>
    <t>Lake Mills</t>
  </si>
  <si>
    <t>Lamoni</t>
  </si>
  <si>
    <t>76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</si>
  <si>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</si>
  <si>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</si>
  <si>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</si>
  <si>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</si>
  <si>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</si>
  <si>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</si>
  <si>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</si>
  <si>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</si>
  <si>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</si>
  <si>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</si>
  <si>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</si>
  <si>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</si>
  <si>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</si>
  <si>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</si>
  <si>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</si>
  <si>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Manson Northwest Webster</t>
  </si>
  <si>
    <t>67</t>
  </si>
  <si>
    <t>Maple Valley-Anthon Oto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</si>
  <si>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</si>
  <si>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</si>
  <si>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</si>
  <si>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</si>
  <si>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</si>
  <si>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</si>
  <si>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</si>
  <si>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</si>
  <si>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</si>
  <si>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</si>
  <si>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</si>
  <si>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</si>
  <si>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</si>
  <si>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</si>
  <si>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</si>
  <si>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</si>
  <si>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</si>
  <si>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93</t>
  </si>
  <si>
    <t>Mormon Trail</t>
  </si>
  <si>
    <t>Morning Sun</t>
  </si>
  <si>
    <t>Moulton-Udell</t>
  </si>
  <si>
    <t>Mount Ayr</t>
  </si>
  <si>
    <t>44</t>
  </si>
  <si>
    <t>Mount Pleasant</t>
  </si>
  <si>
    <t>Mount Vernon</t>
  </si>
  <si>
    <t>Murray</t>
  </si>
  <si>
    <t>70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</si>
  <si>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</si>
  <si>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</si>
  <si>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</si>
  <si>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</si>
  <si>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</si>
  <si>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</si>
  <si>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</si>
  <si>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98</t>
  </si>
  <si>
    <t>Central Springs</t>
  </si>
  <si>
    <t>Northeast</t>
  </si>
  <si>
    <t>33</t>
  </si>
  <si>
    <t>North Fayette</t>
  </si>
  <si>
    <t>40</t>
  </si>
  <si>
    <t>Northeast Hamilton</t>
  </si>
  <si>
    <t>62</t>
  </si>
  <si>
    <t>North Mahaska</t>
  </si>
  <si>
    <t>North Linn</t>
  </si>
  <si>
    <t>North Kossuth</t>
  </si>
  <si>
    <t>North Polk</t>
  </si>
  <si>
    <t>North Scott</t>
  </si>
  <si>
    <t>North Tama County</t>
  </si>
  <si>
    <t>North Winneshiek</t>
  </si>
  <si>
    <t>Northwood-Kensett</t>
  </si>
  <si>
    <t>Norwalk</t>
  </si>
  <si>
    <t>81</t>
  </si>
  <si>
    <t>Odebolt-Arthur</t>
  </si>
  <si>
    <t>Oelwein</t>
  </si>
  <si>
    <t>Ogden</t>
  </si>
  <si>
    <t>Okoboji</t>
  </si>
  <si>
    <t>Olin Consolidated</t>
  </si>
  <si>
    <t>Orient-Macksburg</t>
  </si>
  <si>
    <t>66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</si>
  <si>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</si>
  <si>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</si>
  <si>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</si>
  <si>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</si>
  <si>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</si>
  <si>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</si>
  <si>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</si>
  <si>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</si>
  <si>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</si>
  <si>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</si>
  <si>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</si>
  <si>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</si>
  <si>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</si>
  <si>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</si>
  <si>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Prescott</t>
  </si>
  <si>
    <t>69</t>
  </si>
  <si>
    <t>Red Oak</t>
  </si>
  <si>
    <t>Remsen-Union</t>
  </si>
  <si>
    <t>Riceville</t>
  </si>
  <si>
    <t>Riverside</t>
  </si>
  <si>
    <t>Rock Valley</t>
  </si>
  <si>
    <t>Rockwell City-Lytton</t>
  </si>
  <si>
    <t>Roland-Story</t>
  </si>
  <si>
    <t>Rudd-Rockford-Marble Rk</t>
  </si>
  <si>
    <t>Ruthven-Ayrshire</t>
  </si>
  <si>
    <t>St Ansgar</t>
  </si>
  <si>
    <t>Saydel</t>
  </si>
  <si>
    <t>Schaller-Crestland</t>
  </si>
  <si>
    <t>Schleswig</t>
  </si>
  <si>
    <t>Sentral</t>
  </si>
  <si>
    <t>Sergeant Bluff-Luton</t>
  </si>
  <si>
    <t>Seymour</t>
  </si>
  <si>
    <t>West Fork CSD</t>
  </si>
  <si>
    <t>Sheldon</t>
  </si>
  <si>
    <t>Shenandoah</t>
  </si>
  <si>
    <t>72</t>
  </si>
  <si>
    <t>Sibley-Ocheyedan</t>
  </si>
  <si>
    <t>Sidney</t>
  </si>
  <si>
    <t>Sigourney</t>
  </si>
  <si>
    <t>Sioux Center</t>
  </si>
  <si>
    <t>Sioux Central</t>
  </si>
  <si>
    <t>Sioux City</t>
  </si>
  <si>
    <t>Southern Cal</t>
  </si>
  <si>
    <t>Solon</t>
  </si>
  <si>
    <t>Southeast Warren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</si>
  <si>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</si>
  <si>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</si>
  <si>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</si>
  <si>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</si>
  <si>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</si>
  <si>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</si>
  <si>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</si>
  <si>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</si>
  <si>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</si>
  <si>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</si>
  <si>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</si>
  <si>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</si>
  <si>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</si>
  <si>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</si>
  <si>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</si>
  <si>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</t>
  </si>
  <si>
    <t>Tipton</t>
  </si>
  <si>
    <t>Titonka Consolidated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</si>
  <si>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</si>
  <si>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</si>
  <si>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</si>
  <si>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</si>
  <si>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</si>
  <si>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</si>
  <si>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</si>
  <si>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</si>
  <si>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</si>
  <si>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</si>
  <si>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</si>
  <si>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Valley</t>
  </si>
  <si>
    <t>Van Buren</t>
  </si>
  <si>
    <t>Van Meter</t>
  </si>
  <si>
    <t>Ventura</t>
  </si>
  <si>
    <t>Villisca</t>
  </si>
  <si>
    <t>Vinton-Shellsburg</t>
  </si>
  <si>
    <t>Waco</t>
  </si>
  <si>
    <t>East Sac County</t>
  </si>
  <si>
    <t>Walnut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</si>
  <si>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</si>
  <si>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</si>
  <si>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</si>
  <si>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</si>
  <si>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</si>
  <si>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</si>
  <si>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</si>
  <si>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</si>
  <si>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</si>
  <si>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</si>
  <si>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</si>
  <si>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</si>
  <si>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</si>
  <si>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</si>
  <si>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</si>
  <si>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</si>
  <si>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</si>
  <si>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</si>
  <si>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</si>
  <si>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</si>
  <si>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</si>
  <si>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</si>
  <si>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</si>
  <si>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</si>
  <si>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</si>
  <si>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</si>
  <si>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</si>
  <si>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</si>
  <si>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</si>
  <si>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</si>
  <si>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9201</t>
  </si>
  <si>
    <t>Keystone AEA</t>
  </si>
  <si>
    <t>9205</t>
  </si>
  <si>
    <t>Prairie Lakes AEA</t>
  </si>
  <si>
    <t>9207</t>
  </si>
  <si>
    <t>AEA 267</t>
  </si>
  <si>
    <t>9209</t>
  </si>
  <si>
    <t>Mississippi Bend AEA</t>
  </si>
  <si>
    <t>9210</t>
  </si>
  <si>
    <t>Grant Wood AEA</t>
  </si>
  <si>
    <t>9211</t>
  </si>
  <si>
    <t>AEA 11</t>
  </si>
  <si>
    <t>9212</t>
  </si>
  <si>
    <t>Northwest AEA</t>
  </si>
  <si>
    <t>9213</t>
  </si>
  <si>
    <t>AEA 13</t>
  </si>
  <si>
    <t>9215</t>
  </si>
  <si>
    <t>Great Prairie AEA</t>
  </si>
  <si>
    <t>1</t>
  </si>
  <si>
    <t>267</t>
  </si>
  <si>
    <t>9</t>
  </si>
  <si>
    <t>PUBLIC SCHOOL TEACHERS</t>
  </si>
  <si>
    <t>Number of Teachers</t>
  </si>
  <si>
    <t>FT Teacher Total Salary</t>
  </si>
  <si>
    <t>Beginning FT Teachers</t>
  </si>
  <si>
    <t>FT Teacher Experience</t>
  </si>
  <si>
    <t>FT Teachers w/ Advanced Degrees</t>
  </si>
  <si>
    <t>FT Teachers with Teaching Position Codes Only</t>
  </si>
  <si>
    <t>County</t>
  </si>
  <si>
    <t>AEA</t>
  </si>
  <si>
    <t>District</t>
  </si>
  <si>
    <t>District Name</t>
  </si>
  <si>
    <t>District Certified Enrollment</t>
  </si>
  <si>
    <t>Full-Time (FT)</t>
  </si>
  <si>
    <t>Part-Time (PT)</t>
  </si>
  <si>
    <t>Other</t>
  </si>
  <si>
    <t>Total Shared</t>
  </si>
  <si>
    <t>Shared, District Holds Contract</t>
  </si>
  <si>
    <t>FT Teacher Average Regular Salary</t>
  </si>
  <si>
    <t>Average</t>
  </si>
  <si>
    <t>Minimum</t>
  </si>
  <si>
    <t>Maximum</t>
  </si>
  <si>
    <t>Number</t>
  </si>
  <si>
    <t>Average Regular Salary</t>
  </si>
  <si>
    <t>Average Total Salary</t>
  </si>
  <si>
    <t>Average Total Experience</t>
  </si>
  <si>
    <t>Average District Experience</t>
  </si>
  <si>
    <t>FT Teacher Average Age</t>
  </si>
  <si>
    <t>Percent</t>
  </si>
  <si>
    <t>Percent of Total FT Teachers</t>
  </si>
  <si>
    <t>Minimum Total Salary</t>
  </si>
  <si>
    <t>Maximum Total Salary</t>
  </si>
  <si>
    <t>Average Age</t>
  </si>
  <si>
    <t>AEA TEACHERS</t>
  </si>
  <si>
    <t>District Summary</t>
  </si>
  <si>
    <t>AEA Summary</t>
  </si>
  <si>
    <t>District &amp; AEA Summary</t>
  </si>
  <si>
    <t>Source: Iowa Department of Education, Bureau of Information and Analysis, Basic Educational Data Survey, Staff File.</t>
  </si>
  <si>
    <t xml:space="preserve">Notes: </t>
  </si>
  <si>
    <t>Figures represent average total salaries for staff by position. Some staff (5,191 teachers) may be reported in multiple positions.</t>
  </si>
  <si>
    <t>For example, a teacher may also be employed as a principal or superintendent.  The average, minimum, and maximum salaries include these staff.</t>
  </si>
  <si>
    <t>Teacher salary calculations were based upon total salaries for full-time public school licensed staff (FTE&gt;=0.8 over all licensed positions) with contract days&gt;=180 and base salary&gt;=$28,000.</t>
  </si>
  <si>
    <t>Other teachers are teachers with a full-time contract, but contract days are&lt;180 or base salary&lt;$28,000.</t>
  </si>
  <si>
    <t>Data under 'FT Teachers with Teaching Position Codes Only' was calculated including only teachers with teaching position codes.</t>
  </si>
  <si>
    <t>Regular salary is the portion of salary that is paid for direct position responsibilities, including teacher salary supplement and professional development.</t>
  </si>
  <si>
    <t>Base salary includes all that is in regular salary except professional development.</t>
  </si>
  <si>
    <t>Total salary includes regular salary and extra salary paid for extra curriculur and extra duties.</t>
  </si>
  <si>
    <t>2013-2014 Iowa Public School and AEA Teacher Information</t>
  </si>
  <si>
    <t>Easton Valley</t>
  </si>
  <si>
    <t>5</t>
  </si>
  <si>
    <t>522.4.99</t>
  </si>
  <si>
    <t>535.5.99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</si>
</sst>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0.0"/>
    <numFmt numFmtId="166" formatCode="#,##0.0"/>
    <numFmt numFmtId="167" formatCode="0.0%"/>
  </numFmts>
  <fonts count="4" x14ac:knownFonts="1">
    <font>
      <sz val="10"/>
      <name val="MS Sans Serif"/>
    </font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quotePrefix="1" applyNumberFormat="1" applyFont="1"/>
    <xf numFmtId="0" fontId="2" fillId="0" borderId="0" xfId="0" applyFont="1"/>
    <xf numFmtId="166" fontId="2" fillId="0" borderId="0" xfId="0" quotePrefix="1" applyNumberFormat="1" applyFont="1"/>
    <xf numFmtId="166" fontId="2" fillId="0" borderId="0" xfId="0" applyNumberFormat="1" applyFont="1"/>
    <xf numFmtId="0" fontId="3" fillId="0" borderId="0" xfId="0" applyFont="1"/>
    <xf numFmtId="166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166" fontId="2" fillId="0" borderId="0" xfId="0" applyNumberFormat="1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wrapText="1"/>
    </xf>
    <xf numFmtId="166" fontId="3" fillId="0" borderId="0" xfId="0" applyNumberFormat="1" applyFont="1" applyAlignment="1">
      <alignment horizontal="center" wrapText="1"/>
    </xf>
    <xf numFmtId="0" fontId="3" fillId="0" borderId="0" xfId="0" quotePrefix="1" applyNumberFormat="1" applyFont="1" applyAlignment="1">
      <alignment horizontal="center" wrapText="1"/>
    </xf>
    <xf numFmtId="164" fontId="3" fillId="0" borderId="0" xfId="0" quotePrefix="1" applyNumberFormat="1" applyFont="1" applyAlignment="1">
      <alignment horizontal="center" wrapText="1"/>
    </xf>
    <xf numFmtId="165" fontId="3" fillId="0" borderId="0" xfId="0" quotePrefix="1" applyNumberFormat="1" applyFont="1" applyAlignment="1">
      <alignment horizontal="center" wrapText="1"/>
    </xf>
    <xf numFmtId="3" fontId="3" fillId="0" borderId="0" xfId="0" quotePrefix="1" applyNumberFormat="1" applyFont="1" applyAlignment="1">
      <alignment horizontal="center" wrapText="1"/>
    </xf>
    <xf numFmtId="0" fontId="3" fillId="0" borderId="0" xfId="0" applyFont="1" applyAlignment="1">
      <alignment wrapText="1"/>
    </xf>
    <xf numFmtId="166" fontId="2" fillId="0" borderId="0" xfId="0" quotePrefix="1" applyNumberFormat="1" applyFont="1" applyAlignment="1">
      <alignment horizontal="center"/>
    </xf>
    <xf numFmtId="0" fontId="2" fillId="0" borderId="0" xfId="0" quotePrefix="1" applyNumberFormat="1" applyFont="1" applyAlignment="1">
      <alignment horizontal="center"/>
    </xf>
    <xf numFmtId="164" fontId="2" fillId="0" borderId="0" xfId="0" quotePrefix="1" applyNumberFormat="1" applyFont="1" applyAlignment="1">
      <alignment horizontal="center"/>
    </xf>
    <xf numFmtId="165" fontId="2" fillId="0" borderId="0" xfId="0" quotePrefix="1" applyNumberFormat="1" applyFont="1" applyAlignment="1">
      <alignment horizontal="center"/>
    </xf>
    <xf numFmtId="3" fontId="2" fillId="0" borderId="0" xfId="0" quotePrefix="1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quotePrefix="1" applyNumberFormat="1" applyFont="1"/>
    <xf numFmtId="166" fontId="3" fillId="0" borderId="0" xfId="0" quotePrefix="1" applyNumberFormat="1" applyFont="1" applyAlignment="1">
      <alignment horizontal="center"/>
    </xf>
    <xf numFmtId="166" fontId="3" fillId="0" borderId="0" xfId="0" quotePrefix="1" applyNumberFormat="1" applyFont="1"/>
    <xf numFmtId="3" fontId="3" fillId="0" borderId="0" xfId="0" quotePrefix="1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165" fontId="3" fillId="0" borderId="0" xfId="0" quotePrefix="1" applyNumberFormat="1" applyFont="1" applyAlignment="1">
      <alignment horizontal="center"/>
    </xf>
    <xf numFmtId="0" fontId="3" fillId="0" borderId="0" xfId="0" applyNumberFormat="1" applyFont="1"/>
    <xf numFmtId="166" fontId="3" fillId="0" borderId="0" xfId="0" applyNumberFormat="1" applyFont="1"/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7" fontId="2" fillId="0" borderId="0" xfId="1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3C434-30FD-4DBC-87A5-70E0E9401274}">
  <sheetPr>
    <pageSetUpPr fitToPage="1"/>
  </sheetPr>
  <dimension ref="A1:AM383"/>
  <sheetViews>
    <sheetView tabSelected="1" workbookViewId="0"/>
  </sheetViews>
  <sheetFormatPr defaultRowHeight="12.75" x14ac:dyDescent="0.2"/>
  <cols>
    <col min="1" max="1" width="7.5703125" style="2" customWidth="1"/>
    <col min="2" max="2" width="4.7109375" style="2" bestFit="1" customWidth="1"/>
    <col min="3" max="3" width="7.140625" style="2" bestFit="1" customWidth="1"/>
    <col min="4" max="4" width="24.42578125" style="2" bestFit="1" customWidth="1"/>
    <col min="5" max="5" width="10.85546875" style="6" bestFit="1" customWidth="1"/>
    <col min="6" max="6" width="1.7109375" style="4" customWidth="1"/>
    <col min="7" max="7" width="6.5703125" style="7" bestFit="1" customWidth="1"/>
    <col min="8" max="8" width="5.5703125" style="7" bestFit="1" customWidth="1"/>
    <col min="9" max="9" width="6" style="7" bestFit="1" customWidth="1"/>
    <col min="10" max="10" width="7.5703125" style="7" bestFit="1" customWidth="1"/>
    <col min="11" max="11" width="8.5703125" style="7" bestFit="1" customWidth="1"/>
    <col min="12" max="12" width="1.7109375" style="8" customWidth="1"/>
    <col min="13" max="13" width="9.140625" style="9"/>
    <col min="14" max="14" width="1.7109375" style="9" customWidth="1"/>
    <col min="15" max="15" width="8.5703125" style="9" bestFit="1" customWidth="1"/>
    <col min="16" max="16" width="9.42578125" style="9" bestFit="1" customWidth="1"/>
    <col min="17" max="17" width="10" style="9" bestFit="1" customWidth="1"/>
    <col min="18" max="18" width="1.7109375" style="9" customWidth="1"/>
    <col min="19" max="19" width="8.140625" style="7" bestFit="1" customWidth="1"/>
    <col min="20" max="21" width="8.5703125" style="9" bestFit="1" customWidth="1"/>
    <col min="22" max="22" width="1.7109375" style="9" customWidth="1"/>
    <col min="23" max="24" width="11.28515625" style="10" bestFit="1" customWidth="1"/>
    <col min="25" max="25" width="1.7109375" style="10" customWidth="1"/>
    <col min="26" max="26" width="9.140625" style="10"/>
    <col min="27" max="27" width="1.7109375" style="10" customWidth="1"/>
    <col min="28" max="28" width="9.140625" style="7"/>
    <col min="29" max="29" width="9.140625" style="10"/>
    <col min="30" max="30" width="1.7109375" style="2" customWidth="1"/>
    <col min="31" max="31" width="9.140625" style="7"/>
    <col min="32" max="32" width="9.140625" style="10"/>
    <col min="33" max="33" width="9.140625" style="9"/>
    <col min="34" max="34" width="8.5703125" style="9" bestFit="1" customWidth="1"/>
    <col min="35" max="35" width="9.140625" style="9"/>
    <col min="36" max="36" width="10" style="9" bestFit="1" customWidth="1"/>
    <col min="37" max="38" width="11.28515625" style="10" bestFit="1" customWidth="1"/>
    <col min="39" max="39" width="9.140625" style="10"/>
    <col min="40" max="16384" width="9.140625" style="2"/>
  </cols>
  <sheetData>
    <row r="1" spans="1:39" x14ac:dyDescent="0.2">
      <c r="A1" s="45" t="s">
        <v>511</v>
      </c>
      <c r="B1" s="46"/>
      <c r="C1" s="8"/>
      <c r="F1" s="8"/>
      <c r="V1" s="10"/>
      <c r="AA1" s="47"/>
      <c r="AD1" s="9"/>
    </row>
    <row r="2" spans="1:39" x14ac:dyDescent="0.2">
      <c r="A2" s="46"/>
      <c r="B2" s="46"/>
      <c r="C2" s="8"/>
      <c r="F2" s="8"/>
      <c r="V2" s="10"/>
      <c r="AA2" s="47"/>
      <c r="AD2" s="9"/>
    </row>
    <row r="3" spans="1:39" x14ac:dyDescent="0.2">
      <c r="A3" s="46" t="s">
        <v>501</v>
      </c>
      <c r="B3" s="46"/>
      <c r="C3" s="8"/>
      <c r="F3" s="8"/>
      <c r="V3" s="10"/>
      <c r="AA3" s="47"/>
      <c r="AD3" s="9"/>
    </row>
    <row r="4" spans="1:39" x14ac:dyDescent="0.2">
      <c r="A4" s="46"/>
      <c r="B4" s="46"/>
      <c r="C4" s="8"/>
      <c r="F4" s="8"/>
      <c r="V4" s="10"/>
      <c r="AA4" s="47"/>
      <c r="AD4" s="9"/>
    </row>
    <row r="5" spans="1:39" x14ac:dyDescent="0.2">
      <c r="A5" s="46" t="s">
        <v>502</v>
      </c>
      <c r="B5" s="46" t="s">
        <v>503</v>
      </c>
      <c r="C5" s="8"/>
      <c r="F5" s="8"/>
      <c r="V5" s="10"/>
      <c r="AA5" s="47"/>
      <c r="AD5" s="9"/>
    </row>
    <row r="6" spans="1:39" x14ac:dyDescent="0.2">
      <c r="A6" s="46"/>
      <c r="B6" s="46" t="s">
        <v>504</v>
      </c>
      <c r="C6" s="8"/>
      <c r="F6" s="8"/>
      <c r="V6" s="10"/>
      <c r="AA6" s="47"/>
      <c r="AD6" s="9"/>
    </row>
    <row r="7" spans="1:39" x14ac:dyDescent="0.2">
      <c r="A7" s="46"/>
      <c r="B7" s="46" t="s">
        <v>505</v>
      </c>
      <c r="C7" s="8"/>
      <c r="F7" s="8"/>
      <c r="V7" s="10"/>
      <c r="AA7" s="47"/>
      <c r="AD7" s="9"/>
    </row>
    <row r="8" spans="1:39" x14ac:dyDescent="0.2">
      <c r="A8" s="46"/>
      <c r="B8" s="46" t="s">
        <v>506</v>
      </c>
      <c r="C8" s="8"/>
      <c r="F8" s="8"/>
      <c r="V8" s="10"/>
      <c r="AA8" s="47"/>
      <c r="AD8" s="9"/>
    </row>
    <row r="9" spans="1:39" x14ac:dyDescent="0.2">
      <c r="A9" s="46"/>
      <c r="B9" s="46" t="s">
        <v>507</v>
      </c>
      <c r="C9" s="8"/>
      <c r="F9" s="8"/>
      <c r="V9" s="10"/>
      <c r="AA9" s="47"/>
      <c r="AD9" s="9"/>
    </row>
    <row r="10" spans="1:39" x14ac:dyDescent="0.2">
      <c r="A10" s="46"/>
      <c r="B10" s="46" t="s">
        <v>508</v>
      </c>
      <c r="C10" s="8"/>
      <c r="F10" s="8"/>
      <c r="V10" s="10"/>
      <c r="AA10" s="47"/>
      <c r="AD10" s="9"/>
    </row>
    <row r="11" spans="1:39" x14ac:dyDescent="0.2">
      <c r="A11" s="46"/>
      <c r="B11" s="46" t="s">
        <v>509</v>
      </c>
      <c r="C11" s="8"/>
      <c r="F11" s="8"/>
      <c r="V11" s="10"/>
      <c r="AA11" s="47"/>
      <c r="AD11" s="9"/>
    </row>
    <row r="12" spans="1:39" x14ac:dyDescent="0.2">
      <c r="A12" s="46"/>
      <c r="B12" s="46" t="s">
        <v>510</v>
      </c>
      <c r="C12" s="8"/>
      <c r="F12" s="8"/>
      <c r="V12" s="10"/>
      <c r="AA12" s="47"/>
      <c r="AD12" s="9"/>
    </row>
    <row r="13" spans="1:39" x14ac:dyDescent="0.2">
      <c r="A13" s="46"/>
      <c r="B13" s="46"/>
      <c r="C13" s="8"/>
      <c r="F13" s="8"/>
      <c r="V13" s="10"/>
      <c r="AA13" s="47"/>
      <c r="AD13" s="9"/>
    </row>
    <row r="14" spans="1:39" x14ac:dyDescent="0.2">
      <c r="A14" s="5" t="s">
        <v>465</v>
      </c>
      <c r="F14" s="6"/>
      <c r="R14" s="8"/>
      <c r="V14" s="8"/>
      <c r="AA14" s="8"/>
      <c r="AD14" s="7"/>
    </row>
    <row r="15" spans="1:39" s="11" customFormat="1" ht="41.25" customHeight="1" x14ac:dyDescent="0.2">
      <c r="E15" s="12"/>
      <c r="F15" s="12"/>
      <c r="G15" s="48" t="s">
        <v>466</v>
      </c>
      <c r="H15" s="48"/>
      <c r="I15" s="48"/>
      <c r="J15" s="48"/>
      <c r="K15" s="48"/>
      <c r="L15" s="14"/>
      <c r="M15" s="15"/>
      <c r="N15" s="15"/>
      <c r="O15" s="49" t="s">
        <v>467</v>
      </c>
      <c r="P15" s="49"/>
      <c r="Q15" s="49"/>
      <c r="R15" s="14"/>
      <c r="S15" s="50" t="s">
        <v>468</v>
      </c>
      <c r="T15" s="50"/>
      <c r="U15" s="50"/>
      <c r="V15" s="14"/>
      <c r="W15" s="51" t="s">
        <v>469</v>
      </c>
      <c r="X15" s="51"/>
      <c r="Y15" s="18"/>
      <c r="Z15" s="18"/>
      <c r="AA15" s="14"/>
      <c r="AB15" s="50" t="s">
        <v>470</v>
      </c>
      <c r="AC15" s="50"/>
      <c r="AD15" s="19"/>
      <c r="AE15" s="52" t="s">
        <v>471</v>
      </c>
      <c r="AF15" s="52"/>
      <c r="AG15" s="52"/>
      <c r="AH15" s="52"/>
      <c r="AI15" s="52"/>
      <c r="AJ15" s="52"/>
      <c r="AK15" s="52"/>
      <c r="AL15" s="52"/>
      <c r="AM15" s="52"/>
    </row>
    <row r="16" spans="1:39" s="26" customFormat="1" ht="63.75" x14ac:dyDescent="0.2">
      <c r="A16" s="20" t="s">
        <v>472</v>
      </c>
      <c r="B16" s="20" t="s">
        <v>473</v>
      </c>
      <c r="C16" s="20" t="s">
        <v>474</v>
      </c>
      <c r="D16" s="20" t="s">
        <v>475</v>
      </c>
      <c r="E16" s="21" t="s">
        <v>476</v>
      </c>
      <c r="F16" s="21"/>
      <c r="G16" s="13" t="s">
        <v>477</v>
      </c>
      <c r="H16" s="13" t="s">
        <v>478</v>
      </c>
      <c r="I16" s="13" t="s">
        <v>479</v>
      </c>
      <c r="J16" s="13" t="s">
        <v>480</v>
      </c>
      <c r="K16" s="13" t="s">
        <v>481</v>
      </c>
      <c r="L16" s="22"/>
      <c r="M16" s="16" t="s">
        <v>482</v>
      </c>
      <c r="N16" s="23"/>
      <c r="O16" s="16" t="s">
        <v>483</v>
      </c>
      <c r="P16" s="16" t="s">
        <v>484</v>
      </c>
      <c r="Q16" s="16" t="s">
        <v>485</v>
      </c>
      <c r="R16" s="22"/>
      <c r="S16" s="13" t="s">
        <v>486</v>
      </c>
      <c r="T16" s="16" t="s">
        <v>487</v>
      </c>
      <c r="U16" s="16" t="s">
        <v>488</v>
      </c>
      <c r="V16" s="22"/>
      <c r="W16" s="17" t="s">
        <v>489</v>
      </c>
      <c r="X16" s="17" t="s">
        <v>490</v>
      </c>
      <c r="Y16" s="24"/>
      <c r="Z16" s="17" t="s">
        <v>491</v>
      </c>
      <c r="AA16" s="22"/>
      <c r="AB16" s="13" t="s">
        <v>486</v>
      </c>
      <c r="AC16" s="17" t="s">
        <v>492</v>
      </c>
      <c r="AD16" s="25"/>
      <c r="AE16" s="13" t="s">
        <v>486</v>
      </c>
      <c r="AF16" s="17" t="s">
        <v>493</v>
      </c>
      <c r="AG16" s="16" t="s">
        <v>487</v>
      </c>
      <c r="AH16" s="16" t="s">
        <v>488</v>
      </c>
      <c r="AI16" s="16" t="s">
        <v>494</v>
      </c>
      <c r="AJ16" s="16" t="s">
        <v>495</v>
      </c>
      <c r="AK16" s="17" t="s">
        <v>489</v>
      </c>
      <c r="AL16" s="17" t="s">
        <v>490</v>
      </c>
      <c r="AM16" s="17" t="s">
        <v>496</v>
      </c>
    </row>
    <row r="17" spans="1:39" x14ac:dyDescent="0.2">
      <c r="A17" s="1" t="s">
        <v>0</v>
      </c>
      <c r="B17" s="1" t="s">
        <v>1</v>
      </c>
      <c r="C17" s="1">
        <v>9</v>
      </c>
      <c r="D17" s="1" t="s">
        <v>2</v>
      </c>
      <c r="E17" s="27">
        <v>596.20000000000005</v>
      </c>
      <c r="F17" s="3"/>
      <c r="G17" s="31">
        <v>44</v>
      </c>
      <c r="H17" s="31">
        <v>8</v>
      </c>
      <c r="I17" s="31">
        <v>0</v>
      </c>
      <c r="J17" s="31">
        <v>1</v>
      </c>
      <c r="K17" s="31">
        <v>0</v>
      </c>
      <c r="L17" s="28"/>
      <c r="M17" s="29">
        <v>51517.272727272728</v>
      </c>
      <c r="N17" s="29"/>
      <c r="O17" s="29">
        <v>53292.727272727272</v>
      </c>
      <c r="P17" s="29">
        <v>33355</v>
      </c>
      <c r="Q17" s="29">
        <v>76076</v>
      </c>
      <c r="R17" s="29"/>
      <c r="S17" s="7">
        <v>1</v>
      </c>
      <c r="T17" s="9">
        <v>33355</v>
      </c>
      <c r="U17" s="9">
        <v>33355</v>
      </c>
      <c r="W17" s="30">
        <v>16.977272727272727</v>
      </c>
      <c r="X17" s="30">
        <v>13.409090909090908</v>
      </c>
      <c r="Y17" s="30"/>
      <c r="Z17" s="30">
        <v>45.113636363636367</v>
      </c>
      <c r="AA17" s="30"/>
      <c r="AB17" s="31">
        <v>8</v>
      </c>
      <c r="AC17" s="30">
        <f>AB17/G17*100</f>
        <v>18.181818181818183</v>
      </c>
      <c r="AD17" s="1"/>
      <c r="AE17" s="31">
        <v>33</v>
      </c>
      <c r="AF17" s="30">
        <f>AE17/G17*100</f>
        <v>75</v>
      </c>
      <c r="AG17" s="29">
        <v>49798.303030303032</v>
      </c>
      <c r="AH17" s="29">
        <v>50173.909090909088</v>
      </c>
      <c r="AI17" s="29">
        <v>33355</v>
      </c>
      <c r="AJ17" s="29">
        <v>59236</v>
      </c>
      <c r="AK17" s="30">
        <v>16.484848484848484</v>
      </c>
      <c r="AL17" s="30">
        <v>12.212121212121213</v>
      </c>
      <c r="AM17" s="30">
        <v>44.606060606060609</v>
      </c>
    </row>
    <row r="18" spans="1:39" x14ac:dyDescent="0.2">
      <c r="A18" s="1" t="s">
        <v>3</v>
      </c>
      <c r="B18" s="1" t="s">
        <v>4</v>
      </c>
      <c r="C18" s="1">
        <v>18</v>
      </c>
      <c r="D18" s="1" t="s">
        <v>5</v>
      </c>
      <c r="E18" s="27">
        <v>328.4</v>
      </c>
      <c r="F18" s="3"/>
      <c r="G18" s="31">
        <v>26</v>
      </c>
      <c r="H18" s="31">
        <v>7</v>
      </c>
      <c r="I18" s="31">
        <v>0</v>
      </c>
      <c r="J18" s="31">
        <v>5</v>
      </c>
      <c r="K18" s="31">
        <v>3</v>
      </c>
      <c r="L18" s="28"/>
      <c r="M18" s="29">
        <v>39500.038461538461</v>
      </c>
      <c r="N18" s="29"/>
      <c r="O18" s="29">
        <v>41086.5</v>
      </c>
      <c r="P18" s="29">
        <v>28862</v>
      </c>
      <c r="Q18" s="29">
        <v>56890</v>
      </c>
      <c r="R18" s="29"/>
      <c r="S18" s="31">
        <v>2</v>
      </c>
      <c r="T18" s="29">
        <v>30370</v>
      </c>
      <c r="U18" s="29">
        <v>30722.5</v>
      </c>
      <c r="V18" s="29"/>
      <c r="W18" s="30">
        <v>14.76923076923077</v>
      </c>
      <c r="X18" s="30">
        <v>12.346153846153847</v>
      </c>
      <c r="Y18" s="30"/>
      <c r="Z18" s="30">
        <v>42.07692307692308</v>
      </c>
      <c r="AA18" s="30"/>
      <c r="AB18" s="31">
        <v>4</v>
      </c>
      <c r="AC18" s="30">
        <f t="shared" ref="AC18:AC81" si="0">AB18/G18*100</f>
        <v>15.384615384615385</v>
      </c>
      <c r="AD18" s="1"/>
      <c r="AE18" s="31">
        <v>20</v>
      </c>
      <c r="AF18" s="30">
        <f t="shared" ref="AF18:AF81" si="1">AE18/G18*100</f>
        <v>76.923076923076934</v>
      </c>
      <c r="AG18" s="29">
        <v>39402.800000000003</v>
      </c>
      <c r="AH18" s="29">
        <v>40113.9</v>
      </c>
      <c r="AI18" s="29">
        <v>28862</v>
      </c>
      <c r="AJ18" s="29">
        <v>56890</v>
      </c>
      <c r="AK18" s="30">
        <v>14.8</v>
      </c>
      <c r="AL18" s="30">
        <v>13.45</v>
      </c>
      <c r="AM18" s="30">
        <v>42.4</v>
      </c>
    </row>
    <row r="19" spans="1:39" x14ac:dyDescent="0.2">
      <c r="A19" s="1" t="s">
        <v>6</v>
      </c>
      <c r="B19" s="1" t="s">
        <v>4</v>
      </c>
      <c r="C19" s="1">
        <v>27</v>
      </c>
      <c r="D19" s="1" t="s">
        <v>7</v>
      </c>
      <c r="E19" s="27">
        <v>1481</v>
      </c>
      <c r="F19" s="3"/>
      <c r="G19" s="31">
        <v>113</v>
      </c>
      <c r="H19" s="31">
        <v>2</v>
      </c>
      <c r="I19" s="31">
        <v>0</v>
      </c>
      <c r="J19" s="7">
        <v>0</v>
      </c>
      <c r="K19" s="7">
        <v>0</v>
      </c>
      <c r="M19" s="29">
        <v>48015.265486725664</v>
      </c>
      <c r="N19" s="29"/>
      <c r="O19" s="29">
        <v>49143.477876106197</v>
      </c>
      <c r="P19" s="29">
        <v>38516</v>
      </c>
      <c r="Q19" s="29">
        <v>68941</v>
      </c>
      <c r="R19" s="29"/>
      <c r="S19" s="31">
        <v>4</v>
      </c>
      <c r="T19" s="29">
        <v>38516</v>
      </c>
      <c r="U19" s="29">
        <v>38516</v>
      </c>
      <c r="V19" s="29"/>
      <c r="W19" s="30">
        <v>12.345132743362832</v>
      </c>
      <c r="X19" s="30">
        <v>9.2920353982300892</v>
      </c>
      <c r="Y19" s="30"/>
      <c r="Z19" s="30">
        <v>38.230088495575224</v>
      </c>
      <c r="AA19" s="30"/>
      <c r="AB19" s="31">
        <v>36</v>
      </c>
      <c r="AC19" s="30">
        <f t="shared" si="0"/>
        <v>31.858407079646017</v>
      </c>
      <c r="AD19" s="1"/>
      <c r="AE19" s="31">
        <v>92</v>
      </c>
      <c r="AF19" s="30">
        <f t="shared" si="1"/>
        <v>81.415929203539832</v>
      </c>
      <c r="AG19" s="29">
        <v>47900.09782608696</v>
      </c>
      <c r="AH19" s="29">
        <v>48338.380434782608</v>
      </c>
      <c r="AI19" s="29">
        <v>38516</v>
      </c>
      <c r="AJ19" s="29">
        <v>66455</v>
      </c>
      <c r="AK19" s="30">
        <v>12.065217391304348</v>
      </c>
      <c r="AL19" s="30">
        <v>8.945652173913043</v>
      </c>
      <c r="AM19" s="30">
        <v>37.967391304347828</v>
      </c>
    </row>
    <row r="20" spans="1:39" x14ac:dyDescent="0.2">
      <c r="A20" s="1" t="s">
        <v>8</v>
      </c>
      <c r="B20" s="1" t="s">
        <v>9</v>
      </c>
      <c r="C20" s="1">
        <v>63</v>
      </c>
      <c r="D20" s="1" t="s">
        <v>10</v>
      </c>
      <c r="E20" s="27">
        <v>520</v>
      </c>
      <c r="F20" s="3"/>
      <c r="G20" s="31">
        <v>45</v>
      </c>
      <c r="H20" s="31">
        <v>2</v>
      </c>
      <c r="I20" s="31">
        <v>0</v>
      </c>
      <c r="J20" s="7">
        <v>1</v>
      </c>
      <c r="K20" s="7">
        <v>1</v>
      </c>
      <c r="M20" s="29">
        <v>46842.644444444442</v>
      </c>
      <c r="N20" s="29"/>
      <c r="O20" s="29">
        <v>48757.4</v>
      </c>
      <c r="P20" s="29">
        <v>33932</v>
      </c>
      <c r="Q20" s="29">
        <v>72203</v>
      </c>
      <c r="R20" s="29"/>
      <c r="S20" s="31">
        <v>3</v>
      </c>
      <c r="T20" s="29">
        <v>33932</v>
      </c>
      <c r="U20" s="29">
        <v>35153.333333333336</v>
      </c>
      <c r="V20" s="29"/>
      <c r="W20" s="30">
        <v>15.466666666666667</v>
      </c>
      <c r="X20" s="30">
        <v>12.488888888888889</v>
      </c>
      <c r="Y20" s="30"/>
      <c r="Z20" s="30">
        <v>41.866666666666667</v>
      </c>
      <c r="AA20" s="30"/>
      <c r="AB20" s="31">
        <v>6</v>
      </c>
      <c r="AC20" s="30">
        <f t="shared" si="0"/>
        <v>13.333333333333334</v>
      </c>
      <c r="AD20" s="1"/>
      <c r="AE20" s="31">
        <v>39</v>
      </c>
      <c r="AF20" s="30">
        <f t="shared" si="1"/>
        <v>86.666666666666671</v>
      </c>
      <c r="AG20" s="29">
        <v>46091.461538461539</v>
      </c>
      <c r="AH20" s="29">
        <v>47082.461538461539</v>
      </c>
      <c r="AI20" s="29">
        <v>33932</v>
      </c>
      <c r="AJ20" s="29">
        <v>67220</v>
      </c>
      <c r="AK20" s="30">
        <v>15.025641025641026</v>
      </c>
      <c r="AL20" s="30">
        <v>11.897435897435898</v>
      </c>
      <c r="AM20" s="30">
        <v>41.487179487179489</v>
      </c>
    </row>
    <row r="21" spans="1:39" x14ac:dyDescent="0.2">
      <c r="A21" s="1" t="s">
        <v>4</v>
      </c>
      <c r="B21" s="1" t="s">
        <v>11</v>
      </c>
      <c r="C21" s="1">
        <v>72</v>
      </c>
      <c r="D21" s="1" t="s">
        <v>12</v>
      </c>
      <c r="E21" s="27">
        <v>202</v>
      </c>
      <c r="F21" s="3"/>
      <c r="G21" s="31">
        <v>12</v>
      </c>
      <c r="H21" s="31">
        <v>1</v>
      </c>
      <c r="I21" s="31">
        <v>0</v>
      </c>
      <c r="J21" s="31">
        <v>2</v>
      </c>
      <c r="K21" s="31">
        <v>1</v>
      </c>
      <c r="L21" s="28"/>
      <c r="M21" s="29">
        <v>38923.583333333336</v>
      </c>
      <c r="N21" s="29"/>
      <c r="O21" s="29">
        <v>38923.583333333336</v>
      </c>
      <c r="P21" s="29">
        <v>29554</v>
      </c>
      <c r="Q21" s="29">
        <v>50192</v>
      </c>
      <c r="R21" s="29"/>
      <c r="S21" s="31">
        <v>1</v>
      </c>
      <c r="T21" s="29">
        <v>30000</v>
      </c>
      <c r="U21" s="29">
        <v>30000</v>
      </c>
      <c r="V21" s="29"/>
      <c r="W21" s="30">
        <v>14.083333333333334</v>
      </c>
      <c r="X21" s="30">
        <v>11.666666666666666</v>
      </c>
      <c r="Y21" s="30"/>
      <c r="Z21" s="30">
        <v>38.916666666666664</v>
      </c>
      <c r="AA21" s="30"/>
      <c r="AB21" s="31">
        <v>1</v>
      </c>
      <c r="AC21" s="30">
        <f t="shared" si="0"/>
        <v>8.3333333333333321</v>
      </c>
      <c r="AD21" s="1"/>
      <c r="AE21" s="31">
        <v>12</v>
      </c>
      <c r="AF21" s="30">
        <f t="shared" si="1"/>
        <v>100</v>
      </c>
      <c r="AG21" s="29">
        <v>38923.583333333336</v>
      </c>
      <c r="AH21" s="29">
        <v>38923.583333333336</v>
      </c>
      <c r="AI21" s="29">
        <v>29554</v>
      </c>
      <c r="AJ21" s="29">
        <v>50192</v>
      </c>
      <c r="AK21" s="30">
        <v>14.083333333333334</v>
      </c>
      <c r="AL21" s="30">
        <v>11.666666666666666</v>
      </c>
      <c r="AM21" s="30">
        <v>38.916666666666664</v>
      </c>
    </row>
    <row r="22" spans="1:39" x14ac:dyDescent="0.2">
      <c r="A22" s="1" t="s">
        <v>13</v>
      </c>
      <c r="B22" s="1" t="s">
        <v>14</v>
      </c>
      <c r="C22" s="1">
        <v>81</v>
      </c>
      <c r="D22" s="1" t="s">
        <v>15</v>
      </c>
      <c r="E22" s="27">
        <v>1182.5999999999999</v>
      </c>
      <c r="F22" s="3"/>
      <c r="G22" s="31">
        <v>83</v>
      </c>
      <c r="H22" s="31">
        <v>1</v>
      </c>
      <c r="I22" s="31">
        <v>1</v>
      </c>
      <c r="J22" s="31">
        <v>0</v>
      </c>
      <c r="K22" s="31">
        <v>0</v>
      </c>
      <c r="L22" s="28"/>
      <c r="M22" s="29">
        <v>50387.710843373497</v>
      </c>
      <c r="N22" s="29"/>
      <c r="O22" s="29">
        <v>52079.626506024098</v>
      </c>
      <c r="P22" s="29">
        <v>37232</v>
      </c>
      <c r="Q22" s="29">
        <v>84408</v>
      </c>
      <c r="R22" s="29"/>
      <c r="S22" s="7">
        <v>1</v>
      </c>
      <c r="T22" s="9">
        <v>34820</v>
      </c>
      <c r="U22" s="9">
        <v>37842</v>
      </c>
      <c r="W22" s="30">
        <v>17.3855421686747</v>
      </c>
      <c r="X22" s="30">
        <v>14.036144578313253</v>
      </c>
      <c r="Y22" s="30"/>
      <c r="Z22" s="30">
        <v>43.192771084337352</v>
      </c>
      <c r="AA22" s="30"/>
      <c r="AB22" s="31">
        <v>11</v>
      </c>
      <c r="AC22" s="30">
        <f t="shared" si="0"/>
        <v>13.253012048192772</v>
      </c>
      <c r="AD22" s="1"/>
      <c r="AE22" s="31">
        <v>63</v>
      </c>
      <c r="AF22" s="30">
        <f t="shared" si="1"/>
        <v>75.903614457831324</v>
      </c>
      <c r="AG22" s="29">
        <v>51352.428571428572</v>
      </c>
      <c r="AH22" s="29">
        <v>52103.190476190473</v>
      </c>
      <c r="AI22" s="29">
        <v>37842</v>
      </c>
      <c r="AJ22" s="29">
        <v>84408</v>
      </c>
      <c r="AK22" s="30">
        <v>18.761904761904763</v>
      </c>
      <c r="AL22" s="30">
        <v>15.047619047619047</v>
      </c>
      <c r="AM22" s="30">
        <v>44.603174603174601</v>
      </c>
    </row>
    <row r="23" spans="1:39" x14ac:dyDescent="0.2">
      <c r="A23" s="1" t="s">
        <v>16</v>
      </c>
      <c r="B23" s="1" t="s">
        <v>17</v>
      </c>
      <c r="C23" s="1">
        <v>99</v>
      </c>
      <c r="D23" s="1" t="s">
        <v>18</v>
      </c>
      <c r="E23" s="27">
        <v>544.5</v>
      </c>
      <c r="F23" s="3"/>
      <c r="G23" s="31">
        <v>39</v>
      </c>
      <c r="H23" s="31">
        <v>3</v>
      </c>
      <c r="I23" s="31">
        <v>0</v>
      </c>
      <c r="J23" s="7">
        <v>0</v>
      </c>
      <c r="K23" s="7">
        <v>0</v>
      </c>
      <c r="M23" s="29">
        <v>49424.794871794875</v>
      </c>
      <c r="N23" s="29"/>
      <c r="O23" s="29">
        <v>51153.025641025641</v>
      </c>
      <c r="P23" s="29">
        <v>38268</v>
      </c>
      <c r="Q23" s="29">
        <v>68907</v>
      </c>
      <c r="R23" s="29"/>
      <c r="S23" s="31">
        <v>1</v>
      </c>
      <c r="T23" s="29">
        <v>38268</v>
      </c>
      <c r="U23" s="29">
        <v>38268</v>
      </c>
      <c r="V23" s="29"/>
      <c r="W23" s="30">
        <v>15.820512820512821</v>
      </c>
      <c r="X23" s="30">
        <v>12.333333333333334</v>
      </c>
      <c r="Y23" s="30"/>
      <c r="Z23" s="30">
        <v>41.230769230769234</v>
      </c>
      <c r="AA23" s="30"/>
      <c r="AB23" s="31">
        <v>18</v>
      </c>
      <c r="AC23" s="30">
        <f t="shared" si="0"/>
        <v>46.153846153846153</v>
      </c>
      <c r="AD23" s="1"/>
      <c r="AE23" s="31">
        <v>30</v>
      </c>
      <c r="AF23" s="30">
        <f t="shared" si="1"/>
        <v>76.923076923076934</v>
      </c>
      <c r="AG23" s="29">
        <v>50365.9</v>
      </c>
      <c r="AH23" s="29">
        <v>51430.466666666667</v>
      </c>
      <c r="AI23" s="29">
        <v>38268</v>
      </c>
      <c r="AJ23" s="29">
        <v>68907</v>
      </c>
      <c r="AK23" s="30">
        <v>17.399999999999999</v>
      </c>
      <c r="AL23" s="30">
        <v>13.533333333333333</v>
      </c>
      <c r="AM23" s="30">
        <v>43</v>
      </c>
    </row>
    <row r="24" spans="1:39" x14ac:dyDescent="0.2">
      <c r="A24" s="1" t="s">
        <v>0</v>
      </c>
      <c r="B24" s="1" t="s">
        <v>1</v>
      </c>
      <c r="C24" s="1">
        <v>108</v>
      </c>
      <c r="D24" s="1" t="s">
        <v>19</v>
      </c>
      <c r="E24" s="27">
        <v>260.7</v>
      </c>
      <c r="F24" s="3"/>
      <c r="G24" s="31">
        <v>17</v>
      </c>
      <c r="H24" s="31">
        <v>4</v>
      </c>
      <c r="I24" s="31">
        <v>0</v>
      </c>
      <c r="J24" s="31">
        <v>4</v>
      </c>
      <c r="K24" s="31">
        <v>1</v>
      </c>
      <c r="L24" s="28"/>
      <c r="M24" s="29">
        <v>45309.176470588238</v>
      </c>
      <c r="N24" s="29"/>
      <c r="O24" s="29">
        <v>45309.176470588238</v>
      </c>
      <c r="P24" s="29">
        <v>33740</v>
      </c>
      <c r="Q24" s="29">
        <v>59023</v>
      </c>
      <c r="R24" s="29"/>
      <c r="S24" s="7">
        <v>1</v>
      </c>
      <c r="T24" s="9">
        <v>33740</v>
      </c>
      <c r="U24" s="9">
        <v>33740</v>
      </c>
      <c r="W24" s="30">
        <v>15.823529411764707</v>
      </c>
      <c r="X24" s="30">
        <v>12.352941176470589</v>
      </c>
      <c r="Y24" s="30"/>
      <c r="Z24" s="30">
        <v>48</v>
      </c>
      <c r="AA24" s="30"/>
      <c r="AB24" s="31">
        <v>1</v>
      </c>
      <c r="AC24" s="30">
        <f t="shared" si="0"/>
        <v>5.8823529411764701</v>
      </c>
      <c r="AD24" s="1"/>
      <c r="AE24" s="31">
        <v>16</v>
      </c>
      <c r="AF24" s="30">
        <f t="shared" si="1"/>
        <v>94.117647058823522</v>
      </c>
      <c r="AG24" s="29">
        <v>45406.625</v>
      </c>
      <c r="AH24" s="29">
        <v>45406.625</v>
      </c>
      <c r="AI24" s="29">
        <v>33740</v>
      </c>
      <c r="AJ24" s="29">
        <v>59023</v>
      </c>
      <c r="AK24" s="30">
        <v>16.1875</v>
      </c>
      <c r="AL24" s="30">
        <v>12.5</v>
      </c>
      <c r="AM24" s="30">
        <v>47.6875</v>
      </c>
    </row>
    <row r="25" spans="1:39" x14ac:dyDescent="0.2">
      <c r="A25" s="1" t="s">
        <v>20</v>
      </c>
      <c r="B25" s="1" t="s">
        <v>11</v>
      </c>
      <c r="C25" s="1">
        <v>126</v>
      </c>
      <c r="D25" s="1" t="s">
        <v>21</v>
      </c>
      <c r="E25" s="27">
        <v>1182.2</v>
      </c>
      <c r="F25" s="3"/>
      <c r="G25" s="31">
        <v>91</v>
      </c>
      <c r="H25" s="31">
        <v>2</v>
      </c>
      <c r="I25" s="31">
        <v>0</v>
      </c>
      <c r="J25" s="31">
        <v>5</v>
      </c>
      <c r="K25" s="31">
        <v>0</v>
      </c>
      <c r="L25" s="28"/>
      <c r="M25" s="29">
        <v>56376.0989010989</v>
      </c>
      <c r="N25" s="29"/>
      <c r="O25" s="29">
        <v>59352.032967032967</v>
      </c>
      <c r="P25" s="29">
        <v>34573</v>
      </c>
      <c r="Q25" s="29">
        <v>78208</v>
      </c>
      <c r="R25" s="29"/>
      <c r="S25" s="31"/>
      <c r="T25" s="29"/>
      <c r="U25" s="29"/>
      <c r="V25" s="29"/>
      <c r="W25" s="30">
        <v>18.593406593406595</v>
      </c>
      <c r="X25" s="30">
        <v>13.307692307692308</v>
      </c>
      <c r="Y25" s="30"/>
      <c r="Z25" s="30">
        <v>43.208791208791212</v>
      </c>
      <c r="AA25" s="30"/>
      <c r="AB25" s="31">
        <v>40</v>
      </c>
      <c r="AC25" s="30">
        <f t="shared" si="0"/>
        <v>43.956043956043956</v>
      </c>
      <c r="AD25" s="1"/>
      <c r="AE25" s="31">
        <v>70</v>
      </c>
      <c r="AF25" s="30">
        <f t="shared" si="1"/>
        <v>76.923076923076934</v>
      </c>
      <c r="AG25" s="29">
        <v>55774.114285714284</v>
      </c>
      <c r="AH25" s="29">
        <v>57436.685714285712</v>
      </c>
      <c r="AI25" s="29">
        <v>34573</v>
      </c>
      <c r="AJ25" s="29">
        <v>77861</v>
      </c>
      <c r="AK25" s="30">
        <v>18.62857142857143</v>
      </c>
      <c r="AL25" s="30">
        <v>13.114285714285714</v>
      </c>
      <c r="AM25" s="30">
        <v>43.557142857142857</v>
      </c>
    </row>
    <row r="26" spans="1:39" x14ac:dyDescent="0.2">
      <c r="A26" s="1" t="s">
        <v>22</v>
      </c>
      <c r="B26" s="1" t="s">
        <v>23</v>
      </c>
      <c r="C26" s="1">
        <v>135</v>
      </c>
      <c r="D26" s="1" t="s">
        <v>24</v>
      </c>
      <c r="E26" s="27">
        <v>1176.9000000000001</v>
      </c>
      <c r="F26" s="3"/>
      <c r="G26" s="31">
        <v>72</v>
      </c>
      <c r="H26" s="31">
        <v>4</v>
      </c>
      <c r="I26" s="31">
        <v>0</v>
      </c>
      <c r="J26" s="7">
        <v>1</v>
      </c>
      <c r="K26" s="7">
        <v>0</v>
      </c>
      <c r="M26" s="29">
        <v>50590</v>
      </c>
      <c r="N26" s="29"/>
      <c r="O26" s="29">
        <v>52363.708333333336</v>
      </c>
      <c r="P26" s="29">
        <v>30140</v>
      </c>
      <c r="Q26" s="29">
        <v>65601</v>
      </c>
      <c r="R26" s="29"/>
      <c r="S26" s="7">
        <v>3</v>
      </c>
      <c r="T26" s="9">
        <v>30140</v>
      </c>
      <c r="U26" s="9">
        <v>32642.333333333332</v>
      </c>
      <c r="W26" s="30">
        <v>17.527777777777779</v>
      </c>
      <c r="X26" s="30">
        <v>14.347222222222221</v>
      </c>
      <c r="Y26" s="30"/>
      <c r="Z26" s="30">
        <v>44.694444444444443</v>
      </c>
      <c r="AA26" s="30"/>
      <c r="AB26" s="31">
        <v>21</v>
      </c>
      <c r="AC26" s="30">
        <f t="shared" si="0"/>
        <v>29.166666666666668</v>
      </c>
      <c r="AD26" s="1"/>
      <c r="AE26" s="31">
        <v>55</v>
      </c>
      <c r="AF26" s="30">
        <f t="shared" si="1"/>
        <v>76.388888888888886</v>
      </c>
      <c r="AG26" s="29">
        <v>51759.672727272729</v>
      </c>
      <c r="AH26" s="29">
        <v>52325.054545454543</v>
      </c>
      <c r="AI26" s="29">
        <v>30140</v>
      </c>
      <c r="AJ26" s="29">
        <v>64959</v>
      </c>
      <c r="AK26" s="30">
        <v>18.509090909090908</v>
      </c>
      <c r="AL26" s="30">
        <v>15.527272727272727</v>
      </c>
      <c r="AM26" s="30">
        <v>46.2</v>
      </c>
    </row>
    <row r="27" spans="1:39" x14ac:dyDescent="0.2">
      <c r="A27" s="1" t="s">
        <v>9</v>
      </c>
      <c r="B27" s="1" t="s">
        <v>1</v>
      </c>
      <c r="C27" s="1">
        <v>153</v>
      </c>
      <c r="D27" s="1" t="s">
        <v>25</v>
      </c>
      <c r="E27" s="27">
        <v>634.1</v>
      </c>
      <c r="F27" s="3"/>
      <c r="G27" s="31">
        <v>50</v>
      </c>
      <c r="H27" s="31">
        <v>0</v>
      </c>
      <c r="I27" s="31">
        <v>0</v>
      </c>
      <c r="J27" s="31">
        <v>1</v>
      </c>
      <c r="K27" s="31">
        <v>0</v>
      </c>
      <c r="L27" s="28"/>
      <c r="M27" s="29">
        <v>50098.92</v>
      </c>
      <c r="N27" s="29"/>
      <c r="O27" s="29">
        <v>52185.760000000002</v>
      </c>
      <c r="P27" s="29">
        <v>37570</v>
      </c>
      <c r="Q27" s="29">
        <v>71261</v>
      </c>
      <c r="R27" s="29"/>
      <c r="S27" s="31"/>
      <c r="T27" s="29"/>
      <c r="U27" s="29"/>
      <c r="V27" s="29"/>
      <c r="W27" s="30">
        <v>16.72</v>
      </c>
      <c r="X27" s="30">
        <v>13.06</v>
      </c>
      <c r="Y27" s="30"/>
      <c r="Z27" s="30">
        <v>44.06</v>
      </c>
      <c r="AA27" s="30"/>
      <c r="AB27" s="31">
        <v>0</v>
      </c>
      <c r="AC27" s="30">
        <f t="shared" si="0"/>
        <v>0</v>
      </c>
      <c r="AD27" s="1"/>
      <c r="AE27" s="31">
        <v>35</v>
      </c>
      <c r="AF27" s="30">
        <f t="shared" si="1"/>
        <v>70</v>
      </c>
      <c r="AG27" s="29">
        <v>51846.37142857143</v>
      </c>
      <c r="AH27" s="29">
        <v>52782.571428571428</v>
      </c>
      <c r="AI27" s="29">
        <v>41602</v>
      </c>
      <c r="AJ27" s="29">
        <v>62152</v>
      </c>
      <c r="AK27" s="30">
        <v>18.685714285714287</v>
      </c>
      <c r="AL27" s="30">
        <v>14.828571428571429</v>
      </c>
      <c r="AM27" s="30">
        <v>46.085714285714289</v>
      </c>
    </row>
    <row r="28" spans="1:39" x14ac:dyDescent="0.2">
      <c r="A28" s="1" t="s">
        <v>4</v>
      </c>
      <c r="B28" s="1" t="s">
        <v>11</v>
      </c>
      <c r="C28" s="1">
        <v>171</v>
      </c>
      <c r="D28" s="1" t="s">
        <v>26</v>
      </c>
      <c r="E28" s="27">
        <v>510</v>
      </c>
      <c r="F28" s="3"/>
      <c r="G28" s="31">
        <v>41</v>
      </c>
      <c r="H28" s="31">
        <v>1</v>
      </c>
      <c r="I28" s="31">
        <v>2</v>
      </c>
      <c r="J28" s="31">
        <v>10</v>
      </c>
      <c r="K28" s="31">
        <v>7</v>
      </c>
      <c r="L28" s="28"/>
      <c r="M28" s="29">
        <v>48551.414634146342</v>
      </c>
      <c r="N28" s="29"/>
      <c r="O28" s="29">
        <v>49848.731707317071</v>
      </c>
      <c r="P28" s="29">
        <v>34992</v>
      </c>
      <c r="Q28" s="29">
        <v>61913</v>
      </c>
      <c r="R28" s="29"/>
      <c r="S28" s="7">
        <v>2</v>
      </c>
      <c r="T28" s="9">
        <v>34566</v>
      </c>
      <c r="U28" s="9">
        <v>35753.5</v>
      </c>
      <c r="W28" s="30">
        <v>16.682926829268293</v>
      </c>
      <c r="X28" s="30">
        <v>13.024390243902438</v>
      </c>
      <c r="Y28" s="30"/>
      <c r="Z28" s="30">
        <v>44.268292682926827</v>
      </c>
      <c r="AA28" s="30"/>
      <c r="AB28" s="31">
        <v>9</v>
      </c>
      <c r="AC28" s="30">
        <f t="shared" si="0"/>
        <v>21.951219512195124</v>
      </c>
      <c r="AD28" s="1"/>
      <c r="AE28" s="31">
        <v>31</v>
      </c>
      <c r="AF28" s="30">
        <f t="shared" si="1"/>
        <v>75.609756097560975</v>
      </c>
      <c r="AG28" s="29">
        <v>49354.161290322583</v>
      </c>
      <c r="AH28" s="29">
        <v>50073.93548387097</v>
      </c>
      <c r="AI28" s="29">
        <v>34992</v>
      </c>
      <c r="AJ28" s="29">
        <v>61913</v>
      </c>
      <c r="AK28" s="30">
        <v>17.29032258064516</v>
      </c>
      <c r="AL28" s="30">
        <v>13.451612903225806</v>
      </c>
      <c r="AM28" s="30">
        <v>45.58064516129032</v>
      </c>
    </row>
    <row r="29" spans="1:39" x14ac:dyDescent="0.2">
      <c r="A29" s="1" t="s">
        <v>27</v>
      </c>
      <c r="B29" s="1" t="s">
        <v>4</v>
      </c>
      <c r="C29" s="1">
        <v>225</v>
      </c>
      <c r="D29" s="1" t="s">
        <v>28</v>
      </c>
      <c r="E29" s="27">
        <v>4246.6000000000004</v>
      </c>
      <c r="F29" s="3"/>
      <c r="G29" s="31">
        <v>290</v>
      </c>
      <c r="H29" s="31">
        <v>27</v>
      </c>
      <c r="I29" s="31">
        <v>0</v>
      </c>
      <c r="J29" s="7">
        <v>0</v>
      </c>
      <c r="K29" s="7">
        <v>0</v>
      </c>
      <c r="M29" s="29">
        <v>52466.327586206899</v>
      </c>
      <c r="N29" s="29"/>
      <c r="O29" s="29">
        <v>63520.144827586206</v>
      </c>
      <c r="P29" s="29">
        <v>38919</v>
      </c>
      <c r="Q29" s="29">
        <v>90572</v>
      </c>
      <c r="R29" s="29"/>
      <c r="S29" s="31">
        <v>12</v>
      </c>
      <c r="T29" s="29">
        <v>34642.583333333336</v>
      </c>
      <c r="U29" s="29">
        <v>45366.5</v>
      </c>
      <c r="V29" s="29"/>
      <c r="W29" s="30">
        <v>13.748275862068965</v>
      </c>
      <c r="X29" s="30">
        <v>10.248275862068965</v>
      </c>
      <c r="Y29" s="30"/>
      <c r="Z29" s="30">
        <v>42.306896551724137</v>
      </c>
      <c r="AA29" s="30"/>
      <c r="AB29" s="31">
        <v>133</v>
      </c>
      <c r="AC29" s="30">
        <f t="shared" si="0"/>
        <v>45.862068965517238</v>
      </c>
      <c r="AD29" s="1"/>
      <c r="AE29" s="31">
        <v>259</v>
      </c>
      <c r="AF29" s="30">
        <f t="shared" si="1"/>
        <v>89.310344827586206</v>
      </c>
      <c r="AG29" s="29">
        <v>52466.938223938225</v>
      </c>
      <c r="AH29" s="29">
        <v>62707.953667953669</v>
      </c>
      <c r="AI29" s="29">
        <v>38919</v>
      </c>
      <c r="AJ29" s="29">
        <v>86208</v>
      </c>
      <c r="AK29" s="30">
        <v>13.652509652509652</v>
      </c>
      <c r="AL29" s="30">
        <v>9.9613899613899619</v>
      </c>
      <c r="AM29" s="30">
        <v>42.397683397683394</v>
      </c>
    </row>
    <row r="30" spans="1:39" x14ac:dyDescent="0.2">
      <c r="A30" s="1" t="s">
        <v>29</v>
      </c>
      <c r="B30" s="1" t="s">
        <v>17</v>
      </c>
      <c r="C30" s="1">
        <v>234</v>
      </c>
      <c r="D30" s="1" t="s">
        <v>30</v>
      </c>
      <c r="E30" s="27">
        <v>1247</v>
      </c>
      <c r="F30" s="3"/>
      <c r="G30" s="31">
        <v>95</v>
      </c>
      <c r="H30" s="31">
        <v>4</v>
      </c>
      <c r="I30" s="31">
        <v>1</v>
      </c>
      <c r="J30" s="31">
        <v>2</v>
      </c>
      <c r="K30" s="31">
        <v>1</v>
      </c>
      <c r="L30" s="28"/>
      <c r="M30" s="29">
        <v>51042.242105263154</v>
      </c>
      <c r="N30" s="29"/>
      <c r="O30" s="29">
        <v>51885.252631578951</v>
      </c>
      <c r="P30" s="29">
        <v>37216</v>
      </c>
      <c r="Q30" s="29">
        <v>70679</v>
      </c>
      <c r="R30" s="29"/>
      <c r="S30" s="31">
        <v>5</v>
      </c>
      <c r="T30" s="29">
        <v>39765.199999999997</v>
      </c>
      <c r="U30" s="29">
        <v>39765.199999999997</v>
      </c>
      <c r="V30" s="29"/>
      <c r="W30" s="30">
        <v>13.56842105263158</v>
      </c>
      <c r="X30" s="30">
        <v>10.136842105263158</v>
      </c>
      <c r="Y30" s="30"/>
      <c r="Z30" s="30">
        <v>42.10526315789474</v>
      </c>
      <c r="AA30" s="30"/>
      <c r="AB30" s="31">
        <v>17</v>
      </c>
      <c r="AC30" s="30">
        <f t="shared" si="0"/>
        <v>17.894736842105264</v>
      </c>
      <c r="AD30" s="1"/>
      <c r="AE30" s="31">
        <v>80</v>
      </c>
      <c r="AF30" s="30">
        <f t="shared" si="1"/>
        <v>84.210526315789465</v>
      </c>
      <c r="AG30" s="29">
        <v>50576.112500000003</v>
      </c>
      <c r="AH30" s="29">
        <v>51015.3</v>
      </c>
      <c r="AI30" s="29">
        <v>37216</v>
      </c>
      <c r="AJ30" s="29">
        <v>67445</v>
      </c>
      <c r="AK30" s="30">
        <v>12.6625</v>
      </c>
      <c r="AL30" s="30">
        <v>9.5875000000000004</v>
      </c>
      <c r="AM30" s="30">
        <v>41.825000000000003</v>
      </c>
    </row>
    <row r="31" spans="1:39" x14ac:dyDescent="0.2">
      <c r="A31" s="1" t="s">
        <v>31</v>
      </c>
      <c r="B31" s="1" t="s">
        <v>32</v>
      </c>
      <c r="C31" s="1">
        <v>243</v>
      </c>
      <c r="D31" s="1" t="s">
        <v>33</v>
      </c>
      <c r="E31" s="27">
        <v>272.3</v>
      </c>
      <c r="F31" s="3"/>
      <c r="G31" s="31">
        <v>14</v>
      </c>
      <c r="H31" s="31">
        <v>3</v>
      </c>
      <c r="I31" s="31">
        <v>0</v>
      </c>
      <c r="J31" s="31">
        <v>3</v>
      </c>
      <c r="K31" s="31">
        <v>2</v>
      </c>
      <c r="L31" s="28"/>
      <c r="M31" s="29">
        <v>45766.571428571428</v>
      </c>
      <c r="N31" s="29"/>
      <c r="O31" s="29">
        <v>45766.571428571428</v>
      </c>
      <c r="P31" s="29">
        <v>33185</v>
      </c>
      <c r="Q31" s="29">
        <v>51054</v>
      </c>
      <c r="R31" s="29"/>
      <c r="W31" s="30">
        <v>18.071428571428573</v>
      </c>
      <c r="X31" s="30">
        <v>13.928571428571429</v>
      </c>
      <c r="Y31" s="30"/>
      <c r="Z31" s="30">
        <v>42.428571428571431</v>
      </c>
      <c r="AA31" s="30"/>
      <c r="AB31" s="31">
        <v>2</v>
      </c>
      <c r="AC31" s="30">
        <f t="shared" si="0"/>
        <v>14.285714285714285</v>
      </c>
      <c r="AD31" s="1"/>
      <c r="AE31" s="31">
        <v>14</v>
      </c>
      <c r="AF31" s="30">
        <f t="shared" si="1"/>
        <v>100</v>
      </c>
      <c r="AG31" s="29">
        <v>45766.571428571428</v>
      </c>
      <c r="AH31" s="29">
        <v>45766.571428571428</v>
      </c>
      <c r="AI31" s="29">
        <v>33185</v>
      </c>
      <c r="AJ31" s="29">
        <v>51054</v>
      </c>
      <c r="AK31" s="30">
        <v>18.071428571428573</v>
      </c>
      <c r="AL31" s="30">
        <v>13.928571428571429</v>
      </c>
      <c r="AM31" s="30">
        <v>42.428571428571431</v>
      </c>
    </row>
    <row r="32" spans="1:39" x14ac:dyDescent="0.2">
      <c r="A32" s="1" t="s">
        <v>34</v>
      </c>
      <c r="B32" s="1" t="s">
        <v>4</v>
      </c>
      <c r="C32" s="1">
        <v>261</v>
      </c>
      <c r="D32" s="1" t="s">
        <v>35</v>
      </c>
      <c r="E32" s="27">
        <v>9901.9</v>
      </c>
      <c r="F32" s="3"/>
      <c r="G32" s="31">
        <v>601</v>
      </c>
      <c r="H32" s="31">
        <v>11</v>
      </c>
      <c r="I32" s="31">
        <v>0</v>
      </c>
      <c r="J32" s="7">
        <v>0</v>
      </c>
      <c r="K32" s="7">
        <v>0</v>
      </c>
      <c r="M32" s="29">
        <v>58640.188019966721</v>
      </c>
      <c r="N32" s="29"/>
      <c r="O32" s="29">
        <v>60020.970049916803</v>
      </c>
      <c r="P32" s="29">
        <v>38044</v>
      </c>
      <c r="Q32" s="29">
        <v>86566</v>
      </c>
      <c r="R32" s="29"/>
      <c r="S32" s="31">
        <v>16</v>
      </c>
      <c r="T32" s="29">
        <v>46105.5</v>
      </c>
      <c r="U32" s="29">
        <v>47269.5</v>
      </c>
      <c r="V32" s="29"/>
      <c r="W32" s="30">
        <v>12.111480865224626</v>
      </c>
      <c r="X32" s="30">
        <v>7.124792013311148</v>
      </c>
      <c r="Y32" s="30"/>
      <c r="Z32" s="30">
        <v>37.816971713810318</v>
      </c>
      <c r="AA32" s="30"/>
      <c r="AB32" s="31">
        <v>308</v>
      </c>
      <c r="AC32" s="30">
        <f t="shared" si="0"/>
        <v>51.247920133111478</v>
      </c>
      <c r="AD32" s="1"/>
      <c r="AE32" s="31">
        <v>531</v>
      </c>
      <c r="AF32" s="30">
        <f t="shared" si="1"/>
        <v>88.352745424292848</v>
      </c>
      <c r="AG32" s="29">
        <v>58617.679849340864</v>
      </c>
      <c r="AH32" s="29">
        <v>59460.9472693032</v>
      </c>
      <c r="AI32" s="29">
        <v>38044</v>
      </c>
      <c r="AJ32" s="29">
        <v>83773</v>
      </c>
      <c r="AK32" s="30">
        <v>12.092278719397363</v>
      </c>
      <c r="AL32" s="30">
        <v>7.1355932203389827</v>
      </c>
      <c r="AM32" s="30">
        <v>37.900188323917135</v>
      </c>
    </row>
    <row r="33" spans="1:39" x14ac:dyDescent="0.2">
      <c r="A33" s="1" t="s">
        <v>9</v>
      </c>
      <c r="B33" s="1" t="s">
        <v>1</v>
      </c>
      <c r="C33" s="1">
        <v>279</v>
      </c>
      <c r="D33" s="1" t="s">
        <v>36</v>
      </c>
      <c r="E33" s="27">
        <v>809</v>
      </c>
      <c r="F33" s="3"/>
      <c r="G33" s="31">
        <v>57</v>
      </c>
      <c r="H33" s="31">
        <v>5</v>
      </c>
      <c r="I33" s="31">
        <v>0</v>
      </c>
      <c r="J33" s="31">
        <v>9</v>
      </c>
      <c r="K33" s="31">
        <v>3</v>
      </c>
      <c r="L33" s="28"/>
      <c r="M33" s="29">
        <v>53067.561403508771</v>
      </c>
      <c r="N33" s="29"/>
      <c r="O33" s="29">
        <v>54634.771929824565</v>
      </c>
      <c r="P33" s="29">
        <v>34325</v>
      </c>
      <c r="Q33" s="29">
        <v>69665</v>
      </c>
      <c r="R33" s="29"/>
      <c r="S33" s="7">
        <v>1</v>
      </c>
      <c r="T33" s="9">
        <v>34895</v>
      </c>
      <c r="U33" s="9">
        <v>40734</v>
      </c>
      <c r="W33" s="30">
        <v>18.526315789473685</v>
      </c>
      <c r="X33" s="30">
        <v>14.228070175438596</v>
      </c>
      <c r="Y33" s="30"/>
      <c r="Z33" s="30">
        <v>43.929824561403507</v>
      </c>
      <c r="AA33" s="30"/>
      <c r="AB33" s="31">
        <v>9</v>
      </c>
      <c r="AC33" s="30">
        <f t="shared" si="0"/>
        <v>15.789473684210526</v>
      </c>
      <c r="AD33" s="1"/>
      <c r="AE33" s="31">
        <v>45</v>
      </c>
      <c r="AF33" s="30">
        <f t="shared" si="1"/>
        <v>78.94736842105263</v>
      </c>
      <c r="AG33" s="29">
        <v>53417.4</v>
      </c>
      <c r="AH33" s="29">
        <v>54387.199999999997</v>
      </c>
      <c r="AI33" s="29">
        <v>34325</v>
      </c>
      <c r="AJ33" s="29">
        <v>66173</v>
      </c>
      <c r="AK33" s="30">
        <v>18.533333333333335</v>
      </c>
      <c r="AL33" s="30">
        <v>13.911111111111111</v>
      </c>
      <c r="AM33" s="30">
        <v>44.244444444444447</v>
      </c>
    </row>
    <row r="34" spans="1:39" x14ac:dyDescent="0.2">
      <c r="A34" s="1" t="s">
        <v>37</v>
      </c>
      <c r="B34" s="1" t="s">
        <v>11</v>
      </c>
      <c r="C34" s="1">
        <v>333</v>
      </c>
      <c r="D34" s="1" t="s">
        <v>38</v>
      </c>
      <c r="E34" s="27">
        <v>297</v>
      </c>
      <c r="F34" s="3"/>
      <c r="G34" s="31">
        <v>18</v>
      </c>
      <c r="H34" s="31">
        <v>1</v>
      </c>
      <c r="I34" s="31">
        <v>1</v>
      </c>
      <c r="J34" s="31">
        <v>8</v>
      </c>
      <c r="K34" s="31">
        <v>4</v>
      </c>
      <c r="L34" s="28"/>
      <c r="M34" s="29">
        <v>46491.111111111109</v>
      </c>
      <c r="N34" s="29"/>
      <c r="O34" s="29">
        <v>47386.5</v>
      </c>
      <c r="P34" s="29">
        <v>35522</v>
      </c>
      <c r="Q34" s="29">
        <v>67000</v>
      </c>
      <c r="R34" s="29"/>
      <c r="S34" s="31"/>
      <c r="T34" s="29"/>
      <c r="U34" s="29"/>
      <c r="V34" s="29"/>
      <c r="W34" s="30">
        <v>15.555555555555555</v>
      </c>
      <c r="X34" s="30">
        <v>10.277777777777779</v>
      </c>
      <c r="Y34" s="30"/>
      <c r="Z34" s="30">
        <v>43.944444444444443</v>
      </c>
      <c r="AA34" s="30"/>
      <c r="AB34" s="31">
        <v>3</v>
      </c>
      <c r="AC34" s="30">
        <f t="shared" si="0"/>
        <v>16.666666666666664</v>
      </c>
      <c r="AD34" s="1"/>
      <c r="AE34" s="31">
        <v>13</v>
      </c>
      <c r="AF34" s="30">
        <f t="shared" si="1"/>
        <v>72.222222222222214</v>
      </c>
      <c r="AG34" s="29">
        <v>46413.923076923078</v>
      </c>
      <c r="AH34" s="29">
        <v>46806.769230769234</v>
      </c>
      <c r="AI34" s="29">
        <v>38337</v>
      </c>
      <c r="AJ34" s="29">
        <v>52907</v>
      </c>
      <c r="AK34" s="30">
        <v>17.076923076923077</v>
      </c>
      <c r="AL34" s="30">
        <v>11.538461538461538</v>
      </c>
      <c r="AM34" s="30">
        <v>46.230769230769234</v>
      </c>
    </row>
    <row r="35" spans="1:39" x14ac:dyDescent="0.2">
      <c r="A35" s="1" t="s">
        <v>39</v>
      </c>
      <c r="B35" s="1" t="s">
        <v>9</v>
      </c>
      <c r="C35" s="1">
        <v>355</v>
      </c>
      <c r="D35" s="1" t="s">
        <v>40</v>
      </c>
      <c r="E35" s="27">
        <v>285.39999999999998</v>
      </c>
      <c r="F35" s="3"/>
      <c r="G35" s="31">
        <v>24</v>
      </c>
      <c r="H35" s="31">
        <v>3</v>
      </c>
      <c r="I35" s="31">
        <v>0</v>
      </c>
      <c r="J35" s="7">
        <v>0</v>
      </c>
      <c r="K35" s="7">
        <v>0</v>
      </c>
      <c r="M35" s="29">
        <v>53321.833333333336</v>
      </c>
      <c r="N35" s="29"/>
      <c r="O35" s="29">
        <v>54818.083333333336</v>
      </c>
      <c r="P35" s="29">
        <v>39414</v>
      </c>
      <c r="Q35" s="29">
        <v>126123</v>
      </c>
      <c r="R35" s="29"/>
      <c r="S35" s="31"/>
      <c r="T35" s="29"/>
      <c r="U35" s="29"/>
      <c r="V35" s="29"/>
      <c r="W35" s="30">
        <v>14.708333333333334</v>
      </c>
      <c r="X35" s="30">
        <v>12.083333333333334</v>
      </c>
      <c r="Y35" s="30"/>
      <c r="Z35" s="30">
        <v>45</v>
      </c>
      <c r="AA35" s="30"/>
      <c r="AB35" s="31">
        <v>5</v>
      </c>
      <c r="AC35" s="30">
        <f t="shared" si="0"/>
        <v>20.833333333333336</v>
      </c>
      <c r="AD35" s="1"/>
      <c r="AE35" s="31">
        <v>19</v>
      </c>
      <c r="AF35" s="30">
        <f t="shared" si="1"/>
        <v>79.166666666666657</v>
      </c>
      <c r="AG35" s="29">
        <v>48974.526315789473</v>
      </c>
      <c r="AH35" s="29">
        <v>50078.368421052633</v>
      </c>
      <c r="AI35" s="29">
        <v>39414</v>
      </c>
      <c r="AJ35" s="29">
        <v>59991</v>
      </c>
      <c r="AK35" s="30">
        <v>12.105263157894736</v>
      </c>
      <c r="AL35" s="30">
        <v>9.526315789473685</v>
      </c>
      <c r="AM35" s="30">
        <v>43.94736842105263</v>
      </c>
    </row>
    <row r="36" spans="1:39" x14ac:dyDescent="0.2">
      <c r="A36" s="1" t="s">
        <v>14</v>
      </c>
      <c r="B36" s="1" t="s">
        <v>41</v>
      </c>
      <c r="C36" s="1">
        <v>387</v>
      </c>
      <c r="D36" s="1" t="s">
        <v>42</v>
      </c>
      <c r="E36" s="27">
        <v>1433.9</v>
      </c>
      <c r="F36" s="3"/>
      <c r="G36" s="31">
        <v>119</v>
      </c>
      <c r="H36" s="31">
        <v>2</v>
      </c>
      <c r="I36" s="31">
        <v>1</v>
      </c>
      <c r="J36" s="31">
        <v>1</v>
      </c>
      <c r="K36" s="31">
        <v>0</v>
      </c>
      <c r="L36" s="28"/>
      <c r="M36" s="29">
        <v>52297.151260504201</v>
      </c>
      <c r="N36" s="29"/>
      <c r="O36" s="29">
        <v>54241.588235294119</v>
      </c>
      <c r="P36" s="29">
        <v>34019</v>
      </c>
      <c r="Q36" s="29">
        <v>74065</v>
      </c>
      <c r="R36" s="29"/>
      <c r="S36" s="31"/>
      <c r="T36" s="29"/>
      <c r="U36" s="29"/>
      <c r="V36" s="29"/>
      <c r="W36" s="30">
        <v>16.025210084033613</v>
      </c>
      <c r="X36" s="30">
        <v>12.126050420168067</v>
      </c>
      <c r="Y36" s="30"/>
      <c r="Z36" s="30">
        <v>43.310924369747902</v>
      </c>
      <c r="AA36" s="30"/>
      <c r="AB36" s="31">
        <v>37</v>
      </c>
      <c r="AC36" s="30">
        <f t="shared" si="0"/>
        <v>31.092436974789916</v>
      </c>
      <c r="AD36" s="1"/>
      <c r="AE36" s="31">
        <v>91</v>
      </c>
      <c r="AF36" s="30">
        <f t="shared" si="1"/>
        <v>76.470588235294116</v>
      </c>
      <c r="AG36" s="29">
        <v>53754.967032967033</v>
      </c>
      <c r="AH36" s="29">
        <v>54452.164835164833</v>
      </c>
      <c r="AI36" s="29">
        <v>34019</v>
      </c>
      <c r="AJ36" s="29">
        <v>68407</v>
      </c>
      <c r="AK36" s="30">
        <v>17.703296703296704</v>
      </c>
      <c r="AL36" s="30">
        <v>13.483516483516484</v>
      </c>
      <c r="AM36" s="30">
        <v>45.439560439560438</v>
      </c>
    </row>
    <row r="37" spans="1:39" x14ac:dyDescent="0.2">
      <c r="A37" s="1" t="s">
        <v>11</v>
      </c>
      <c r="B37" s="1" t="s">
        <v>4</v>
      </c>
      <c r="C37" s="1">
        <v>414</v>
      </c>
      <c r="D37" s="1" t="s">
        <v>43</v>
      </c>
      <c r="E37" s="27">
        <v>525.29999999999995</v>
      </c>
      <c r="F37" s="3"/>
      <c r="G37" s="31">
        <v>45</v>
      </c>
      <c r="H37" s="31">
        <v>3</v>
      </c>
      <c r="I37" s="31">
        <v>0</v>
      </c>
      <c r="J37" s="31">
        <v>1</v>
      </c>
      <c r="K37" s="31">
        <v>1</v>
      </c>
      <c r="L37" s="28"/>
      <c r="M37" s="29">
        <v>47156.288888888892</v>
      </c>
      <c r="N37" s="29"/>
      <c r="O37" s="29">
        <v>49597.911111111112</v>
      </c>
      <c r="P37" s="29">
        <v>30697</v>
      </c>
      <c r="Q37" s="29">
        <v>67741</v>
      </c>
      <c r="R37" s="29"/>
      <c r="S37" s="31">
        <v>3</v>
      </c>
      <c r="T37" s="29">
        <v>28766.666666666668</v>
      </c>
      <c r="U37" s="29">
        <v>33041.666666666664</v>
      </c>
      <c r="V37" s="29"/>
      <c r="W37" s="30">
        <v>15.755555555555556</v>
      </c>
      <c r="X37" s="30">
        <v>10.8</v>
      </c>
      <c r="Y37" s="30"/>
      <c r="Z37" s="30">
        <v>41.911111111111111</v>
      </c>
      <c r="AA37" s="30"/>
      <c r="AB37" s="31">
        <v>9</v>
      </c>
      <c r="AC37" s="30">
        <f t="shared" si="0"/>
        <v>20</v>
      </c>
      <c r="AD37" s="1"/>
      <c r="AE37" s="31">
        <v>31</v>
      </c>
      <c r="AF37" s="30">
        <f t="shared" si="1"/>
        <v>68.888888888888886</v>
      </c>
      <c r="AG37" s="29">
        <v>47912.838709677417</v>
      </c>
      <c r="AH37" s="29">
        <v>49188.967741935485</v>
      </c>
      <c r="AI37" s="29">
        <v>33630</v>
      </c>
      <c r="AJ37" s="29">
        <v>67741</v>
      </c>
      <c r="AK37" s="30">
        <v>15.064516129032258</v>
      </c>
      <c r="AL37" s="30">
        <v>10.096774193548388</v>
      </c>
      <c r="AM37" s="30">
        <v>41.161290322580648</v>
      </c>
    </row>
    <row r="38" spans="1:39" x14ac:dyDescent="0.2">
      <c r="A38" s="1" t="s">
        <v>44</v>
      </c>
      <c r="B38" s="1" t="s">
        <v>9</v>
      </c>
      <c r="C38" s="1">
        <v>423</v>
      </c>
      <c r="D38" s="1" t="s">
        <v>45</v>
      </c>
      <c r="E38" s="27">
        <v>242.4</v>
      </c>
      <c r="F38" s="3"/>
      <c r="G38" s="31">
        <v>22</v>
      </c>
      <c r="H38" s="31">
        <v>0</v>
      </c>
      <c r="I38" s="31">
        <v>0</v>
      </c>
      <c r="J38" s="31">
        <v>10</v>
      </c>
      <c r="K38" s="31">
        <v>4</v>
      </c>
      <c r="L38" s="28"/>
      <c r="M38" s="29">
        <v>42979.272727272728</v>
      </c>
      <c r="N38" s="29"/>
      <c r="O38" s="29">
        <v>44395.090909090912</v>
      </c>
      <c r="P38" s="29">
        <v>31995</v>
      </c>
      <c r="Q38" s="29">
        <v>56708</v>
      </c>
      <c r="R38" s="29"/>
      <c r="S38" s="31"/>
      <c r="T38" s="29"/>
      <c r="U38" s="29"/>
      <c r="V38" s="29"/>
      <c r="W38" s="30">
        <v>12.272727272727273</v>
      </c>
      <c r="X38" s="30">
        <v>8.8181818181818183</v>
      </c>
      <c r="Y38" s="30"/>
      <c r="Z38" s="30">
        <v>38.545454545454547</v>
      </c>
      <c r="AA38" s="30"/>
      <c r="AB38" s="31">
        <v>3</v>
      </c>
      <c r="AC38" s="30">
        <f t="shared" si="0"/>
        <v>13.636363636363635</v>
      </c>
      <c r="AD38" s="1"/>
      <c r="AE38" s="31">
        <v>16</v>
      </c>
      <c r="AF38" s="30">
        <f t="shared" si="1"/>
        <v>72.727272727272734</v>
      </c>
      <c r="AG38" s="29">
        <v>42670.375</v>
      </c>
      <c r="AH38" s="29">
        <v>42863.6875</v>
      </c>
      <c r="AI38" s="29">
        <v>31995</v>
      </c>
      <c r="AJ38" s="29">
        <v>56708</v>
      </c>
      <c r="AK38" s="30">
        <v>12.3125</v>
      </c>
      <c r="AL38" s="30">
        <v>9.375</v>
      </c>
      <c r="AM38" s="30">
        <v>39.75</v>
      </c>
    </row>
    <row r="39" spans="1:39" x14ac:dyDescent="0.2">
      <c r="A39" s="1" t="s">
        <v>46</v>
      </c>
      <c r="B39" s="1" t="s">
        <v>41</v>
      </c>
      <c r="C39" s="1">
        <v>441</v>
      </c>
      <c r="D39" s="1" t="s">
        <v>47</v>
      </c>
      <c r="E39" s="27">
        <v>596.6</v>
      </c>
      <c r="F39" s="3"/>
      <c r="G39" s="31">
        <v>39</v>
      </c>
      <c r="H39" s="31">
        <v>2</v>
      </c>
      <c r="I39" s="31">
        <v>0</v>
      </c>
      <c r="J39" s="31">
        <v>2</v>
      </c>
      <c r="K39" s="31">
        <v>1</v>
      </c>
      <c r="L39" s="28"/>
      <c r="M39" s="29">
        <v>45438.076923076922</v>
      </c>
      <c r="N39" s="29"/>
      <c r="O39" s="29">
        <v>46416.923076923078</v>
      </c>
      <c r="P39" s="29">
        <v>37215</v>
      </c>
      <c r="Q39" s="29">
        <v>59840</v>
      </c>
      <c r="R39" s="29"/>
      <c r="S39" s="31">
        <v>3</v>
      </c>
      <c r="T39" s="29">
        <v>37215</v>
      </c>
      <c r="U39" s="29">
        <v>37215</v>
      </c>
      <c r="V39" s="29"/>
      <c r="W39" s="30">
        <v>13.846153846153847</v>
      </c>
      <c r="X39" s="30">
        <v>10.641025641025641</v>
      </c>
      <c r="Y39" s="30"/>
      <c r="Z39" s="30">
        <v>39.974358974358971</v>
      </c>
      <c r="AA39" s="30"/>
      <c r="AB39" s="31">
        <v>7</v>
      </c>
      <c r="AC39" s="30">
        <f t="shared" si="0"/>
        <v>17.948717948717949</v>
      </c>
      <c r="AD39" s="1"/>
      <c r="AE39" s="31">
        <v>30</v>
      </c>
      <c r="AF39" s="30">
        <f t="shared" si="1"/>
        <v>76.923076923076934</v>
      </c>
      <c r="AG39" s="29">
        <v>47350.666666666664</v>
      </c>
      <c r="AH39" s="29">
        <v>48146.8</v>
      </c>
      <c r="AI39" s="29">
        <v>37215</v>
      </c>
      <c r="AJ39" s="29">
        <v>59840</v>
      </c>
      <c r="AK39" s="30">
        <v>17.100000000000001</v>
      </c>
      <c r="AL39" s="30">
        <v>12.966666666666667</v>
      </c>
      <c r="AM39" s="30">
        <v>44.266666666666666</v>
      </c>
    </row>
    <row r="40" spans="1:39" x14ac:dyDescent="0.2">
      <c r="A40" s="1" t="s">
        <v>27</v>
      </c>
      <c r="B40" s="1" t="s">
        <v>4</v>
      </c>
      <c r="C40" s="1">
        <v>472</v>
      </c>
      <c r="D40" s="1" t="s">
        <v>48</v>
      </c>
      <c r="E40" s="27">
        <v>1600.3</v>
      </c>
      <c r="F40" s="3"/>
      <c r="G40" s="31">
        <v>105</v>
      </c>
      <c r="H40" s="31">
        <v>6</v>
      </c>
      <c r="I40" s="31">
        <v>1</v>
      </c>
      <c r="J40" s="7">
        <v>0</v>
      </c>
      <c r="K40" s="7">
        <v>0</v>
      </c>
      <c r="M40" s="29">
        <v>56657.723809523806</v>
      </c>
      <c r="N40" s="29"/>
      <c r="O40" s="29">
        <v>59830.571428571428</v>
      </c>
      <c r="P40" s="29">
        <v>41054</v>
      </c>
      <c r="Q40" s="29">
        <v>83928</v>
      </c>
      <c r="R40" s="29"/>
      <c r="S40" s="31">
        <v>1</v>
      </c>
      <c r="T40" s="29">
        <v>40196</v>
      </c>
      <c r="U40" s="29">
        <v>41396</v>
      </c>
      <c r="V40" s="29"/>
      <c r="W40" s="30">
        <v>13.352380952380953</v>
      </c>
      <c r="X40" s="30">
        <v>10.80952380952381</v>
      </c>
      <c r="Y40" s="30"/>
      <c r="Z40" s="30">
        <v>39.980952380952381</v>
      </c>
      <c r="AA40" s="30"/>
      <c r="AB40" s="31">
        <v>32</v>
      </c>
      <c r="AC40" s="30">
        <f t="shared" si="0"/>
        <v>30.476190476190478</v>
      </c>
      <c r="AD40" s="1"/>
      <c r="AE40" s="31">
        <v>80</v>
      </c>
      <c r="AF40" s="30">
        <f t="shared" si="1"/>
        <v>76.19047619047619</v>
      </c>
      <c r="AG40" s="29">
        <v>57122.55</v>
      </c>
      <c r="AH40" s="29">
        <v>59451.6</v>
      </c>
      <c r="AI40" s="29">
        <v>41396</v>
      </c>
      <c r="AJ40" s="29">
        <v>83928</v>
      </c>
      <c r="AK40" s="30">
        <v>14.0375</v>
      </c>
      <c r="AL40" s="30">
        <v>11.387499999999999</v>
      </c>
      <c r="AM40" s="30">
        <v>40.762500000000003</v>
      </c>
    </row>
    <row r="41" spans="1:39" x14ac:dyDescent="0.2">
      <c r="A41" s="1" t="s">
        <v>49</v>
      </c>
      <c r="B41" s="1" t="s">
        <v>9</v>
      </c>
      <c r="C41" s="1">
        <v>504</v>
      </c>
      <c r="D41" s="1" t="s">
        <v>50</v>
      </c>
      <c r="E41" s="27">
        <v>648.9</v>
      </c>
      <c r="F41" s="3"/>
      <c r="G41" s="31">
        <v>50</v>
      </c>
      <c r="H41" s="31">
        <v>1</v>
      </c>
      <c r="I41" s="31">
        <v>0</v>
      </c>
      <c r="J41" s="31">
        <v>10</v>
      </c>
      <c r="K41" s="31">
        <v>5</v>
      </c>
      <c r="L41" s="28"/>
      <c r="M41" s="29">
        <v>48004.88</v>
      </c>
      <c r="N41" s="29"/>
      <c r="O41" s="29">
        <v>49745.14</v>
      </c>
      <c r="P41" s="29">
        <v>36165</v>
      </c>
      <c r="Q41" s="29">
        <v>66006</v>
      </c>
      <c r="R41" s="29"/>
      <c r="S41" s="7">
        <v>4</v>
      </c>
      <c r="T41" s="9">
        <v>37634.75</v>
      </c>
      <c r="U41" s="9">
        <v>37634.75</v>
      </c>
      <c r="W41" s="30">
        <v>15.64</v>
      </c>
      <c r="X41" s="30">
        <v>12.66</v>
      </c>
      <c r="Y41" s="30"/>
      <c r="Z41" s="30">
        <v>41.46</v>
      </c>
      <c r="AA41" s="30"/>
      <c r="AB41" s="31">
        <v>8</v>
      </c>
      <c r="AC41" s="30">
        <f t="shared" si="0"/>
        <v>16</v>
      </c>
      <c r="AD41" s="1"/>
      <c r="AE41" s="31">
        <v>38</v>
      </c>
      <c r="AF41" s="30">
        <f t="shared" si="1"/>
        <v>76</v>
      </c>
      <c r="AG41" s="29">
        <v>47748.973684210527</v>
      </c>
      <c r="AH41" s="29">
        <v>48125.105263157893</v>
      </c>
      <c r="AI41" s="29">
        <v>36735</v>
      </c>
      <c r="AJ41" s="29">
        <v>59002</v>
      </c>
      <c r="AK41" s="30">
        <v>13.763157894736842</v>
      </c>
      <c r="AL41" s="30">
        <v>10.421052631578947</v>
      </c>
      <c r="AM41" s="30">
        <v>40.39473684210526</v>
      </c>
    </row>
    <row r="42" spans="1:39" x14ac:dyDescent="0.2">
      <c r="A42" s="1" t="s">
        <v>51</v>
      </c>
      <c r="B42" s="1" t="s">
        <v>4</v>
      </c>
      <c r="C42" s="1">
        <v>513</v>
      </c>
      <c r="D42" s="1" t="s">
        <v>52</v>
      </c>
      <c r="E42" s="27">
        <v>359.4</v>
      </c>
      <c r="F42" s="3"/>
      <c r="G42" s="31">
        <v>33</v>
      </c>
      <c r="H42" s="31">
        <v>1</v>
      </c>
      <c r="I42" s="31">
        <v>0</v>
      </c>
      <c r="J42" s="7">
        <v>0</v>
      </c>
      <c r="K42" s="7">
        <v>0</v>
      </c>
      <c r="M42" s="29">
        <v>36427.57575757576</v>
      </c>
      <c r="N42" s="29"/>
      <c r="O42" s="29">
        <v>42872.272727272728</v>
      </c>
      <c r="P42" s="29">
        <v>28400</v>
      </c>
      <c r="Q42" s="29">
        <v>57888</v>
      </c>
      <c r="R42" s="29"/>
      <c r="S42" s="31">
        <v>2</v>
      </c>
      <c r="T42" s="29">
        <v>28400</v>
      </c>
      <c r="U42" s="29">
        <v>30306.5</v>
      </c>
      <c r="V42" s="29"/>
      <c r="W42" s="30">
        <v>9.6060606060606055</v>
      </c>
      <c r="X42" s="30">
        <v>6</v>
      </c>
      <c r="Y42" s="30"/>
      <c r="Z42" s="30">
        <v>36.484848484848484</v>
      </c>
      <c r="AA42" s="30"/>
      <c r="AB42" s="31">
        <v>3</v>
      </c>
      <c r="AC42" s="30">
        <f t="shared" si="0"/>
        <v>9.0909090909090917</v>
      </c>
      <c r="AD42" s="1"/>
      <c r="AE42" s="31">
        <v>22</v>
      </c>
      <c r="AF42" s="30">
        <f t="shared" si="1"/>
        <v>66.666666666666657</v>
      </c>
      <c r="AG42" s="29">
        <v>36614.36363636364</v>
      </c>
      <c r="AH42" s="29">
        <v>42151.727272727272</v>
      </c>
      <c r="AI42" s="29">
        <v>28400</v>
      </c>
      <c r="AJ42" s="29">
        <v>51231</v>
      </c>
      <c r="AK42" s="30">
        <v>9.954545454545455</v>
      </c>
      <c r="AL42" s="30">
        <v>6.6363636363636367</v>
      </c>
      <c r="AM42" s="30">
        <v>38.227272727272727</v>
      </c>
    </row>
    <row r="43" spans="1:39" x14ac:dyDescent="0.2">
      <c r="A43" s="1" t="s">
        <v>53</v>
      </c>
      <c r="B43" s="1" t="s">
        <v>1</v>
      </c>
      <c r="C43" s="1">
        <v>540</v>
      </c>
      <c r="D43" s="1" t="s">
        <v>54</v>
      </c>
      <c r="E43" s="27">
        <v>578.5</v>
      </c>
      <c r="F43" s="3"/>
      <c r="G43" s="31">
        <v>41</v>
      </c>
      <c r="H43" s="31">
        <v>2</v>
      </c>
      <c r="I43" s="31">
        <v>1</v>
      </c>
      <c r="J43" s="31">
        <v>3</v>
      </c>
      <c r="K43" s="31">
        <v>0</v>
      </c>
      <c r="L43" s="28"/>
      <c r="M43" s="29">
        <v>51719.365853658535</v>
      </c>
      <c r="N43" s="29"/>
      <c r="O43" s="29">
        <v>54624.609756097561</v>
      </c>
      <c r="P43" s="29">
        <v>36511</v>
      </c>
      <c r="Q43" s="29">
        <v>83784</v>
      </c>
      <c r="R43" s="29"/>
      <c r="S43" s="31">
        <v>3</v>
      </c>
      <c r="T43" s="29">
        <v>38506</v>
      </c>
      <c r="U43" s="29">
        <v>40535</v>
      </c>
      <c r="V43" s="29"/>
      <c r="W43" s="30">
        <v>15.878048780487806</v>
      </c>
      <c r="X43" s="30">
        <v>12.853658536585366</v>
      </c>
      <c r="Y43" s="30"/>
      <c r="Z43" s="30">
        <v>44</v>
      </c>
      <c r="AA43" s="30"/>
      <c r="AB43" s="31">
        <v>10</v>
      </c>
      <c r="AC43" s="30">
        <f t="shared" si="0"/>
        <v>24.390243902439025</v>
      </c>
      <c r="AD43" s="1"/>
      <c r="AE43" s="31">
        <v>30</v>
      </c>
      <c r="AF43" s="30">
        <f t="shared" si="1"/>
        <v>73.170731707317074</v>
      </c>
      <c r="AG43" s="29">
        <v>50571.366666666669</v>
      </c>
      <c r="AH43" s="29">
        <v>52511.73333333333</v>
      </c>
      <c r="AI43" s="29">
        <v>36511</v>
      </c>
      <c r="AJ43" s="29">
        <v>67232</v>
      </c>
      <c r="AK43" s="30">
        <v>15.466666666666667</v>
      </c>
      <c r="AL43" s="30">
        <v>12.166666666666666</v>
      </c>
      <c r="AM43" s="30">
        <v>44.6</v>
      </c>
    </row>
    <row r="44" spans="1:39" x14ac:dyDescent="0.2">
      <c r="A44" s="1" t="s">
        <v>55</v>
      </c>
      <c r="B44" s="1" t="s">
        <v>41</v>
      </c>
      <c r="C44" s="1">
        <v>549</v>
      </c>
      <c r="D44" s="1" t="s">
        <v>56</v>
      </c>
      <c r="E44" s="27">
        <v>470.2</v>
      </c>
      <c r="F44" s="3"/>
      <c r="G44" s="31">
        <v>43</v>
      </c>
      <c r="H44" s="31">
        <v>1</v>
      </c>
      <c r="I44" s="31">
        <v>0</v>
      </c>
      <c r="J44" s="7">
        <v>1</v>
      </c>
      <c r="K44" s="7">
        <v>0</v>
      </c>
      <c r="M44" s="29">
        <v>44797.534883720931</v>
      </c>
      <c r="N44" s="29"/>
      <c r="O44" s="29">
        <v>46662.488372093023</v>
      </c>
      <c r="P44" s="29">
        <v>35087</v>
      </c>
      <c r="Q44" s="29">
        <v>67302</v>
      </c>
      <c r="R44" s="29"/>
      <c r="W44" s="30">
        <v>17.511627906976745</v>
      </c>
      <c r="X44" s="30">
        <v>14.279069767441861</v>
      </c>
      <c r="Y44" s="30"/>
      <c r="Z44" s="30">
        <v>43.883720930232556</v>
      </c>
      <c r="AA44" s="30"/>
      <c r="AB44" s="31">
        <v>22</v>
      </c>
      <c r="AC44" s="30">
        <f t="shared" si="0"/>
        <v>51.162790697674424</v>
      </c>
      <c r="AD44" s="1"/>
      <c r="AE44" s="31">
        <v>29</v>
      </c>
      <c r="AF44" s="30">
        <f t="shared" si="1"/>
        <v>67.441860465116278</v>
      </c>
      <c r="AG44" s="29">
        <v>45739.862068965514</v>
      </c>
      <c r="AH44" s="29">
        <v>46371.103448275862</v>
      </c>
      <c r="AI44" s="29">
        <v>35319</v>
      </c>
      <c r="AJ44" s="29">
        <v>55860</v>
      </c>
      <c r="AK44" s="30">
        <v>19.793103448275861</v>
      </c>
      <c r="AL44" s="30">
        <v>16.517241379310345</v>
      </c>
      <c r="AM44" s="30">
        <v>45.896551724137929</v>
      </c>
    </row>
    <row r="45" spans="1:39" x14ac:dyDescent="0.2">
      <c r="A45" s="1" t="s">
        <v>57</v>
      </c>
      <c r="B45" s="1" t="s">
        <v>17</v>
      </c>
      <c r="C45" s="1">
        <v>576</v>
      </c>
      <c r="D45" s="1" t="s">
        <v>58</v>
      </c>
      <c r="E45" s="27">
        <v>557.6</v>
      </c>
      <c r="F45" s="3"/>
      <c r="G45" s="31">
        <v>44</v>
      </c>
      <c r="H45" s="31">
        <v>2</v>
      </c>
      <c r="I45" s="31">
        <v>1</v>
      </c>
      <c r="J45" s="31">
        <v>2</v>
      </c>
      <c r="K45" s="31">
        <v>1</v>
      </c>
      <c r="L45" s="28"/>
      <c r="M45" s="29">
        <v>44688.022727272728</v>
      </c>
      <c r="N45" s="29"/>
      <c r="O45" s="29">
        <v>48039.704545454544</v>
      </c>
      <c r="P45" s="29">
        <v>32620</v>
      </c>
      <c r="Q45" s="29">
        <v>65333</v>
      </c>
      <c r="R45" s="29"/>
      <c r="S45" s="7">
        <v>1</v>
      </c>
      <c r="T45" s="9">
        <v>32620</v>
      </c>
      <c r="U45" s="9">
        <v>32620</v>
      </c>
      <c r="W45" s="30">
        <v>14.818181818181818</v>
      </c>
      <c r="X45" s="30">
        <v>12.727272727272727</v>
      </c>
      <c r="Y45" s="30"/>
      <c r="Z45" s="30">
        <v>41.772727272727273</v>
      </c>
      <c r="AA45" s="30"/>
      <c r="AB45" s="31">
        <v>9</v>
      </c>
      <c r="AC45" s="30">
        <f t="shared" si="0"/>
        <v>20.454545454545457</v>
      </c>
      <c r="AD45" s="1"/>
      <c r="AE45" s="31">
        <v>31</v>
      </c>
      <c r="AF45" s="30">
        <f t="shared" si="1"/>
        <v>70.454545454545453</v>
      </c>
      <c r="AG45" s="29">
        <v>43282.903225806454</v>
      </c>
      <c r="AH45" s="29">
        <v>44760.612903225803</v>
      </c>
      <c r="AI45" s="29">
        <v>32620</v>
      </c>
      <c r="AJ45" s="29">
        <v>58982</v>
      </c>
      <c r="AK45" s="30">
        <v>12.225806451612904</v>
      </c>
      <c r="AL45" s="30">
        <v>10.935483870967742</v>
      </c>
      <c r="AM45" s="30">
        <v>39.354838709677416</v>
      </c>
    </row>
    <row r="46" spans="1:39" x14ac:dyDescent="0.2">
      <c r="A46" s="1" t="s">
        <v>31</v>
      </c>
      <c r="B46" s="1" t="s">
        <v>32</v>
      </c>
      <c r="C46" s="1">
        <v>585</v>
      </c>
      <c r="D46" s="1" t="s">
        <v>59</v>
      </c>
      <c r="E46" s="27">
        <v>579.70000000000005</v>
      </c>
      <c r="F46" s="3"/>
      <c r="G46" s="31">
        <v>48</v>
      </c>
      <c r="H46" s="31">
        <v>0</v>
      </c>
      <c r="I46" s="31">
        <v>0</v>
      </c>
      <c r="J46" s="7">
        <v>0</v>
      </c>
      <c r="K46" s="7">
        <v>0</v>
      </c>
      <c r="M46" s="29">
        <v>52027.354166666664</v>
      </c>
      <c r="N46" s="29"/>
      <c r="O46" s="29">
        <v>53897.666666666664</v>
      </c>
      <c r="P46" s="29">
        <v>33318</v>
      </c>
      <c r="Q46" s="29">
        <v>95798</v>
      </c>
      <c r="R46" s="29"/>
      <c r="S46" s="7">
        <v>2</v>
      </c>
      <c r="T46" s="9">
        <v>40152.5</v>
      </c>
      <c r="U46" s="9">
        <v>40152.5</v>
      </c>
      <c r="W46" s="30">
        <v>16.229166666666668</v>
      </c>
      <c r="X46" s="30">
        <v>12.125</v>
      </c>
      <c r="Y46" s="30"/>
      <c r="Z46" s="30">
        <v>43.145833333333336</v>
      </c>
      <c r="AA46" s="30"/>
      <c r="AB46" s="31">
        <v>9</v>
      </c>
      <c r="AC46" s="30">
        <f t="shared" si="0"/>
        <v>18.75</v>
      </c>
      <c r="AD46" s="1"/>
      <c r="AE46" s="31">
        <v>45</v>
      </c>
      <c r="AF46" s="30">
        <f t="shared" si="1"/>
        <v>93.75</v>
      </c>
      <c r="AG46" s="29">
        <v>51006.533333333333</v>
      </c>
      <c r="AH46" s="29">
        <v>52821.888888888891</v>
      </c>
      <c r="AI46" s="29">
        <v>33318</v>
      </c>
      <c r="AJ46" s="29">
        <v>65056</v>
      </c>
      <c r="AK46" s="30">
        <v>16.133333333333333</v>
      </c>
      <c r="AL46" s="30">
        <v>12.4</v>
      </c>
      <c r="AM46" s="30">
        <v>43.177777777777777</v>
      </c>
    </row>
    <row r="47" spans="1:39" x14ac:dyDescent="0.2">
      <c r="A47" s="1" t="s">
        <v>60</v>
      </c>
      <c r="B47" s="1" t="s">
        <v>1</v>
      </c>
      <c r="C47" s="1">
        <v>594</v>
      </c>
      <c r="D47" s="1" t="s">
        <v>61</v>
      </c>
      <c r="E47" s="27">
        <v>796.4</v>
      </c>
      <c r="F47" s="3"/>
      <c r="G47" s="31">
        <v>57</v>
      </c>
      <c r="H47" s="31">
        <v>1</v>
      </c>
      <c r="I47" s="31">
        <v>0</v>
      </c>
      <c r="J47" s="7">
        <v>0</v>
      </c>
      <c r="K47" s="7">
        <v>0</v>
      </c>
      <c r="M47" s="29">
        <v>48406.807017543862</v>
      </c>
      <c r="N47" s="29"/>
      <c r="O47" s="29">
        <v>50634.789473684214</v>
      </c>
      <c r="P47" s="29">
        <v>32473</v>
      </c>
      <c r="Q47" s="29">
        <v>76176</v>
      </c>
      <c r="R47" s="29"/>
      <c r="S47" s="31">
        <v>2</v>
      </c>
      <c r="T47" s="29">
        <v>42739.5</v>
      </c>
      <c r="U47" s="29">
        <v>43891.5</v>
      </c>
      <c r="V47" s="29"/>
      <c r="W47" s="30">
        <v>15.947368421052632</v>
      </c>
      <c r="X47" s="30">
        <v>10.947368421052632</v>
      </c>
      <c r="Y47" s="30"/>
      <c r="Z47" s="30">
        <v>43.245614035087719</v>
      </c>
      <c r="AA47" s="30"/>
      <c r="AB47" s="31">
        <v>11</v>
      </c>
      <c r="AC47" s="30">
        <f t="shared" si="0"/>
        <v>19.298245614035086</v>
      </c>
      <c r="AD47" s="1"/>
      <c r="AE47" s="31">
        <v>46</v>
      </c>
      <c r="AF47" s="30">
        <f t="shared" si="1"/>
        <v>80.701754385964904</v>
      </c>
      <c r="AG47" s="29">
        <v>48382.282608695656</v>
      </c>
      <c r="AH47" s="29">
        <v>50088.739130434784</v>
      </c>
      <c r="AI47" s="29">
        <v>32473</v>
      </c>
      <c r="AJ47" s="29">
        <v>76176</v>
      </c>
      <c r="AK47" s="30">
        <v>16.456521739130434</v>
      </c>
      <c r="AL47" s="30">
        <v>12.260869565217391</v>
      </c>
      <c r="AM47" s="30">
        <v>43.195652173913047</v>
      </c>
    </row>
    <row r="48" spans="1:39" x14ac:dyDescent="0.2">
      <c r="A48" s="1" t="s">
        <v>62</v>
      </c>
      <c r="B48" s="1" t="s">
        <v>32</v>
      </c>
      <c r="C48" s="1">
        <v>603</v>
      </c>
      <c r="D48" s="1" t="s">
        <v>63</v>
      </c>
      <c r="E48" s="27">
        <v>194.3</v>
      </c>
      <c r="F48" s="3"/>
      <c r="G48" s="31">
        <v>9</v>
      </c>
      <c r="H48" s="31">
        <v>2</v>
      </c>
      <c r="I48" s="31">
        <v>0</v>
      </c>
      <c r="J48" s="31">
        <v>2</v>
      </c>
      <c r="K48" s="31">
        <v>0</v>
      </c>
      <c r="L48" s="28"/>
      <c r="M48" s="29">
        <v>44382.777777777781</v>
      </c>
      <c r="N48" s="29"/>
      <c r="O48" s="29">
        <v>44382.777777777781</v>
      </c>
      <c r="P48" s="29">
        <v>32132</v>
      </c>
      <c r="Q48" s="29">
        <v>57845</v>
      </c>
      <c r="R48" s="29"/>
      <c r="W48" s="30">
        <v>14.555555555555555</v>
      </c>
      <c r="X48" s="30">
        <v>13.333333333333334</v>
      </c>
      <c r="Y48" s="30"/>
      <c r="Z48" s="30">
        <v>41.333333333333336</v>
      </c>
      <c r="AA48" s="30"/>
      <c r="AB48" s="31">
        <v>1</v>
      </c>
      <c r="AC48" s="30">
        <f t="shared" si="0"/>
        <v>11.111111111111111</v>
      </c>
      <c r="AD48" s="1"/>
      <c r="AE48" s="31">
        <v>8</v>
      </c>
      <c r="AF48" s="30">
        <f t="shared" si="1"/>
        <v>88.888888888888886</v>
      </c>
      <c r="AG48" s="29">
        <v>45914.125</v>
      </c>
      <c r="AH48" s="29">
        <v>45914.125</v>
      </c>
      <c r="AI48" s="29">
        <v>34680</v>
      </c>
      <c r="AJ48" s="29">
        <v>57845</v>
      </c>
      <c r="AK48" s="30">
        <v>16.125</v>
      </c>
      <c r="AL48" s="30">
        <v>14.75</v>
      </c>
      <c r="AM48" s="30">
        <v>42.625</v>
      </c>
    </row>
    <row r="49" spans="1:39" x14ac:dyDescent="0.2">
      <c r="A49" s="1" t="s">
        <v>57</v>
      </c>
      <c r="B49" s="1" t="s">
        <v>17</v>
      </c>
      <c r="C49" s="1">
        <v>609</v>
      </c>
      <c r="D49" s="1" t="s">
        <v>64</v>
      </c>
      <c r="E49" s="27">
        <v>1496</v>
      </c>
      <c r="F49" s="3"/>
      <c r="G49" s="31">
        <v>109</v>
      </c>
      <c r="H49" s="31">
        <v>1</v>
      </c>
      <c r="I49" s="31">
        <v>1</v>
      </c>
      <c r="J49" s="7">
        <v>4</v>
      </c>
      <c r="K49" s="7">
        <v>0</v>
      </c>
      <c r="M49" s="29">
        <v>50115.935779816515</v>
      </c>
      <c r="N49" s="29"/>
      <c r="O49" s="29">
        <v>52608.036697247706</v>
      </c>
      <c r="P49" s="29">
        <v>36776</v>
      </c>
      <c r="Q49" s="29">
        <v>76021</v>
      </c>
      <c r="R49" s="29"/>
      <c r="S49" s="31"/>
      <c r="T49" s="29"/>
      <c r="U49" s="29"/>
      <c r="V49" s="29"/>
      <c r="W49" s="30">
        <v>13.752293577981652</v>
      </c>
      <c r="X49" s="30">
        <v>11.091743119266056</v>
      </c>
      <c r="Y49" s="30"/>
      <c r="Z49" s="30">
        <v>39.798165137614681</v>
      </c>
      <c r="AA49" s="30"/>
      <c r="AB49" s="31">
        <v>64</v>
      </c>
      <c r="AC49" s="30">
        <f t="shared" si="0"/>
        <v>58.715596330275233</v>
      </c>
      <c r="AD49" s="1"/>
      <c r="AE49" s="31">
        <v>84</v>
      </c>
      <c r="AF49" s="30">
        <f t="shared" si="1"/>
        <v>77.064220183486242</v>
      </c>
      <c r="AG49" s="29">
        <v>50684.178571428572</v>
      </c>
      <c r="AH49" s="29">
        <v>52044.130952380954</v>
      </c>
      <c r="AI49" s="29">
        <v>36776</v>
      </c>
      <c r="AJ49" s="29">
        <v>68593</v>
      </c>
      <c r="AK49" s="30">
        <v>14.666666666666666</v>
      </c>
      <c r="AL49" s="30">
        <v>11.738095238095237</v>
      </c>
      <c r="AM49" s="30">
        <v>40.94047619047619</v>
      </c>
    </row>
    <row r="50" spans="1:39" x14ac:dyDescent="0.2">
      <c r="A50" s="1" t="s">
        <v>65</v>
      </c>
      <c r="B50" s="1" t="s">
        <v>32</v>
      </c>
      <c r="C50" s="1">
        <v>621</v>
      </c>
      <c r="D50" s="1" t="s">
        <v>66</v>
      </c>
      <c r="E50" s="27">
        <v>4010.9</v>
      </c>
      <c r="F50" s="3"/>
      <c r="G50" s="31">
        <v>275</v>
      </c>
      <c r="H50" s="31">
        <v>6</v>
      </c>
      <c r="I50" s="31">
        <v>2</v>
      </c>
      <c r="J50" s="7">
        <v>1</v>
      </c>
      <c r="K50" s="7">
        <v>0</v>
      </c>
      <c r="M50" s="29">
        <v>53843.625454545458</v>
      </c>
      <c r="N50" s="29"/>
      <c r="O50" s="29">
        <v>55653.570909090908</v>
      </c>
      <c r="P50" s="29">
        <v>32231</v>
      </c>
      <c r="Q50" s="29">
        <v>83347</v>
      </c>
      <c r="R50" s="29"/>
      <c r="S50" s="31">
        <v>14</v>
      </c>
      <c r="T50" s="29">
        <v>35719.642857142855</v>
      </c>
      <c r="U50" s="29">
        <v>37004.5</v>
      </c>
      <c r="V50" s="29"/>
      <c r="W50" s="30">
        <v>12.57090909090909</v>
      </c>
      <c r="X50" s="30">
        <v>9.84</v>
      </c>
      <c r="Y50" s="30"/>
      <c r="Z50" s="30">
        <v>39.650909090909089</v>
      </c>
      <c r="AA50" s="30"/>
      <c r="AB50" s="31">
        <v>89</v>
      </c>
      <c r="AC50" s="30">
        <f t="shared" si="0"/>
        <v>32.36363636363636</v>
      </c>
      <c r="AD50" s="1"/>
      <c r="AE50" s="31">
        <v>236</v>
      </c>
      <c r="AF50" s="30">
        <f t="shared" si="1"/>
        <v>85.818181818181813</v>
      </c>
      <c r="AG50" s="29">
        <v>53345.877118644064</v>
      </c>
      <c r="AH50" s="29">
        <v>54308.042372881355</v>
      </c>
      <c r="AI50" s="29">
        <v>32231</v>
      </c>
      <c r="AJ50" s="29">
        <v>78635</v>
      </c>
      <c r="AK50" s="30">
        <v>12.35593220338983</v>
      </c>
      <c r="AL50" s="30">
        <v>9.4406779661016955</v>
      </c>
      <c r="AM50" s="30">
        <v>39.440677966101696</v>
      </c>
    </row>
    <row r="51" spans="1:39" x14ac:dyDescent="0.2">
      <c r="A51" s="1" t="s">
        <v>67</v>
      </c>
      <c r="B51" s="1" t="s">
        <v>14</v>
      </c>
      <c r="C51" s="1">
        <v>657</v>
      </c>
      <c r="D51" s="1" t="s">
        <v>68</v>
      </c>
      <c r="E51" s="27">
        <v>857.1</v>
      </c>
      <c r="F51" s="3"/>
      <c r="G51" s="31">
        <v>70</v>
      </c>
      <c r="H51" s="31">
        <v>5</v>
      </c>
      <c r="I51" s="31">
        <v>2</v>
      </c>
      <c r="J51" s="7">
        <v>0</v>
      </c>
      <c r="K51" s="7">
        <v>0</v>
      </c>
      <c r="M51" s="29">
        <v>45210.985714285714</v>
      </c>
      <c r="N51" s="29"/>
      <c r="O51" s="29">
        <v>47027.142857142855</v>
      </c>
      <c r="P51" s="29">
        <v>33217</v>
      </c>
      <c r="Q51" s="29">
        <v>76732</v>
      </c>
      <c r="R51" s="29"/>
      <c r="S51" s="31">
        <v>2</v>
      </c>
      <c r="T51" s="29">
        <v>37696</v>
      </c>
      <c r="U51" s="29">
        <v>37696</v>
      </c>
      <c r="V51" s="29"/>
      <c r="W51" s="30">
        <v>11.685714285714285</v>
      </c>
      <c r="X51" s="30">
        <v>9.8714285714285719</v>
      </c>
      <c r="Y51" s="30"/>
      <c r="Z51" s="30">
        <v>40.714285714285715</v>
      </c>
      <c r="AA51" s="30"/>
      <c r="AB51" s="31">
        <v>5</v>
      </c>
      <c r="AC51" s="30">
        <f t="shared" si="0"/>
        <v>7.1428571428571423</v>
      </c>
      <c r="AD51" s="1"/>
      <c r="AE51" s="31">
        <v>63</v>
      </c>
      <c r="AF51" s="30">
        <f t="shared" si="1"/>
        <v>90</v>
      </c>
      <c r="AG51" s="29">
        <v>44711.079365079364</v>
      </c>
      <c r="AH51" s="29">
        <v>45919.396825396827</v>
      </c>
      <c r="AI51" s="29">
        <v>33217</v>
      </c>
      <c r="AJ51" s="29">
        <v>76732</v>
      </c>
      <c r="AK51" s="30">
        <v>11.507936507936508</v>
      </c>
      <c r="AL51" s="30">
        <v>9.6984126984126977</v>
      </c>
      <c r="AM51" s="30">
        <v>40.38095238095238</v>
      </c>
    </row>
    <row r="52" spans="1:39" x14ac:dyDescent="0.2">
      <c r="A52" s="1" t="s">
        <v>34</v>
      </c>
      <c r="B52" s="1" t="s">
        <v>4</v>
      </c>
      <c r="C52" s="1">
        <v>720</v>
      </c>
      <c r="D52" s="1" t="s">
        <v>69</v>
      </c>
      <c r="E52" s="27">
        <v>1595.9</v>
      </c>
      <c r="F52" s="3"/>
      <c r="G52" s="31">
        <v>109</v>
      </c>
      <c r="H52" s="31">
        <v>1</v>
      </c>
      <c r="I52" s="31">
        <v>0</v>
      </c>
      <c r="J52" s="7">
        <v>0</v>
      </c>
      <c r="K52" s="7">
        <v>0</v>
      </c>
      <c r="M52" s="29">
        <v>47566.366972477066</v>
      </c>
      <c r="N52" s="29"/>
      <c r="O52" s="29">
        <v>49141.880733944956</v>
      </c>
      <c r="P52" s="29">
        <v>28729</v>
      </c>
      <c r="Q52" s="29">
        <v>69037</v>
      </c>
      <c r="R52" s="29"/>
      <c r="S52" s="31">
        <v>5</v>
      </c>
      <c r="T52" s="29">
        <v>36928.6</v>
      </c>
      <c r="U52" s="29">
        <v>37252.6</v>
      </c>
      <c r="V52" s="29"/>
      <c r="W52" s="30">
        <v>11.568807339449542</v>
      </c>
      <c r="X52" s="30">
        <v>8.137614678899082</v>
      </c>
      <c r="Y52" s="30"/>
      <c r="Z52" s="30">
        <v>37.605504587155963</v>
      </c>
      <c r="AA52" s="30"/>
      <c r="AB52" s="31">
        <v>25</v>
      </c>
      <c r="AC52" s="30">
        <f t="shared" si="0"/>
        <v>22.935779816513762</v>
      </c>
      <c r="AD52" s="1"/>
      <c r="AE52" s="31">
        <v>81</v>
      </c>
      <c r="AF52" s="30">
        <f t="shared" si="1"/>
        <v>74.311926605504581</v>
      </c>
      <c r="AG52" s="29">
        <v>47160.148148148146</v>
      </c>
      <c r="AH52" s="29">
        <v>47617.308641975309</v>
      </c>
      <c r="AI52" s="29">
        <v>28729</v>
      </c>
      <c r="AJ52" s="29">
        <v>69037</v>
      </c>
      <c r="AK52" s="30">
        <v>11.246913580246913</v>
      </c>
      <c r="AL52" s="30">
        <v>8.0740740740740744</v>
      </c>
      <c r="AM52" s="30">
        <v>37.407407407407405</v>
      </c>
    </row>
    <row r="53" spans="1:39" x14ac:dyDescent="0.2">
      <c r="A53" s="1" t="s">
        <v>70</v>
      </c>
      <c r="B53" s="1" t="s">
        <v>4</v>
      </c>
      <c r="C53" s="1">
        <v>729</v>
      </c>
      <c r="D53" s="1" t="s">
        <v>71</v>
      </c>
      <c r="E53" s="27">
        <v>2142.8000000000002</v>
      </c>
      <c r="F53" s="3"/>
      <c r="G53" s="31">
        <v>151</v>
      </c>
      <c r="H53" s="31">
        <v>9</v>
      </c>
      <c r="I53" s="31">
        <v>0</v>
      </c>
      <c r="J53" s="7">
        <v>2</v>
      </c>
      <c r="K53" s="7">
        <v>1</v>
      </c>
      <c r="M53" s="29">
        <v>54862.662251655631</v>
      </c>
      <c r="N53" s="29"/>
      <c r="O53" s="29">
        <v>56413.205298013243</v>
      </c>
      <c r="P53" s="29">
        <v>34924</v>
      </c>
      <c r="Q53" s="29">
        <v>75658</v>
      </c>
      <c r="R53" s="29"/>
      <c r="S53" s="31">
        <v>15</v>
      </c>
      <c r="T53" s="29">
        <v>39570.73333333333</v>
      </c>
      <c r="U53" s="29">
        <v>40734.26666666667</v>
      </c>
      <c r="V53" s="29"/>
      <c r="W53" s="30">
        <v>16.814569536423843</v>
      </c>
      <c r="X53" s="30">
        <v>12.748344370860927</v>
      </c>
      <c r="Y53" s="30"/>
      <c r="Z53" s="30">
        <v>44.006622516556291</v>
      </c>
      <c r="AA53" s="30"/>
      <c r="AB53" s="31">
        <v>67</v>
      </c>
      <c r="AC53" s="30">
        <f t="shared" si="0"/>
        <v>44.370860927152314</v>
      </c>
      <c r="AD53" s="1"/>
      <c r="AE53" s="31">
        <v>124</v>
      </c>
      <c r="AF53" s="30">
        <f t="shared" si="1"/>
        <v>82.119205298013242</v>
      </c>
      <c r="AG53" s="29">
        <v>54715.806451612902</v>
      </c>
      <c r="AH53" s="29">
        <v>55291.31451612903</v>
      </c>
      <c r="AI53" s="29">
        <v>34924</v>
      </c>
      <c r="AJ53" s="29">
        <v>74316</v>
      </c>
      <c r="AK53" s="30">
        <v>16.201612903225808</v>
      </c>
      <c r="AL53" s="30">
        <v>12.241935483870968</v>
      </c>
      <c r="AM53" s="30">
        <v>43.975806451612904</v>
      </c>
    </row>
    <row r="54" spans="1:39" x14ac:dyDescent="0.2">
      <c r="A54" s="1" t="s">
        <v>72</v>
      </c>
      <c r="B54" s="1" t="s">
        <v>9</v>
      </c>
      <c r="C54" s="1">
        <v>747</v>
      </c>
      <c r="D54" s="1" t="s">
        <v>73</v>
      </c>
      <c r="E54" s="27">
        <v>608.5</v>
      </c>
      <c r="F54" s="3"/>
      <c r="G54" s="31">
        <v>44</v>
      </c>
      <c r="H54" s="31">
        <v>2</v>
      </c>
      <c r="I54" s="31">
        <v>0</v>
      </c>
      <c r="J54" s="31">
        <v>1</v>
      </c>
      <c r="K54" s="31">
        <v>1</v>
      </c>
      <c r="L54" s="28"/>
      <c r="M54" s="29">
        <v>53539.75</v>
      </c>
      <c r="N54" s="29"/>
      <c r="O54" s="29">
        <v>55565.090909090912</v>
      </c>
      <c r="P54" s="29">
        <v>31821</v>
      </c>
      <c r="Q54" s="29">
        <v>70644</v>
      </c>
      <c r="R54" s="29"/>
      <c r="S54" s="31">
        <v>1</v>
      </c>
      <c r="T54" s="29">
        <v>35179</v>
      </c>
      <c r="U54" s="29">
        <v>35179</v>
      </c>
      <c r="V54" s="29"/>
      <c r="W54" s="30">
        <v>17.204545454545453</v>
      </c>
      <c r="X54" s="30">
        <v>12.75</v>
      </c>
      <c r="Y54" s="30"/>
      <c r="Z54" s="30">
        <v>41.386363636363633</v>
      </c>
      <c r="AA54" s="30"/>
      <c r="AB54" s="31">
        <v>6</v>
      </c>
      <c r="AC54" s="30">
        <f t="shared" si="0"/>
        <v>13.636363636363635</v>
      </c>
      <c r="AD54" s="1"/>
      <c r="AE54" s="31">
        <v>31</v>
      </c>
      <c r="AF54" s="30">
        <f t="shared" si="1"/>
        <v>70.454545454545453</v>
      </c>
      <c r="AG54" s="29">
        <v>53582.741935483871</v>
      </c>
      <c r="AH54" s="29">
        <v>54586.838709677417</v>
      </c>
      <c r="AI54" s="29">
        <v>31821</v>
      </c>
      <c r="AJ54" s="29">
        <v>68887</v>
      </c>
      <c r="AK54" s="30">
        <v>16.93548387096774</v>
      </c>
      <c r="AL54" s="30">
        <v>11.935483870967742</v>
      </c>
      <c r="AM54" s="30">
        <v>41.29032258064516</v>
      </c>
    </row>
    <row r="55" spans="1:39" x14ac:dyDescent="0.2">
      <c r="A55" s="1" t="s">
        <v>74</v>
      </c>
      <c r="B55" s="1" t="s">
        <v>1</v>
      </c>
      <c r="C55" s="1">
        <v>819</v>
      </c>
      <c r="D55" s="1" t="s">
        <v>75</v>
      </c>
      <c r="E55" s="27">
        <v>592.1</v>
      </c>
      <c r="F55" s="3"/>
      <c r="G55" s="31">
        <v>46</v>
      </c>
      <c r="H55" s="31">
        <v>4</v>
      </c>
      <c r="I55" s="31">
        <v>0</v>
      </c>
      <c r="J55" s="31">
        <v>1</v>
      </c>
      <c r="K55" s="31">
        <v>1</v>
      </c>
      <c r="L55" s="28"/>
      <c r="M55" s="29">
        <v>47346.65217391304</v>
      </c>
      <c r="N55" s="29"/>
      <c r="O55" s="29">
        <v>49092.782608695656</v>
      </c>
      <c r="P55" s="29">
        <v>32519</v>
      </c>
      <c r="Q55" s="29">
        <v>65000</v>
      </c>
      <c r="R55" s="29"/>
      <c r="S55" s="31">
        <v>1</v>
      </c>
      <c r="T55" s="29">
        <v>32828</v>
      </c>
      <c r="U55" s="29">
        <v>39532</v>
      </c>
      <c r="V55" s="29"/>
      <c r="W55" s="30">
        <v>15.239130434782609</v>
      </c>
      <c r="X55" s="30">
        <v>11.217391304347826</v>
      </c>
      <c r="Y55" s="30"/>
      <c r="Z55" s="30">
        <v>42.956521739130437</v>
      </c>
      <c r="AA55" s="30"/>
      <c r="AB55" s="31">
        <v>4</v>
      </c>
      <c r="AC55" s="30">
        <f t="shared" si="0"/>
        <v>8.695652173913043</v>
      </c>
      <c r="AD55" s="1"/>
      <c r="AE55" s="31">
        <v>39</v>
      </c>
      <c r="AF55" s="30">
        <f t="shared" si="1"/>
        <v>84.782608695652172</v>
      </c>
      <c r="AG55" s="29">
        <v>47448.641025641024</v>
      </c>
      <c r="AH55" s="29">
        <v>48683.358974358976</v>
      </c>
      <c r="AI55" s="29">
        <v>32519</v>
      </c>
      <c r="AJ55" s="29">
        <v>65000</v>
      </c>
      <c r="AK55" s="30">
        <v>15.205128205128204</v>
      </c>
      <c r="AL55" s="30">
        <v>10.897435897435898</v>
      </c>
      <c r="AM55" s="30">
        <v>43.153846153846153</v>
      </c>
    </row>
    <row r="56" spans="1:39" x14ac:dyDescent="0.2">
      <c r="A56" s="1" t="s">
        <v>76</v>
      </c>
      <c r="B56" s="1" t="s">
        <v>1</v>
      </c>
      <c r="C56" s="1">
        <v>846</v>
      </c>
      <c r="D56" s="1" t="s">
        <v>77</v>
      </c>
      <c r="E56" s="27">
        <v>533.20000000000005</v>
      </c>
      <c r="F56" s="3"/>
      <c r="G56" s="31">
        <v>44</v>
      </c>
      <c r="H56" s="31">
        <v>2</v>
      </c>
      <c r="I56" s="31">
        <v>0</v>
      </c>
      <c r="J56" s="7">
        <v>0</v>
      </c>
      <c r="K56" s="7">
        <v>0</v>
      </c>
      <c r="M56" s="29">
        <v>46319.977272727272</v>
      </c>
      <c r="N56" s="29"/>
      <c r="O56" s="29">
        <v>48574.840909090912</v>
      </c>
      <c r="P56" s="29">
        <v>36208</v>
      </c>
      <c r="Q56" s="29">
        <v>62370</v>
      </c>
      <c r="R56" s="29"/>
      <c r="S56" s="7">
        <v>1</v>
      </c>
      <c r="T56" s="9">
        <v>36208</v>
      </c>
      <c r="U56" s="9">
        <v>36208</v>
      </c>
      <c r="W56" s="30">
        <v>18.65909090909091</v>
      </c>
      <c r="X56" s="30">
        <v>14.204545454545455</v>
      </c>
      <c r="Y56" s="30"/>
      <c r="Z56" s="30">
        <v>44.090909090909093</v>
      </c>
      <c r="AA56" s="30"/>
      <c r="AB56" s="31">
        <v>9</v>
      </c>
      <c r="AC56" s="30">
        <f t="shared" si="0"/>
        <v>20.454545454545457</v>
      </c>
      <c r="AD56" s="1"/>
      <c r="AE56" s="31">
        <v>30</v>
      </c>
      <c r="AF56" s="30">
        <f t="shared" si="1"/>
        <v>68.181818181818173</v>
      </c>
      <c r="AG56" s="29">
        <v>46813.533333333333</v>
      </c>
      <c r="AH56" s="29">
        <v>48032.26666666667</v>
      </c>
      <c r="AI56" s="29">
        <v>36208</v>
      </c>
      <c r="AJ56" s="29">
        <v>55667</v>
      </c>
      <c r="AK56" s="30">
        <v>19.533333333333335</v>
      </c>
      <c r="AL56" s="30">
        <v>14.733333333333333</v>
      </c>
      <c r="AM56" s="30">
        <v>45.966666666666669</v>
      </c>
    </row>
    <row r="57" spans="1:39" x14ac:dyDescent="0.2">
      <c r="A57" s="1" t="s">
        <v>78</v>
      </c>
      <c r="B57" s="1" t="s">
        <v>1</v>
      </c>
      <c r="C57" s="1">
        <v>873</v>
      </c>
      <c r="D57" s="1" t="s">
        <v>79</v>
      </c>
      <c r="E57" s="27">
        <v>462.6</v>
      </c>
      <c r="F57" s="3"/>
      <c r="G57" s="31">
        <v>37</v>
      </c>
      <c r="H57" s="31">
        <v>4</v>
      </c>
      <c r="I57" s="31">
        <v>0</v>
      </c>
      <c r="J57" s="7">
        <v>0</v>
      </c>
      <c r="K57" s="7">
        <v>0</v>
      </c>
      <c r="M57" s="29">
        <v>46447.945945945947</v>
      </c>
      <c r="N57" s="29"/>
      <c r="O57" s="29">
        <v>49336.351351351354</v>
      </c>
      <c r="P57" s="29">
        <v>36615</v>
      </c>
      <c r="Q57" s="29">
        <v>61073</v>
      </c>
      <c r="R57" s="29"/>
      <c r="S57" s="31">
        <v>2</v>
      </c>
      <c r="T57" s="29">
        <v>36615</v>
      </c>
      <c r="U57" s="29">
        <v>37608</v>
      </c>
      <c r="V57" s="29"/>
      <c r="W57" s="30">
        <v>13.972972972972974</v>
      </c>
      <c r="X57" s="30">
        <v>9.5675675675675684</v>
      </c>
      <c r="Y57" s="30"/>
      <c r="Z57" s="30">
        <v>41.243243243243242</v>
      </c>
      <c r="AA57" s="30"/>
      <c r="AB57" s="31">
        <v>8</v>
      </c>
      <c r="AC57" s="30">
        <f t="shared" si="0"/>
        <v>21.621621621621621</v>
      </c>
      <c r="AD57" s="1"/>
      <c r="AE57" s="31">
        <v>23</v>
      </c>
      <c r="AF57" s="30">
        <f t="shared" si="1"/>
        <v>62.162162162162161</v>
      </c>
      <c r="AG57" s="29">
        <v>46507.17391304348</v>
      </c>
      <c r="AH57" s="29">
        <v>47247.391304347824</v>
      </c>
      <c r="AI57" s="29">
        <v>36615</v>
      </c>
      <c r="AJ57" s="29">
        <v>57413</v>
      </c>
      <c r="AK57" s="30">
        <v>15.347826086956522</v>
      </c>
      <c r="AL57" s="30">
        <v>10.956521739130435</v>
      </c>
      <c r="AM57" s="30">
        <v>42.086956521739133</v>
      </c>
    </row>
    <row r="58" spans="1:39" x14ac:dyDescent="0.2">
      <c r="A58" s="1" t="s">
        <v>80</v>
      </c>
      <c r="B58" s="1" t="s">
        <v>14</v>
      </c>
      <c r="C58" s="1">
        <v>882</v>
      </c>
      <c r="D58" s="1" t="s">
        <v>81</v>
      </c>
      <c r="E58" s="27">
        <v>4636.5</v>
      </c>
      <c r="F58" s="3"/>
      <c r="G58" s="31">
        <v>309</v>
      </c>
      <c r="H58" s="31">
        <v>8</v>
      </c>
      <c r="I58" s="31">
        <v>0</v>
      </c>
      <c r="J58" s="7">
        <v>0</v>
      </c>
      <c r="K58" s="7">
        <v>0</v>
      </c>
      <c r="M58" s="29">
        <v>52041.660194174758</v>
      </c>
      <c r="N58" s="29"/>
      <c r="O58" s="29">
        <v>52305.100323624596</v>
      </c>
      <c r="P58" s="29">
        <v>31111</v>
      </c>
      <c r="Q58" s="29">
        <v>70283</v>
      </c>
      <c r="R58" s="29"/>
      <c r="S58" s="31">
        <v>29</v>
      </c>
      <c r="T58" s="29">
        <v>38285.275862068964</v>
      </c>
      <c r="U58" s="29">
        <v>38345.758620689652</v>
      </c>
      <c r="V58" s="29"/>
      <c r="W58" s="30">
        <v>12.59546925566343</v>
      </c>
      <c r="X58" s="30">
        <v>11.977346278317151</v>
      </c>
      <c r="Y58" s="30"/>
      <c r="Z58" s="30">
        <v>42.737864077669904</v>
      </c>
      <c r="AA58" s="30"/>
      <c r="AB58" s="31">
        <v>142</v>
      </c>
      <c r="AC58" s="30">
        <f t="shared" si="0"/>
        <v>45.954692556634299</v>
      </c>
      <c r="AD58" s="1"/>
      <c r="AE58" s="31">
        <v>277</v>
      </c>
      <c r="AF58" s="30">
        <f t="shared" si="1"/>
        <v>89.644012944983814</v>
      </c>
      <c r="AG58" s="29">
        <v>51922.173285198558</v>
      </c>
      <c r="AH58" s="29">
        <v>51957.523465703969</v>
      </c>
      <c r="AI58" s="29">
        <v>31111</v>
      </c>
      <c r="AJ58" s="29">
        <v>69536</v>
      </c>
      <c r="AK58" s="30">
        <v>12.469314079422382</v>
      </c>
      <c r="AL58" s="30">
        <v>11.848375451263538</v>
      </c>
      <c r="AM58" s="30">
        <v>42.776173285198553</v>
      </c>
    </row>
    <row r="59" spans="1:39" x14ac:dyDescent="0.2">
      <c r="A59" s="1" t="s">
        <v>14</v>
      </c>
      <c r="B59" s="1" t="s">
        <v>41</v>
      </c>
      <c r="C59" s="1">
        <v>914</v>
      </c>
      <c r="D59" s="1" t="s">
        <v>82</v>
      </c>
      <c r="E59" s="27">
        <v>444.9</v>
      </c>
      <c r="F59" s="3"/>
      <c r="G59" s="31">
        <v>44</v>
      </c>
      <c r="H59" s="31">
        <v>2</v>
      </c>
      <c r="I59" s="31">
        <v>1</v>
      </c>
      <c r="J59" s="31">
        <v>2</v>
      </c>
      <c r="K59" s="31">
        <v>2</v>
      </c>
      <c r="L59" s="28"/>
      <c r="M59" s="29">
        <v>38252.818181818184</v>
      </c>
      <c r="N59" s="29"/>
      <c r="O59" s="29">
        <v>39594.204545454544</v>
      </c>
      <c r="P59" s="29">
        <v>32575</v>
      </c>
      <c r="Q59" s="29">
        <v>55588</v>
      </c>
      <c r="R59" s="29"/>
      <c r="S59" s="31">
        <v>2</v>
      </c>
      <c r="T59" s="29">
        <v>34315</v>
      </c>
      <c r="U59" s="29">
        <v>34315</v>
      </c>
      <c r="V59" s="29"/>
      <c r="W59" s="30">
        <v>12.181818181818182</v>
      </c>
      <c r="X59" s="30">
        <v>10.090909090909092</v>
      </c>
      <c r="Y59" s="30"/>
      <c r="Z59" s="30">
        <v>42.613636363636367</v>
      </c>
      <c r="AA59" s="30"/>
      <c r="AB59" s="31">
        <v>5</v>
      </c>
      <c r="AC59" s="30">
        <f t="shared" si="0"/>
        <v>11.363636363636363</v>
      </c>
      <c r="AD59" s="1"/>
      <c r="AE59" s="31">
        <v>35</v>
      </c>
      <c r="AF59" s="30">
        <f t="shared" si="1"/>
        <v>79.545454545454547</v>
      </c>
      <c r="AG59" s="29">
        <v>38741.942857142858</v>
      </c>
      <c r="AH59" s="29">
        <v>39094.142857142855</v>
      </c>
      <c r="AI59" s="29">
        <v>32575</v>
      </c>
      <c r="AJ59" s="29">
        <v>49047</v>
      </c>
      <c r="AK59" s="30">
        <v>13.342857142857143</v>
      </c>
      <c r="AL59" s="30">
        <v>10.828571428571429</v>
      </c>
      <c r="AM59" s="30">
        <v>44.6</v>
      </c>
    </row>
    <row r="60" spans="1:39" x14ac:dyDescent="0.2">
      <c r="A60" s="1" t="s">
        <v>83</v>
      </c>
      <c r="B60" s="1" t="s">
        <v>1</v>
      </c>
      <c r="C60" s="1">
        <v>916</v>
      </c>
      <c r="D60" s="1" t="s">
        <v>84</v>
      </c>
      <c r="E60" s="27">
        <v>264.39999999999998</v>
      </c>
      <c r="F60" s="3"/>
      <c r="G60" s="31">
        <v>28</v>
      </c>
      <c r="H60" s="31">
        <v>4</v>
      </c>
      <c r="I60" s="31">
        <v>1</v>
      </c>
      <c r="J60" s="7">
        <v>4</v>
      </c>
      <c r="K60" s="7">
        <v>3</v>
      </c>
      <c r="M60" s="29">
        <v>40778.785714285717</v>
      </c>
      <c r="N60" s="29"/>
      <c r="O60" s="29">
        <v>41385.25</v>
      </c>
      <c r="P60" s="29">
        <v>32795</v>
      </c>
      <c r="Q60" s="29">
        <v>55495</v>
      </c>
      <c r="R60" s="29"/>
      <c r="S60" s="31">
        <v>1</v>
      </c>
      <c r="T60" s="29">
        <v>32795</v>
      </c>
      <c r="U60" s="29">
        <v>34183</v>
      </c>
      <c r="V60" s="29"/>
      <c r="W60" s="30">
        <v>10.964285714285714</v>
      </c>
      <c r="X60" s="30">
        <v>5.8928571428571432</v>
      </c>
      <c r="Y60" s="30"/>
      <c r="Z60" s="30">
        <v>37.25</v>
      </c>
      <c r="AA60" s="30"/>
      <c r="AB60" s="31">
        <v>6</v>
      </c>
      <c r="AC60" s="30">
        <f t="shared" si="0"/>
        <v>21.428571428571427</v>
      </c>
      <c r="AD60" s="1"/>
      <c r="AE60" s="31">
        <v>21</v>
      </c>
      <c r="AF60" s="30">
        <f t="shared" si="1"/>
        <v>75</v>
      </c>
      <c r="AG60" s="29">
        <v>40342.619047619046</v>
      </c>
      <c r="AH60" s="29">
        <v>40789.142857142855</v>
      </c>
      <c r="AI60" s="29">
        <v>32795</v>
      </c>
      <c r="AJ60" s="29">
        <v>52085</v>
      </c>
      <c r="AK60" s="30">
        <v>10.238095238095237</v>
      </c>
      <c r="AL60" s="30">
        <v>5.9523809523809526</v>
      </c>
      <c r="AM60" s="30">
        <v>37.238095238095241</v>
      </c>
    </row>
    <row r="61" spans="1:39" x14ac:dyDescent="0.2">
      <c r="A61" s="1" t="s">
        <v>85</v>
      </c>
      <c r="B61" s="1" t="s">
        <v>32</v>
      </c>
      <c r="C61" s="1">
        <v>918</v>
      </c>
      <c r="D61" s="1" t="s">
        <v>86</v>
      </c>
      <c r="E61" s="27">
        <v>450</v>
      </c>
      <c r="F61" s="3"/>
      <c r="G61" s="31">
        <v>41</v>
      </c>
      <c r="H61" s="31">
        <v>3</v>
      </c>
      <c r="I61" s="31">
        <v>0</v>
      </c>
      <c r="J61" s="7">
        <v>0</v>
      </c>
      <c r="K61" s="7">
        <v>0</v>
      </c>
      <c r="M61" s="29">
        <v>48237.512195121948</v>
      </c>
      <c r="N61" s="29"/>
      <c r="O61" s="29">
        <v>49641.780487804877</v>
      </c>
      <c r="P61" s="29">
        <v>33461</v>
      </c>
      <c r="Q61" s="29">
        <v>62028</v>
      </c>
      <c r="R61" s="29"/>
      <c r="S61" s="31">
        <v>1</v>
      </c>
      <c r="T61" s="29">
        <v>31829</v>
      </c>
      <c r="U61" s="29">
        <v>38138</v>
      </c>
      <c r="V61" s="29"/>
      <c r="W61" s="30">
        <v>15.365853658536585</v>
      </c>
      <c r="X61" s="30">
        <v>13.902439024390244</v>
      </c>
      <c r="Y61" s="30"/>
      <c r="Z61" s="30">
        <v>43.073170731707314</v>
      </c>
      <c r="AA61" s="30"/>
      <c r="AB61" s="31">
        <v>13</v>
      </c>
      <c r="AC61" s="30">
        <f t="shared" si="0"/>
        <v>31.707317073170731</v>
      </c>
      <c r="AD61" s="1"/>
      <c r="AE61" s="31">
        <v>37</v>
      </c>
      <c r="AF61" s="30">
        <f t="shared" si="1"/>
        <v>90.243902439024396</v>
      </c>
      <c r="AG61" s="29">
        <v>48401.7027027027</v>
      </c>
      <c r="AH61" s="29">
        <v>49536.91891891892</v>
      </c>
      <c r="AI61" s="29">
        <v>33461</v>
      </c>
      <c r="AJ61" s="29">
        <v>62028</v>
      </c>
      <c r="AK61" s="30">
        <v>14.810810810810811</v>
      </c>
      <c r="AL61" s="30">
        <v>13.243243243243244</v>
      </c>
      <c r="AM61" s="30">
        <v>42.918918918918919</v>
      </c>
    </row>
    <row r="62" spans="1:39" x14ac:dyDescent="0.2">
      <c r="A62" s="1" t="s">
        <v>85</v>
      </c>
      <c r="B62" s="1" t="s">
        <v>32</v>
      </c>
      <c r="C62" s="1">
        <v>936</v>
      </c>
      <c r="D62" s="1" t="s">
        <v>87</v>
      </c>
      <c r="E62" s="27">
        <v>891</v>
      </c>
      <c r="F62" s="3"/>
      <c r="G62" s="31">
        <v>79</v>
      </c>
      <c r="H62" s="31">
        <v>2</v>
      </c>
      <c r="I62" s="31">
        <v>0</v>
      </c>
      <c r="J62" s="7">
        <v>0</v>
      </c>
      <c r="K62" s="7">
        <v>0</v>
      </c>
      <c r="M62" s="29">
        <v>44101.569620253162</v>
      </c>
      <c r="N62" s="29"/>
      <c r="O62" s="29">
        <v>46901.329113924054</v>
      </c>
      <c r="P62" s="29">
        <v>30370</v>
      </c>
      <c r="Q62" s="29">
        <v>68507</v>
      </c>
      <c r="R62" s="29"/>
      <c r="S62" s="31">
        <v>2</v>
      </c>
      <c r="T62" s="29">
        <v>32143</v>
      </c>
      <c r="U62" s="29">
        <v>37095.5</v>
      </c>
      <c r="V62" s="29"/>
      <c r="W62" s="30">
        <v>13.987341772151899</v>
      </c>
      <c r="X62" s="30">
        <v>10.582278481012658</v>
      </c>
      <c r="Y62" s="30"/>
      <c r="Z62" s="30">
        <v>41.797468354430379</v>
      </c>
      <c r="AA62" s="30"/>
      <c r="AB62" s="31">
        <v>18</v>
      </c>
      <c r="AC62" s="30">
        <f t="shared" si="0"/>
        <v>22.784810126582279</v>
      </c>
      <c r="AD62" s="1"/>
      <c r="AE62" s="31">
        <v>63</v>
      </c>
      <c r="AF62" s="30">
        <f t="shared" si="1"/>
        <v>79.74683544303798</v>
      </c>
      <c r="AG62" s="29">
        <v>44239.285714285717</v>
      </c>
      <c r="AH62" s="29">
        <v>45967.730158730155</v>
      </c>
      <c r="AI62" s="29">
        <v>30370</v>
      </c>
      <c r="AJ62" s="29">
        <v>65430</v>
      </c>
      <c r="AK62" s="30">
        <v>14.111111111111111</v>
      </c>
      <c r="AL62" s="30">
        <v>10.888888888888889</v>
      </c>
      <c r="AM62" s="30">
        <v>42.444444444444443</v>
      </c>
    </row>
    <row r="63" spans="1:39" x14ac:dyDescent="0.2">
      <c r="A63" s="1" t="s">
        <v>67</v>
      </c>
      <c r="B63" s="1" t="s">
        <v>14</v>
      </c>
      <c r="C63" s="1">
        <v>977</v>
      </c>
      <c r="D63" s="1" t="s">
        <v>88</v>
      </c>
      <c r="E63" s="27">
        <v>601</v>
      </c>
      <c r="F63" s="3"/>
      <c r="G63" s="31">
        <v>46</v>
      </c>
      <c r="H63" s="31">
        <v>1</v>
      </c>
      <c r="I63" s="31">
        <v>0</v>
      </c>
      <c r="J63" s="7">
        <v>0</v>
      </c>
      <c r="K63" s="7">
        <v>0</v>
      </c>
      <c r="M63" s="29">
        <v>40821.913043478264</v>
      </c>
      <c r="N63" s="29"/>
      <c r="O63" s="29">
        <v>43157.82608695652</v>
      </c>
      <c r="P63" s="29">
        <v>31233</v>
      </c>
      <c r="Q63" s="29">
        <v>64381</v>
      </c>
      <c r="R63" s="29"/>
      <c r="S63" s="31"/>
      <c r="T63" s="29"/>
      <c r="U63" s="29"/>
      <c r="V63" s="29"/>
      <c r="W63" s="30">
        <v>10.630434782608695</v>
      </c>
      <c r="X63" s="30">
        <v>8.1739130434782616</v>
      </c>
      <c r="Y63" s="30"/>
      <c r="Z63" s="30">
        <v>39.065217391304351</v>
      </c>
      <c r="AA63" s="30"/>
      <c r="AB63" s="31">
        <v>4</v>
      </c>
      <c r="AC63" s="30">
        <f t="shared" si="0"/>
        <v>8.695652173913043</v>
      </c>
      <c r="AD63" s="1"/>
      <c r="AE63" s="31">
        <v>39</v>
      </c>
      <c r="AF63" s="30">
        <f t="shared" si="1"/>
        <v>84.782608695652172</v>
      </c>
      <c r="AG63" s="29">
        <v>41802.230769230766</v>
      </c>
      <c r="AH63" s="29">
        <v>42824.461538461539</v>
      </c>
      <c r="AI63" s="29">
        <v>31233</v>
      </c>
      <c r="AJ63" s="29">
        <v>64381</v>
      </c>
      <c r="AK63" s="30">
        <v>11.410256410256411</v>
      </c>
      <c r="AL63" s="30">
        <v>9.2820512820512828</v>
      </c>
      <c r="AM63" s="30">
        <v>40.512820512820511</v>
      </c>
    </row>
    <row r="64" spans="1:39" x14ac:dyDescent="0.2">
      <c r="A64" s="1" t="s">
        <v>89</v>
      </c>
      <c r="B64" s="1" t="s">
        <v>4</v>
      </c>
      <c r="C64" s="1">
        <v>981</v>
      </c>
      <c r="D64" s="1" t="s">
        <v>90</v>
      </c>
      <c r="E64" s="27">
        <v>1845</v>
      </c>
      <c r="F64" s="3"/>
      <c r="G64" s="31">
        <v>118</v>
      </c>
      <c r="H64" s="31">
        <v>5</v>
      </c>
      <c r="I64" s="31">
        <v>0</v>
      </c>
      <c r="J64" s="7">
        <v>0</v>
      </c>
      <c r="K64" s="7">
        <v>0</v>
      </c>
      <c r="M64" s="29">
        <v>49628.889830508473</v>
      </c>
      <c r="N64" s="29"/>
      <c r="O64" s="29">
        <v>51022.076271186437</v>
      </c>
      <c r="P64" s="29">
        <v>35513</v>
      </c>
      <c r="Q64" s="29">
        <v>72006</v>
      </c>
      <c r="R64" s="29"/>
      <c r="S64" s="31">
        <v>5</v>
      </c>
      <c r="T64" s="29">
        <v>35513</v>
      </c>
      <c r="U64" s="29">
        <v>35613</v>
      </c>
      <c r="V64" s="29"/>
      <c r="W64" s="30">
        <v>11.305084745762711</v>
      </c>
      <c r="X64" s="30">
        <v>8.6864406779661021</v>
      </c>
      <c r="Y64" s="30"/>
      <c r="Z64" s="30">
        <v>36.449152542372879</v>
      </c>
      <c r="AA64" s="30"/>
      <c r="AB64" s="31">
        <v>38</v>
      </c>
      <c r="AC64" s="30">
        <f t="shared" si="0"/>
        <v>32.20338983050847</v>
      </c>
      <c r="AD64" s="1"/>
      <c r="AE64" s="31">
        <v>99</v>
      </c>
      <c r="AF64" s="30">
        <f t="shared" si="1"/>
        <v>83.898305084745758</v>
      </c>
      <c r="AG64" s="29">
        <v>49191.898989898989</v>
      </c>
      <c r="AH64" s="29">
        <v>49901.929292929293</v>
      </c>
      <c r="AI64" s="29">
        <v>35513</v>
      </c>
      <c r="AJ64" s="29">
        <v>64935</v>
      </c>
      <c r="AK64" s="30">
        <v>10.797979797979798</v>
      </c>
      <c r="AL64" s="30">
        <v>8.3535353535353529</v>
      </c>
      <c r="AM64" s="30">
        <v>36.161616161616159</v>
      </c>
    </row>
    <row r="65" spans="1:39" x14ac:dyDescent="0.2">
      <c r="A65" s="1" t="s">
        <v>91</v>
      </c>
      <c r="B65" s="1" t="s">
        <v>4</v>
      </c>
      <c r="C65" s="1">
        <v>999</v>
      </c>
      <c r="D65" s="1" t="s">
        <v>92</v>
      </c>
      <c r="E65" s="27">
        <v>1675.4</v>
      </c>
      <c r="F65" s="3"/>
      <c r="G65" s="31">
        <v>120</v>
      </c>
      <c r="H65" s="31">
        <v>1</v>
      </c>
      <c r="I65" s="31">
        <v>0</v>
      </c>
      <c r="J65" s="7">
        <v>3</v>
      </c>
      <c r="K65" s="7">
        <v>1</v>
      </c>
      <c r="M65" s="29">
        <v>52238.775000000001</v>
      </c>
      <c r="N65" s="29"/>
      <c r="O65" s="29">
        <v>53973.458333333336</v>
      </c>
      <c r="P65" s="29">
        <v>35209</v>
      </c>
      <c r="Q65" s="29">
        <v>77180</v>
      </c>
      <c r="R65" s="29"/>
      <c r="S65" s="31">
        <v>7</v>
      </c>
      <c r="T65" s="29">
        <v>36754.428571428572</v>
      </c>
      <c r="U65" s="29">
        <v>38175.142857142855</v>
      </c>
      <c r="V65" s="29"/>
      <c r="W65" s="30">
        <v>16.791666666666668</v>
      </c>
      <c r="X65" s="30">
        <v>12.183333333333334</v>
      </c>
      <c r="Y65" s="30"/>
      <c r="Z65" s="30">
        <v>43.024999999999999</v>
      </c>
      <c r="AA65" s="30"/>
      <c r="AB65" s="31">
        <v>40</v>
      </c>
      <c r="AC65" s="30">
        <f t="shared" si="0"/>
        <v>33.333333333333329</v>
      </c>
      <c r="AD65" s="1"/>
      <c r="AE65" s="31">
        <v>96</v>
      </c>
      <c r="AF65" s="30">
        <f t="shared" si="1"/>
        <v>80</v>
      </c>
      <c r="AG65" s="29">
        <v>51170.5625</v>
      </c>
      <c r="AH65" s="29">
        <v>52005.302083333336</v>
      </c>
      <c r="AI65" s="29">
        <v>35209</v>
      </c>
      <c r="AJ65" s="29">
        <v>73266</v>
      </c>
      <c r="AK65" s="30">
        <v>16</v>
      </c>
      <c r="AL65" s="30">
        <v>12.166666666666666</v>
      </c>
      <c r="AM65" s="30">
        <v>42.104166666666664</v>
      </c>
    </row>
    <row r="66" spans="1:39" x14ac:dyDescent="0.2">
      <c r="A66" s="1" t="s">
        <v>1</v>
      </c>
      <c r="B66" s="1" t="s">
        <v>1</v>
      </c>
      <c r="C66" s="1">
        <v>1044</v>
      </c>
      <c r="D66" s="1" t="s">
        <v>93</v>
      </c>
      <c r="E66" s="27">
        <v>4859.1000000000004</v>
      </c>
      <c r="F66" s="3"/>
      <c r="G66" s="31">
        <v>354</v>
      </c>
      <c r="H66" s="31">
        <v>9</v>
      </c>
      <c r="I66" s="31">
        <v>0</v>
      </c>
      <c r="J66" s="7">
        <v>0</v>
      </c>
      <c r="K66" s="7">
        <v>0</v>
      </c>
      <c r="M66" s="29">
        <v>52754.508474576272</v>
      </c>
      <c r="N66" s="29"/>
      <c r="O66" s="29">
        <v>53968.381355932201</v>
      </c>
      <c r="P66" s="29">
        <v>34227</v>
      </c>
      <c r="Q66" s="29">
        <v>81768</v>
      </c>
      <c r="R66" s="29"/>
      <c r="S66" s="31">
        <v>19</v>
      </c>
      <c r="T66" s="29">
        <v>43442.315789473687</v>
      </c>
      <c r="U66" s="29">
        <v>43526.947368421053</v>
      </c>
      <c r="V66" s="29"/>
      <c r="W66" s="30">
        <v>12.903954802259888</v>
      </c>
      <c r="X66" s="30">
        <v>9.2909604519774014</v>
      </c>
      <c r="Y66" s="30"/>
      <c r="Z66" s="30">
        <v>40.56214689265537</v>
      </c>
      <c r="AA66" s="30"/>
      <c r="AB66" s="31">
        <v>175</v>
      </c>
      <c r="AC66" s="30">
        <f t="shared" si="0"/>
        <v>49.435028248587571</v>
      </c>
      <c r="AD66" s="1"/>
      <c r="AE66" s="31">
        <v>307</v>
      </c>
      <c r="AF66" s="30">
        <f t="shared" si="1"/>
        <v>86.723163841807903</v>
      </c>
      <c r="AG66" s="29">
        <v>53125.45602605863</v>
      </c>
      <c r="AH66" s="29">
        <v>53782.771986970685</v>
      </c>
      <c r="AI66" s="29">
        <v>34227</v>
      </c>
      <c r="AJ66" s="29">
        <v>81768</v>
      </c>
      <c r="AK66" s="30">
        <v>13.270358306188925</v>
      </c>
      <c r="AL66" s="30">
        <v>9.4071661237785023</v>
      </c>
      <c r="AM66" s="30">
        <v>41.11400651465798</v>
      </c>
    </row>
    <row r="67" spans="1:39" x14ac:dyDescent="0.2">
      <c r="A67" s="1" t="s">
        <v>16</v>
      </c>
      <c r="B67" s="1" t="s">
        <v>17</v>
      </c>
      <c r="C67" s="1">
        <v>1053</v>
      </c>
      <c r="D67" s="1" t="s">
        <v>94</v>
      </c>
      <c r="E67" s="27">
        <v>16864.7</v>
      </c>
      <c r="F67" s="3"/>
      <c r="G67" s="31">
        <v>1091</v>
      </c>
      <c r="H67" s="31">
        <v>50</v>
      </c>
      <c r="I67" s="31">
        <v>14</v>
      </c>
      <c r="J67" s="7">
        <v>3</v>
      </c>
      <c r="K67" s="7">
        <v>0</v>
      </c>
      <c r="M67" s="29">
        <v>59310.04674610449</v>
      </c>
      <c r="N67" s="29"/>
      <c r="O67" s="29">
        <v>65885.435380384966</v>
      </c>
      <c r="P67" s="29">
        <v>43633</v>
      </c>
      <c r="Q67" s="29">
        <v>103402</v>
      </c>
      <c r="R67" s="29"/>
      <c r="S67" s="31">
        <v>37</v>
      </c>
      <c r="T67" s="29">
        <v>46842.648648648646</v>
      </c>
      <c r="U67" s="29">
        <v>52698.54054054054</v>
      </c>
      <c r="V67" s="29"/>
      <c r="W67" s="30">
        <v>13.933088909257561</v>
      </c>
      <c r="X67" s="30">
        <v>10.869844179651695</v>
      </c>
      <c r="Y67" s="30"/>
      <c r="Z67" s="30">
        <v>41.637946837763522</v>
      </c>
      <c r="AA67" s="30"/>
      <c r="AB67" s="31">
        <v>571</v>
      </c>
      <c r="AC67" s="30">
        <f t="shared" si="0"/>
        <v>52.337305224564624</v>
      </c>
      <c r="AD67" s="1"/>
      <c r="AE67" s="31">
        <v>939</v>
      </c>
      <c r="AF67" s="30">
        <f t="shared" si="1"/>
        <v>86.067827681026571</v>
      </c>
      <c r="AG67" s="29">
        <v>59342.455804046862</v>
      </c>
      <c r="AH67" s="29">
        <v>65108.232161874337</v>
      </c>
      <c r="AI67" s="29">
        <v>43633</v>
      </c>
      <c r="AJ67" s="29">
        <v>103402</v>
      </c>
      <c r="AK67" s="30">
        <v>13.908413205537807</v>
      </c>
      <c r="AL67" s="30">
        <v>10.722044728434504</v>
      </c>
      <c r="AM67" s="30">
        <v>41.87220447284345</v>
      </c>
    </row>
    <row r="68" spans="1:39" x14ac:dyDescent="0.2">
      <c r="A68" s="1" t="s">
        <v>16</v>
      </c>
      <c r="B68" s="1" t="s">
        <v>17</v>
      </c>
      <c r="C68" s="1">
        <v>1062</v>
      </c>
      <c r="D68" s="1" t="s">
        <v>95</v>
      </c>
      <c r="E68" s="27">
        <v>1318.4</v>
      </c>
      <c r="F68" s="3"/>
      <c r="G68" s="31">
        <v>103</v>
      </c>
      <c r="H68" s="31">
        <v>6</v>
      </c>
      <c r="I68" s="31">
        <v>0</v>
      </c>
      <c r="J68" s="7">
        <v>0</v>
      </c>
      <c r="K68" s="7">
        <v>0</v>
      </c>
      <c r="M68" s="29">
        <v>51835.174757281551</v>
      </c>
      <c r="N68" s="29"/>
      <c r="O68" s="29">
        <v>53530.805825242722</v>
      </c>
      <c r="P68" s="29">
        <v>35309</v>
      </c>
      <c r="Q68" s="29">
        <v>69203</v>
      </c>
      <c r="R68" s="29"/>
      <c r="S68" s="31">
        <v>1</v>
      </c>
      <c r="T68" s="29">
        <v>35137</v>
      </c>
      <c r="U68" s="29">
        <v>35309</v>
      </c>
      <c r="V68" s="29"/>
      <c r="W68" s="30">
        <v>15.873786407766991</v>
      </c>
      <c r="X68" s="30">
        <v>12.41747572815534</v>
      </c>
      <c r="Y68" s="30"/>
      <c r="Z68" s="30">
        <v>41.970873786407765</v>
      </c>
      <c r="AA68" s="30"/>
      <c r="AB68" s="31">
        <v>16</v>
      </c>
      <c r="AC68" s="30">
        <f t="shared" si="0"/>
        <v>15.53398058252427</v>
      </c>
      <c r="AD68" s="1"/>
      <c r="AE68" s="31">
        <v>77</v>
      </c>
      <c r="AF68" s="30">
        <f t="shared" si="1"/>
        <v>74.757281553398059</v>
      </c>
      <c r="AG68" s="29">
        <v>51512.922077922078</v>
      </c>
      <c r="AH68" s="29">
        <v>52544.987012987011</v>
      </c>
      <c r="AI68" s="29">
        <v>35309</v>
      </c>
      <c r="AJ68" s="29">
        <v>65585</v>
      </c>
      <c r="AK68" s="30">
        <v>15.714285714285714</v>
      </c>
      <c r="AL68" s="30">
        <v>12</v>
      </c>
      <c r="AM68" s="30">
        <v>42.272727272727273</v>
      </c>
    </row>
    <row r="69" spans="1:39" x14ac:dyDescent="0.2">
      <c r="A69" s="1" t="s">
        <v>96</v>
      </c>
      <c r="B69" s="1" t="s">
        <v>14</v>
      </c>
      <c r="C69" s="1">
        <v>1071</v>
      </c>
      <c r="D69" s="1" t="s">
        <v>97</v>
      </c>
      <c r="E69" s="27">
        <v>1370</v>
      </c>
      <c r="F69" s="3"/>
      <c r="G69" s="31">
        <v>103</v>
      </c>
      <c r="H69" s="31">
        <v>5</v>
      </c>
      <c r="I69" s="31">
        <v>1</v>
      </c>
      <c r="J69" s="31">
        <v>1</v>
      </c>
      <c r="K69" s="31">
        <v>1</v>
      </c>
      <c r="L69" s="28"/>
      <c r="M69" s="29">
        <v>54684.019417475727</v>
      </c>
      <c r="N69" s="29"/>
      <c r="O69" s="29">
        <v>56063.194174757278</v>
      </c>
      <c r="P69" s="29">
        <v>36159</v>
      </c>
      <c r="Q69" s="29">
        <v>77304</v>
      </c>
      <c r="R69" s="29"/>
      <c r="S69" s="31">
        <v>1</v>
      </c>
      <c r="T69" s="29">
        <v>36159</v>
      </c>
      <c r="U69" s="29">
        <v>36159</v>
      </c>
      <c r="V69" s="29"/>
      <c r="W69" s="30">
        <v>18.281553398058254</v>
      </c>
      <c r="X69" s="30">
        <v>15.553398058252426</v>
      </c>
      <c r="Y69" s="30"/>
      <c r="Z69" s="30">
        <v>46.912621359223301</v>
      </c>
      <c r="AA69" s="30"/>
      <c r="AB69" s="31">
        <v>54</v>
      </c>
      <c r="AC69" s="30">
        <f t="shared" si="0"/>
        <v>52.427184466019419</v>
      </c>
      <c r="AD69" s="1"/>
      <c r="AE69" s="31">
        <v>87</v>
      </c>
      <c r="AF69" s="30">
        <f t="shared" si="1"/>
        <v>84.466019417475721</v>
      </c>
      <c r="AG69" s="29">
        <v>55017.873563218389</v>
      </c>
      <c r="AH69" s="29">
        <v>55683.574712643676</v>
      </c>
      <c r="AI69" s="29">
        <v>36159</v>
      </c>
      <c r="AJ69" s="29">
        <v>70619</v>
      </c>
      <c r="AK69" s="30">
        <v>18.896551724137932</v>
      </c>
      <c r="AL69" s="30">
        <v>16.241379310344829</v>
      </c>
      <c r="AM69" s="30">
        <v>48</v>
      </c>
    </row>
    <row r="70" spans="1:39" x14ac:dyDescent="0.2">
      <c r="A70" s="1" t="s">
        <v>98</v>
      </c>
      <c r="B70" s="1" t="s">
        <v>14</v>
      </c>
      <c r="C70" s="1">
        <v>1079</v>
      </c>
      <c r="D70" s="1" t="s">
        <v>99</v>
      </c>
      <c r="E70" s="27">
        <v>802.8</v>
      </c>
      <c r="F70" s="3"/>
      <c r="G70" s="31">
        <v>69</v>
      </c>
      <c r="H70" s="31">
        <v>1</v>
      </c>
      <c r="I70" s="31">
        <v>0</v>
      </c>
      <c r="J70" s="7">
        <v>0</v>
      </c>
      <c r="K70" s="7">
        <v>0</v>
      </c>
      <c r="M70" s="29">
        <v>52896.115942028984</v>
      </c>
      <c r="N70" s="29"/>
      <c r="O70" s="29">
        <v>54501</v>
      </c>
      <c r="P70" s="29">
        <v>35815</v>
      </c>
      <c r="Q70" s="29">
        <v>89239</v>
      </c>
      <c r="R70" s="29"/>
      <c r="S70" s="31">
        <v>4</v>
      </c>
      <c r="T70" s="29">
        <v>35677</v>
      </c>
      <c r="U70" s="29">
        <v>36156.75</v>
      </c>
      <c r="V70" s="29"/>
      <c r="W70" s="30">
        <v>15.44927536231884</v>
      </c>
      <c r="X70" s="30">
        <v>11.855072463768115</v>
      </c>
      <c r="Y70" s="30"/>
      <c r="Z70" s="30">
        <v>42.985507246376812</v>
      </c>
      <c r="AA70" s="30"/>
      <c r="AB70" s="31">
        <v>10</v>
      </c>
      <c r="AC70" s="30">
        <f t="shared" si="0"/>
        <v>14.492753623188406</v>
      </c>
      <c r="AD70" s="1"/>
      <c r="AE70" s="31">
        <v>56</v>
      </c>
      <c r="AF70" s="30">
        <f t="shared" si="1"/>
        <v>81.159420289855078</v>
      </c>
      <c r="AG70" s="29">
        <v>53118.375</v>
      </c>
      <c r="AH70" s="29">
        <v>54182.821428571428</v>
      </c>
      <c r="AI70" s="29">
        <v>35815</v>
      </c>
      <c r="AJ70" s="29">
        <v>89239</v>
      </c>
      <c r="AK70" s="30">
        <v>16.142857142857142</v>
      </c>
      <c r="AL70" s="30">
        <v>12.571428571428571</v>
      </c>
      <c r="AM70" s="30">
        <v>43.982142857142854</v>
      </c>
    </row>
    <row r="71" spans="1:39" x14ac:dyDescent="0.2">
      <c r="A71" s="1" t="s">
        <v>100</v>
      </c>
      <c r="B71" s="1" t="s">
        <v>23</v>
      </c>
      <c r="C71" s="1">
        <v>1080</v>
      </c>
      <c r="D71" s="1" t="s">
        <v>101</v>
      </c>
      <c r="E71" s="27">
        <v>467.1</v>
      </c>
      <c r="F71" s="3"/>
      <c r="G71" s="31">
        <v>34</v>
      </c>
      <c r="H71" s="31">
        <v>1</v>
      </c>
      <c r="I71" s="31">
        <v>0</v>
      </c>
      <c r="J71" s="31">
        <v>1</v>
      </c>
      <c r="K71" s="31">
        <v>1</v>
      </c>
      <c r="L71" s="28"/>
      <c r="M71" s="29">
        <v>48927.882352941175</v>
      </c>
      <c r="N71" s="29"/>
      <c r="O71" s="29">
        <v>51228.794117647056</v>
      </c>
      <c r="P71" s="29">
        <v>34492</v>
      </c>
      <c r="Q71" s="29">
        <v>64442</v>
      </c>
      <c r="R71" s="29"/>
      <c r="S71" s="31">
        <v>1</v>
      </c>
      <c r="T71" s="29">
        <v>33165</v>
      </c>
      <c r="U71" s="29">
        <v>35873</v>
      </c>
      <c r="V71" s="29"/>
      <c r="W71" s="30">
        <v>14.088235294117647</v>
      </c>
      <c r="X71" s="30">
        <v>11.735294117647058</v>
      </c>
      <c r="Y71" s="30"/>
      <c r="Z71" s="30">
        <v>41.5</v>
      </c>
      <c r="AA71" s="30"/>
      <c r="AB71" s="31">
        <v>6</v>
      </c>
      <c r="AC71" s="30">
        <f t="shared" si="0"/>
        <v>17.647058823529413</v>
      </c>
      <c r="AD71" s="1"/>
      <c r="AE71" s="31">
        <v>25</v>
      </c>
      <c r="AF71" s="30">
        <f t="shared" si="1"/>
        <v>73.529411764705884</v>
      </c>
      <c r="AG71" s="29">
        <v>48129.120000000003</v>
      </c>
      <c r="AH71" s="29">
        <v>49669.440000000002</v>
      </c>
      <c r="AI71" s="29">
        <v>34492</v>
      </c>
      <c r="AJ71" s="29">
        <v>63677</v>
      </c>
      <c r="AK71" s="30">
        <v>13.72</v>
      </c>
      <c r="AL71" s="30">
        <v>11.44</v>
      </c>
      <c r="AM71" s="30">
        <v>41.68</v>
      </c>
    </row>
    <row r="72" spans="1:39" x14ac:dyDescent="0.2">
      <c r="A72" s="1" t="s">
        <v>85</v>
      </c>
      <c r="B72" s="1" t="s">
        <v>32</v>
      </c>
      <c r="C72" s="1">
        <v>1082</v>
      </c>
      <c r="D72" s="1" t="s">
        <v>102</v>
      </c>
      <c r="E72" s="27">
        <v>1477.6</v>
      </c>
      <c r="F72" s="3"/>
      <c r="G72" s="31">
        <v>111</v>
      </c>
      <c r="H72" s="31">
        <v>4</v>
      </c>
      <c r="I72" s="31">
        <v>1</v>
      </c>
      <c r="J72" s="7">
        <v>1</v>
      </c>
      <c r="K72" s="7">
        <v>0</v>
      </c>
      <c r="M72" s="29">
        <v>47448.126126126124</v>
      </c>
      <c r="N72" s="29"/>
      <c r="O72" s="29">
        <v>48582.828828828831</v>
      </c>
      <c r="P72" s="29">
        <v>30928</v>
      </c>
      <c r="Q72" s="29">
        <v>62767</v>
      </c>
      <c r="R72" s="29"/>
      <c r="S72" s="31">
        <v>1</v>
      </c>
      <c r="T72" s="29">
        <v>30928</v>
      </c>
      <c r="U72" s="29">
        <v>30928</v>
      </c>
      <c r="V72" s="29"/>
      <c r="W72" s="30">
        <v>13.621621621621621</v>
      </c>
      <c r="X72" s="30">
        <v>10.594594594594595</v>
      </c>
      <c r="Y72" s="30"/>
      <c r="Z72" s="30">
        <v>41.990990990990994</v>
      </c>
      <c r="AA72" s="30"/>
      <c r="AB72" s="31">
        <v>41</v>
      </c>
      <c r="AC72" s="30">
        <f t="shared" si="0"/>
        <v>36.936936936936938</v>
      </c>
      <c r="AD72" s="1"/>
      <c r="AE72" s="31">
        <v>98</v>
      </c>
      <c r="AF72" s="30">
        <f t="shared" si="1"/>
        <v>88.288288288288285</v>
      </c>
      <c r="AG72" s="29">
        <v>47706.132653061228</v>
      </c>
      <c r="AH72" s="29">
        <v>48389.857142857145</v>
      </c>
      <c r="AI72" s="29">
        <v>30928</v>
      </c>
      <c r="AJ72" s="29">
        <v>62767</v>
      </c>
      <c r="AK72" s="30">
        <v>13.959183673469388</v>
      </c>
      <c r="AL72" s="30">
        <v>11.112244897959183</v>
      </c>
      <c r="AM72" s="30">
        <v>42.765306122448976</v>
      </c>
    </row>
    <row r="73" spans="1:39" x14ac:dyDescent="0.2">
      <c r="A73" s="1" t="s">
        <v>16</v>
      </c>
      <c r="B73" s="1" t="s">
        <v>17</v>
      </c>
      <c r="C73" s="1">
        <v>1089</v>
      </c>
      <c r="D73" s="1" t="s">
        <v>103</v>
      </c>
      <c r="E73" s="27">
        <v>479.3</v>
      </c>
      <c r="F73" s="3"/>
      <c r="G73" s="31">
        <v>40</v>
      </c>
      <c r="H73" s="31">
        <v>1</v>
      </c>
      <c r="I73" s="31">
        <v>0</v>
      </c>
      <c r="J73" s="7">
        <v>0</v>
      </c>
      <c r="K73" s="7">
        <v>0</v>
      </c>
      <c r="M73" s="29">
        <v>41371.974999999999</v>
      </c>
      <c r="N73" s="29"/>
      <c r="O73" s="29">
        <v>42612.5</v>
      </c>
      <c r="P73" s="29">
        <v>32165</v>
      </c>
      <c r="Q73" s="29">
        <v>57581</v>
      </c>
      <c r="R73" s="29"/>
      <c r="S73" s="31">
        <v>2</v>
      </c>
      <c r="T73" s="29">
        <v>32165</v>
      </c>
      <c r="U73" s="29">
        <v>32165</v>
      </c>
      <c r="V73" s="29"/>
      <c r="W73" s="30">
        <v>9.65</v>
      </c>
      <c r="X73" s="30">
        <v>8.1</v>
      </c>
      <c r="Y73" s="30"/>
      <c r="Z73" s="30">
        <v>37.424999999999997</v>
      </c>
      <c r="AA73" s="30"/>
      <c r="AB73" s="31">
        <v>3</v>
      </c>
      <c r="AC73" s="30">
        <f t="shared" si="0"/>
        <v>7.5</v>
      </c>
      <c r="AD73" s="1"/>
      <c r="AE73" s="31">
        <v>30</v>
      </c>
      <c r="AF73" s="30">
        <f t="shared" si="1"/>
        <v>75</v>
      </c>
      <c r="AG73" s="29">
        <v>42169.966666666667</v>
      </c>
      <c r="AH73" s="29">
        <v>42840.73333333333</v>
      </c>
      <c r="AI73" s="29">
        <v>32165</v>
      </c>
      <c r="AJ73" s="29">
        <v>57581</v>
      </c>
      <c r="AK73" s="30">
        <v>10.466666666666667</v>
      </c>
      <c r="AL73" s="30">
        <v>9.1</v>
      </c>
      <c r="AM73" s="30">
        <v>38.866666666666667</v>
      </c>
    </row>
    <row r="74" spans="1:39" x14ac:dyDescent="0.2">
      <c r="A74" s="1" t="s">
        <v>104</v>
      </c>
      <c r="B74" s="1" t="s">
        <v>41</v>
      </c>
      <c r="C74" s="1">
        <v>1093</v>
      </c>
      <c r="D74" s="1" t="s">
        <v>105</v>
      </c>
      <c r="E74" s="27">
        <v>682.4</v>
      </c>
      <c r="F74" s="3"/>
      <c r="G74" s="31">
        <v>54</v>
      </c>
      <c r="H74" s="31">
        <v>3</v>
      </c>
      <c r="I74" s="31">
        <v>0</v>
      </c>
      <c r="J74" s="7">
        <v>0</v>
      </c>
      <c r="K74" s="7">
        <v>0</v>
      </c>
      <c r="M74" s="29">
        <v>40634.055555555555</v>
      </c>
      <c r="N74" s="29"/>
      <c r="O74" s="29">
        <v>42614.555555555555</v>
      </c>
      <c r="P74" s="29">
        <v>28500</v>
      </c>
      <c r="Q74" s="29">
        <v>64613</v>
      </c>
      <c r="R74" s="29"/>
      <c r="S74" s="31">
        <v>5</v>
      </c>
      <c r="T74" s="29">
        <v>28500</v>
      </c>
      <c r="U74" s="29">
        <v>28879</v>
      </c>
      <c r="V74" s="29"/>
      <c r="W74" s="30">
        <v>12.555555555555555</v>
      </c>
      <c r="X74" s="30">
        <v>9.9629629629629637</v>
      </c>
      <c r="Y74" s="30"/>
      <c r="Z74" s="30">
        <v>39.333333333333336</v>
      </c>
      <c r="AA74" s="30"/>
      <c r="AB74" s="31">
        <v>6</v>
      </c>
      <c r="AC74" s="30">
        <f t="shared" si="0"/>
        <v>11.111111111111111</v>
      </c>
      <c r="AD74" s="1"/>
      <c r="AE74" s="31">
        <v>43</v>
      </c>
      <c r="AF74" s="30">
        <f t="shared" si="1"/>
        <v>79.629629629629633</v>
      </c>
      <c r="AG74" s="29">
        <v>40375.953488372092</v>
      </c>
      <c r="AH74" s="29">
        <v>41412.860465116282</v>
      </c>
      <c r="AI74" s="29">
        <v>28500</v>
      </c>
      <c r="AJ74" s="29">
        <v>54935</v>
      </c>
      <c r="AK74" s="30">
        <v>11.930232558139535</v>
      </c>
      <c r="AL74" s="30">
        <v>9.4186046511627914</v>
      </c>
      <c r="AM74" s="30">
        <v>39.767441860465119</v>
      </c>
    </row>
    <row r="75" spans="1:39" x14ac:dyDescent="0.2">
      <c r="A75" s="1" t="s">
        <v>106</v>
      </c>
      <c r="B75" s="1" t="s">
        <v>9</v>
      </c>
      <c r="C75" s="1">
        <v>1095</v>
      </c>
      <c r="D75" s="1" t="s">
        <v>107</v>
      </c>
      <c r="E75" s="27">
        <v>688.8</v>
      </c>
      <c r="F75" s="3"/>
      <c r="G75" s="31">
        <v>54</v>
      </c>
      <c r="H75" s="31">
        <v>4</v>
      </c>
      <c r="I75" s="31">
        <v>0</v>
      </c>
      <c r="J75" s="7">
        <v>0</v>
      </c>
      <c r="K75" s="7">
        <v>0</v>
      </c>
      <c r="M75" s="29">
        <v>51532</v>
      </c>
      <c r="N75" s="29"/>
      <c r="O75" s="29">
        <v>53577.907407407409</v>
      </c>
      <c r="P75" s="29">
        <v>39491</v>
      </c>
      <c r="Q75" s="29">
        <v>75903</v>
      </c>
      <c r="R75" s="29"/>
      <c r="S75" s="7">
        <v>1</v>
      </c>
      <c r="T75" s="9">
        <v>42221</v>
      </c>
      <c r="U75" s="9">
        <v>42221</v>
      </c>
      <c r="W75" s="30">
        <v>17.018518518518519</v>
      </c>
      <c r="X75" s="30">
        <v>14.074074074074074</v>
      </c>
      <c r="Y75" s="30"/>
      <c r="Z75" s="30">
        <v>43.185185185185183</v>
      </c>
      <c r="AA75" s="30"/>
      <c r="AB75" s="31">
        <v>5</v>
      </c>
      <c r="AC75" s="30">
        <f t="shared" si="0"/>
        <v>9.2592592592592595</v>
      </c>
      <c r="AD75" s="1"/>
      <c r="AE75" s="31">
        <v>37</v>
      </c>
      <c r="AF75" s="30">
        <f t="shared" si="1"/>
        <v>68.518518518518519</v>
      </c>
      <c r="AG75" s="29">
        <v>52234.2972972973</v>
      </c>
      <c r="AH75" s="29">
        <v>52934.189189189186</v>
      </c>
      <c r="AI75" s="29">
        <v>39491</v>
      </c>
      <c r="AJ75" s="29">
        <v>63717</v>
      </c>
      <c r="AK75" s="30">
        <v>18.162162162162161</v>
      </c>
      <c r="AL75" s="30">
        <v>14.972972972972974</v>
      </c>
      <c r="AM75" s="30">
        <v>44.972972972972975</v>
      </c>
    </row>
    <row r="76" spans="1:39" x14ac:dyDescent="0.2">
      <c r="A76" s="1" t="s">
        <v>108</v>
      </c>
      <c r="B76" s="1" t="s">
        <v>14</v>
      </c>
      <c r="C76" s="1">
        <v>1107</v>
      </c>
      <c r="D76" s="1" t="s">
        <v>109</v>
      </c>
      <c r="E76" s="27">
        <v>1343.6</v>
      </c>
      <c r="F76" s="3"/>
      <c r="G76" s="31">
        <v>99</v>
      </c>
      <c r="H76" s="31">
        <v>1</v>
      </c>
      <c r="I76" s="31">
        <v>0</v>
      </c>
      <c r="J76" s="7">
        <v>0</v>
      </c>
      <c r="K76" s="7">
        <v>0</v>
      </c>
      <c r="M76" s="29">
        <v>51710.252525252523</v>
      </c>
      <c r="N76" s="29"/>
      <c r="O76" s="29">
        <v>53068.979797979795</v>
      </c>
      <c r="P76" s="29">
        <v>33000</v>
      </c>
      <c r="Q76" s="29">
        <v>70175</v>
      </c>
      <c r="R76" s="29"/>
      <c r="S76" s="7">
        <v>6</v>
      </c>
      <c r="T76" s="9">
        <v>33110</v>
      </c>
      <c r="U76" s="9">
        <v>34294.5</v>
      </c>
      <c r="W76" s="30">
        <v>15.757575757575758</v>
      </c>
      <c r="X76" s="30">
        <v>12.424242424242424</v>
      </c>
      <c r="Y76" s="30"/>
      <c r="Z76" s="30">
        <v>44.474747474747474</v>
      </c>
      <c r="AA76" s="30"/>
      <c r="AB76" s="31">
        <v>18</v>
      </c>
      <c r="AC76" s="30">
        <f t="shared" si="0"/>
        <v>18.181818181818183</v>
      </c>
      <c r="AD76" s="1"/>
      <c r="AE76" s="31">
        <v>80</v>
      </c>
      <c r="AF76" s="30">
        <f t="shared" si="1"/>
        <v>80.808080808080803</v>
      </c>
      <c r="AG76" s="29">
        <v>51781.974999999999</v>
      </c>
      <c r="AH76" s="29">
        <v>52364.800000000003</v>
      </c>
      <c r="AI76" s="29">
        <v>33000</v>
      </c>
      <c r="AJ76" s="29">
        <v>67545</v>
      </c>
      <c r="AK76" s="30">
        <v>16.074999999999999</v>
      </c>
      <c r="AL76" s="30">
        <v>12.725</v>
      </c>
      <c r="AM76" s="30">
        <v>45.774999999999999</v>
      </c>
    </row>
    <row r="77" spans="1:39" x14ac:dyDescent="0.2">
      <c r="A77" s="1" t="s">
        <v>110</v>
      </c>
      <c r="B77" s="1" t="s">
        <v>1</v>
      </c>
      <c r="C77" s="1">
        <v>1116</v>
      </c>
      <c r="D77" s="1" t="s">
        <v>111</v>
      </c>
      <c r="E77" s="27">
        <v>1589.3</v>
      </c>
      <c r="F77" s="3"/>
      <c r="G77" s="31">
        <v>111</v>
      </c>
      <c r="H77" s="31">
        <v>8</v>
      </c>
      <c r="I77" s="31">
        <v>1</v>
      </c>
      <c r="J77" s="31">
        <v>2</v>
      </c>
      <c r="K77" s="31">
        <v>0</v>
      </c>
      <c r="L77" s="28"/>
      <c r="M77" s="29">
        <v>55072.729729729726</v>
      </c>
      <c r="N77" s="29"/>
      <c r="O77" s="29">
        <v>57209.126126126124</v>
      </c>
      <c r="P77" s="29">
        <v>36475</v>
      </c>
      <c r="Q77" s="29">
        <v>79479</v>
      </c>
      <c r="R77" s="29"/>
      <c r="S77" s="31">
        <v>2</v>
      </c>
      <c r="T77" s="29">
        <v>39029.5</v>
      </c>
      <c r="U77" s="29">
        <v>39205.5</v>
      </c>
      <c r="V77" s="29"/>
      <c r="W77" s="30">
        <v>16.288288288288289</v>
      </c>
      <c r="X77" s="30">
        <v>13.297297297297296</v>
      </c>
      <c r="Y77" s="30"/>
      <c r="Z77" s="30">
        <v>43.531531531531535</v>
      </c>
      <c r="AA77" s="30"/>
      <c r="AB77" s="31">
        <v>45</v>
      </c>
      <c r="AC77" s="30">
        <f t="shared" si="0"/>
        <v>40.54054054054054</v>
      </c>
      <c r="AD77" s="1"/>
      <c r="AE77" s="31">
        <v>87</v>
      </c>
      <c r="AF77" s="30">
        <f t="shared" si="1"/>
        <v>78.378378378378372</v>
      </c>
      <c r="AG77" s="29">
        <v>55626.241379310348</v>
      </c>
      <c r="AH77" s="29">
        <v>56326.988505747126</v>
      </c>
      <c r="AI77" s="29">
        <v>36475</v>
      </c>
      <c r="AJ77" s="29">
        <v>78929</v>
      </c>
      <c r="AK77" s="30">
        <v>16.540229885057471</v>
      </c>
      <c r="AL77" s="30">
        <v>13.60919540229885</v>
      </c>
      <c r="AM77" s="30">
        <v>44.379310344827587</v>
      </c>
    </row>
    <row r="78" spans="1:39" x14ac:dyDescent="0.2">
      <c r="A78" s="1" t="s">
        <v>39</v>
      </c>
      <c r="B78" s="1" t="s">
        <v>9</v>
      </c>
      <c r="C78" s="1">
        <v>1134</v>
      </c>
      <c r="D78" s="1" t="s">
        <v>112</v>
      </c>
      <c r="E78" s="27">
        <v>293.60000000000002</v>
      </c>
      <c r="F78" s="3"/>
      <c r="G78" s="31">
        <v>31</v>
      </c>
      <c r="H78" s="31">
        <v>1</v>
      </c>
      <c r="I78" s="31">
        <v>0</v>
      </c>
      <c r="J78" s="31">
        <v>2</v>
      </c>
      <c r="K78" s="31">
        <v>1</v>
      </c>
      <c r="L78" s="28"/>
      <c r="M78" s="29">
        <v>42840.290322580644</v>
      </c>
      <c r="N78" s="29"/>
      <c r="O78" s="29">
        <v>44632.774193548386</v>
      </c>
      <c r="P78" s="29">
        <v>34440</v>
      </c>
      <c r="Q78" s="29">
        <v>65289</v>
      </c>
      <c r="R78" s="29"/>
      <c r="S78" s="31">
        <v>3</v>
      </c>
      <c r="T78" s="29">
        <v>33000</v>
      </c>
      <c r="U78" s="29">
        <v>34585</v>
      </c>
      <c r="V78" s="29"/>
      <c r="W78" s="30">
        <v>11.129032258064516</v>
      </c>
      <c r="X78" s="30">
        <v>7.580645161290323</v>
      </c>
      <c r="Y78" s="30"/>
      <c r="Z78" s="30">
        <v>41.645161290322584</v>
      </c>
      <c r="AA78" s="30"/>
      <c r="AB78" s="31">
        <v>4</v>
      </c>
      <c r="AC78" s="30">
        <f t="shared" si="0"/>
        <v>12.903225806451612</v>
      </c>
      <c r="AD78" s="1"/>
      <c r="AE78" s="31">
        <v>23</v>
      </c>
      <c r="AF78" s="30">
        <f t="shared" si="1"/>
        <v>74.193548387096769</v>
      </c>
      <c r="AG78" s="29">
        <v>41843.34782608696</v>
      </c>
      <c r="AH78" s="29">
        <v>43083.739130434784</v>
      </c>
      <c r="AI78" s="29">
        <v>34440</v>
      </c>
      <c r="AJ78" s="29">
        <v>62707</v>
      </c>
      <c r="AK78" s="30">
        <v>10.086956521739131</v>
      </c>
      <c r="AL78" s="30">
        <v>7.3913043478260869</v>
      </c>
      <c r="AM78" s="30">
        <v>42.478260869565219</v>
      </c>
    </row>
    <row r="79" spans="1:39" x14ac:dyDescent="0.2">
      <c r="A79" s="1" t="s">
        <v>44</v>
      </c>
      <c r="B79" s="1" t="s">
        <v>9</v>
      </c>
      <c r="C79" s="1">
        <v>1152</v>
      </c>
      <c r="D79" s="1" t="s">
        <v>113</v>
      </c>
      <c r="E79" s="27">
        <v>975.1</v>
      </c>
      <c r="F79" s="3"/>
      <c r="G79" s="31">
        <v>72</v>
      </c>
      <c r="H79" s="31">
        <v>4</v>
      </c>
      <c r="I79" s="31">
        <v>0</v>
      </c>
      <c r="J79" s="7">
        <v>0</v>
      </c>
      <c r="K79" s="7">
        <v>0</v>
      </c>
      <c r="M79" s="29">
        <v>49888.694444444445</v>
      </c>
      <c r="N79" s="29"/>
      <c r="O79" s="29">
        <v>52253.833333333336</v>
      </c>
      <c r="P79" s="29">
        <v>36400</v>
      </c>
      <c r="Q79" s="29">
        <v>71647</v>
      </c>
      <c r="R79" s="29"/>
      <c r="S79" s="31">
        <v>1</v>
      </c>
      <c r="T79" s="29">
        <v>35542</v>
      </c>
      <c r="U79" s="29">
        <v>36400</v>
      </c>
      <c r="V79" s="29"/>
      <c r="W79" s="30">
        <v>15.75</v>
      </c>
      <c r="X79" s="30">
        <v>12.138888888888889</v>
      </c>
      <c r="Y79" s="30"/>
      <c r="Z79" s="30">
        <v>42.097222222222221</v>
      </c>
      <c r="AA79" s="30"/>
      <c r="AB79" s="31">
        <v>28</v>
      </c>
      <c r="AC79" s="30">
        <f t="shared" si="0"/>
        <v>38.888888888888893</v>
      </c>
      <c r="AD79" s="1"/>
      <c r="AE79" s="31">
        <v>57</v>
      </c>
      <c r="AF79" s="30">
        <f t="shared" si="1"/>
        <v>79.166666666666657</v>
      </c>
      <c r="AG79" s="29">
        <v>49956.052631578947</v>
      </c>
      <c r="AH79" s="29">
        <v>51520.508771929824</v>
      </c>
      <c r="AI79" s="29">
        <v>36400</v>
      </c>
      <c r="AJ79" s="29">
        <v>67622</v>
      </c>
      <c r="AK79" s="30">
        <v>16.192982456140349</v>
      </c>
      <c r="AL79" s="30">
        <v>12.403508771929825</v>
      </c>
      <c r="AM79" s="30">
        <v>42.912280701754383</v>
      </c>
    </row>
    <row r="80" spans="1:39" x14ac:dyDescent="0.2">
      <c r="A80" s="1" t="s">
        <v>114</v>
      </c>
      <c r="B80" s="1" t="s">
        <v>41</v>
      </c>
      <c r="C80" s="1">
        <v>1197</v>
      </c>
      <c r="D80" s="1" t="s">
        <v>115</v>
      </c>
      <c r="E80" s="27">
        <v>938.7</v>
      </c>
      <c r="F80" s="3"/>
      <c r="G80" s="31">
        <v>83</v>
      </c>
      <c r="H80" s="31">
        <v>3</v>
      </c>
      <c r="I80" s="31">
        <v>0</v>
      </c>
      <c r="J80" s="31">
        <v>0</v>
      </c>
      <c r="K80" s="31">
        <v>0</v>
      </c>
      <c r="L80" s="28"/>
      <c r="M80" s="29">
        <v>46531.012048192773</v>
      </c>
      <c r="N80" s="29"/>
      <c r="O80" s="29">
        <v>47955.409638554214</v>
      </c>
      <c r="P80" s="29">
        <v>30000</v>
      </c>
      <c r="Q80" s="29">
        <v>67003</v>
      </c>
      <c r="R80" s="29"/>
      <c r="S80" s="31">
        <v>5</v>
      </c>
      <c r="T80" s="29">
        <v>33055</v>
      </c>
      <c r="U80" s="29">
        <v>33793.4</v>
      </c>
      <c r="V80" s="29"/>
      <c r="W80" s="30">
        <v>14.409638554216867</v>
      </c>
      <c r="X80" s="30">
        <v>11.240963855421686</v>
      </c>
      <c r="Y80" s="30"/>
      <c r="Z80" s="30">
        <v>41.24096385542169</v>
      </c>
      <c r="AA80" s="30"/>
      <c r="AB80" s="31">
        <v>13</v>
      </c>
      <c r="AC80" s="30">
        <f t="shared" si="0"/>
        <v>15.66265060240964</v>
      </c>
      <c r="AD80" s="1"/>
      <c r="AE80" s="31">
        <v>65</v>
      </c>
      <c r="AF80" s="30">
        <f t="shared" si="1"/>
        <v>78.313253012048193</v>
      </c>
      <c r="AG80" s="29">
        <v>46541.184615384613</v>
      </c>
      <c r="AH80" s="29">
        <v>47118.553846153845</v>
      </c>
      <c r="AI80" s="29">
        <v>30000</v>
      </c>
      <c r="AJ80" s="29">
        <v>62362</v>
      </c>
      <c r="AK80" s="30">
        <v>15.415384615384616</v>
      </c>
      <c r="AL80" s="30">
        <v>12.2</v>
      </c>
      <c r="AM80" s="30">
        <v>43.07692307692308</v>
      </c>
    </row>
    <row r="81" spans="1:39" x14ac:dyDescent="0.2">
      <c r="A81" s="1" t="s">
        <v>60</v>
      </c>
      <c r="B81" s="1" t="s">
        <v>11</v>
      </c>
      <c r="C81" s="1">
        <v>1206</v>
      </c>
      <c r="D81" s="1" t="s">
        <v>116</v>
      </c>
      <c r="E81" s="27">
        <v>806.9</v>
      </c>
      <c r="F81" s="3"/>
      <c r="G81" s="31">
        <v>58</v>
      </c>
      <c r="H81" s="31">
        <v>0</v>
      </c>
      <c r="I81" s="31">
        <v>0</v>
      </c>
      <c r="J81" s="31">
        <v>6</v>
      </c>
      <c r="K81" s="31">
        <v>2</v>
      </c>
      <c r="L81" s="28"/>
      <c r="M81" s="29">
        <v>52222.586206896551</v>
      </c>
      <c r="N81" s="29"/>
      <c r="O81" s="29">
        <v>54425.793103448275</v>
      </c>
      <c r="P81" s="29">
        <v>28706</v>
      </c>
      <c r="Q81" s="29">
        <v>64250</v>
      </c>
      <c r="R81" s="29"/>
      <c r="S81" s="31">
        <v>2</v>
      </c>
      <c r="T81" s="29">
        <v>37557</v>
      </c>
      <c r="U81" s="29">
        <v>40142</v>
      </c>
      <c r="V81" s="29"/>
      <c r="W81" s="30">
        <v>17.310344827586206</v>
      </c>
      <c r="X81" s="30">
        <v>13.96551724137931</v>
      </c>
      <c r="Y81" s="30"/>
      <c r="Z81" s="30">
        <v>45.724137931034484</v>
      </c>
      <c r="AA81" s="30"/>
      <c r="AB81" s="31">
        <v>5</v>
      </c>
      <c r="AC81" s="30">
        <f t="shared" si="0"/>
        <v>8.6206896551724146</v>
      </c>
      <c r="AD81" s="1"/>
      <c r="AE81" s="31">
        <v>42</v>
      </c>
      <c r="AF81" s="30">
        <f t="shared" si="1"/>
        <v>72.41379310344827</v>
      </c>
      <c r="AG81" s="29">
        <v>52703.333333333336</v>
      </c>
      <c r="AH81" s="29">
        <v>54067.119047619046</v>
      </c>
      <c r="AI81" s="29">
        <v>28706</v>
      </c>
      <c r="AJ81" s="29">
        <v>61909</v>
      </c>
      <c r="AK81" s="30">
        <v>18.833333333333332</v>
      </c>
      <c r="AL81" s="30">
        <v>15.071428571428571</v>
      </c>
      <c r="AM81" s="30">
        <v>47.404761904761905</v>
      </c>
    </row>
    <row r="82" spans="1:39" x14ac:dyDescent="0.2">
      <c r="A82" s="1" t="s">
        <v>117</v>
      </c>
      <c r="B82" s="1" t="s">
        <v>41</v>
      </c>
      <c r="C82" s="1">
        <v>1211</v>
      </c>
      <c r="D82" s="1" t="s">
        <v>118</v>
      </c>
      <c r="E82" s="27">
        <v>1448.1</v>
      </c>
      <c r="F82" s="3"/>
      <c r="G82" s="31">
        <v>102</v>
      </c>
      <c r="H82" s="31">
        <v>1</v>
      </c>
      <c r="I82" s="31">
        <v>1</v>
      </c>
      <c r="J82" s="31">
        <v>2</v>
      </c>
      <c r="K82" s="31">
        <v>1</v>
      </c>
      <c r="L82" s="28"/>
      <c r="M82" s="29">
        <v>47754.343137254902</v>
      </c>
      <c r="N82" s="29"/>
      <c r="O82" s="29">
        <v>49717.529411764706</v>
      </c>
      <c r="P82" s="29">
        <v>36289</v>
      </c>
      <c r="Q82" s="29">
        <v>75714</v>
      </c>
      <c r="R82" s="29"/>
      <c r="S82" s="31">
        <v>3</v>
      </c>
      <c r="T82" s="29">
        <v>36139.666666666664</v>
      </c>
      <c r="U82" s="29">
        <v>38405</v>
      </c>
      <c r="V82" s="29"/>
      <c r="W82" s="30">
        <v>13.362745098039216</v>
      </c>
      <c r="X82" s="30">
        <v>10.147058823529411</v>
      </c>
      <c r="Y82" s="30"/>
      <c r="Z82" s="30">
        <v>41.46078431372549</v>
      </c>
      <c r="AA82" s="30"/>
      <c r="AB82" s="31">
        <v>34</v>
      </c>
      <c r="AC82" s="30">
        <f t="shared" ref="AC82:AC145" si="2">AB82/G82*100</f>
        <v>33.333333333333329</v>
      </c>
      <c r="AD82" s="1"/>
      <c r="AE82" s="31">
        <v>86</v>
      </c>
      <c r="AF82" s="30">
        <f t="shared" ref="AF82:AF145" si="3">AE82/G82*100</f>
        <v>84.313725490196077</v>
      </c>
      <c r="AG82" s="29">
        <v>47889.151162790695</v>
      </c>
      <c r="AH82" s="29">
        <v>48965.116279069771</v>
      </c>
      <c r="AI82" s="29">
        <v>36289</v>
      </c>
      <c r="AJ82" s="29">
        <v>70440</v>
      </c>
      <c r="AK82" s="30">
        <v>13.720930232558139</v>
      </c>
      <c r="AL82" s="30">
        <v>10.267441860465116</v>
      </c>
      <c r="AM82" s="30">
        <v>41.953488372093027</v>
      </c>
    </row>
    <row r="83" spans="1:39" x14ac:dyDescent="0.2">
      <c r="A83" s="1" t="s">
        <v>9</v>
      </c>
      <c r="B83" s="1" t="s">
        <v>1</v>
      </c>
      <c r="C83" s="1">
        <v>1215</v>
      </c>
      <c r="D83" s="1" t="s">
        <v>119</v>
      </c>
      <c r="E83" s="27">
        <v>340.8</v>
      </c>
      <c r="F83" s="3"/>
      <c r="G83" s="31">
        <v>31</v>
      </c>
      <c r="H83" s="31">
        <v>1</v>
      </c>
      <c r="I83" s="31">
        <v>0</v>
      </c>
      <c r="J83" s="31">
        <v>1</v>
      </c>
      <c r="K83" s="31">
        <v>1</v>
      </c>
      <c r="L83" s="28"/>
      <c r="M83" s="29">
        <v>42160.258064516129</v>
      </c>
      <c r="N83" s="29"/>
      <c r="O83" s="29">
        <v>44327.451612903227</v>
      </c>
      <c r="P83" s="29">
        <v>30805</v>
      </c>
      <c r="Q83" s="29">
        <v>57334</v>
      </c>
      <c r="R83" s="29"/>
      <c r="S83" s="31">
        <v>2</v>
      </c>
      <c r="T83" s="29">
        <v>30484</v>
      </c>
      <c r="U83" s="29">
        <v>33176.5</v>
      </c>
      <c r="V83" s="29"/>
      <c r="W83" s="30">
        <v>12.129032258064516</v>
      </c>
      <c r="X83" s="30">
        <v>9.612903225806452</v>
      </c>
      <c r="Y83" s="30"/>
      <c r="Z83" s="30">
        <v>40.774193548387096</v>
      </c>
      <c r="AA83" s="30"/>
      <c r="AB83" s="31">
        <v>3</v>
      </c>
      <c r="AC83" s="30">
        <f t="shared" si="2"/>
        <v>9.67741935483871</v>
      </c>
      <c r="AD83" s="1"/>
      <c r="AE83" s="31">
        <v>25</v>
      </c>
      <c r="AF83" s="30">
        <f t="shared" si="3"/>
        <v>80.645161290322577</v>
      </c>
      <c r="AG83" s="29">
        <v>43562.48</v>
      </c>
      <c r="AH83" s="29">
        <v>44733.68</v>
      </c>
      <c r="AI83" s="29">
        <v>30805</v>
      </c>
      <c r="AJ83" s="29">
        <v>57164</v>
      </c>
      <c r="AK83" s="30">
        <v>13.92</v>
      </c>
      <c r="AL83" s="30">
        <v>11</v>
      </c>
      <c r="AM83" s="30">
        <v>43.4</v>
      </c>
    </row>
    <row r="84" spans="1:39" x14ac:dyDescent="0.2">
      <c r="A84" s="1" t="s">
        <v>120</v>
      </c>
      <c r="B84" s="1" t="s">
        <v>11</v>
      </c>
      <c r="C84" s="1">
        <v>1218</v>
      </c>
      <c r="D84" s="1" t="s">
        <v>121</v>
      </c>
      <c r="E84" s="27">
        <v>371</v>
      </c>
      <c r="F84" s="3"/>
      <c r="G84" s="31">
        <v>22</v>
      </c>
      <c r="H84" s="31">
        <v>5</v>
      </c>
      <c r="I84" s="31">
        <v>0</v>
      </c>
      <c r="J84" s="31">
        <v>1</v>
      </c>
      <c r="K84" s="31">
        <v>0</v>
      </c>
      <c r="L84" s="28"/>
      <c r="M84" s="29">
        <v>47950.5</v>
      </c>
      <c r="N84" s="29"/>
      <c r="O84" s="29">
        <v>50304.590909090912</v>
      </c>
      <c r="P84" s="29">
        <v>34463</v>
      </c>
      <c r="Q84" s="29">
        <v>72859</v>
      </c>
      <c r="R84" s="29"/>
      <c r="W84" s="30">
        <v>19.318181818181817</v>
      </c>
      <c r="X84" s="30">
        <v>17.90909090909091</v>
      </c>
      <c r="Y84" s="30"/>
      <c r="Z84" s="30">
        <v>46.272727272727273</v>
      </c>
      <c r="AA84" s="30"/>
      <c r="AB84" s="31">
        <v>3</v>
      </c>
      <c r="AC84" s="30">
        <f t="shared" si="2"/>
        <v>13.636363636363635</v>
      </c>
      <c r="AD84" s="1"/>
      <c r="AE84" s="31">
        <v>19</v>
      </c>
      <c r="AF84" s="30">
        <f t="shared" si="3"/>
        <v>86.36363636363636</v>
      </c>
      <c r="AG84" s="29">
        <v>48700.368421052633</v>
      </c>
      <c r="AH84" s="29">
        <v>49987.73684210526</v>
      </c>
      <c r="AI84" s="29">
        <v>34463</v>
      </c>
      <c r="AJ84" s="29">
        <v>56865</v>
      </c>
      <c r="AK84" s="30">
        <v>20.05263157894737</v>
      </c>
      <c r="AL84" s="30">
        <v>18.473684210526315</v>
      </c>
      <c r="AM84" s="30">
        <v>47.526315789473685</v>
      </c>
    </row>
    <row r="85" spans="1:39" x14ac:dyDescent="0.2">
      <c r="A85" s="1" t="s">
        <v>122</v>
      </c>
      <c r="B85" s="1" t="s">
        <v>17</v>
      </c>
      <c r="C85" s="1">
        <v>1221</v>
      </c>
      <c r="D85" s="1" t="s">
        <v>123</v>
      </c>
      <c r="E85" s="27">
        <v>1797.6</v>
      </c>
      <c r="F85" s="3"/>
      <c r="G85" s="31">
        <v>136</v>
      </c>
      <c r="H85" s="31">
        <v>6</v>
      </c>
      <c r="I85" s="31">
        <v>0</v>
      </c>
      <c r="J85" s="7">
        <v>0</v>
      </c>
      <c r="K85" s="7">
        <v>0</v>
      </c>
      <c r="M85" s="29">
        <v>46553.044117647056</v>
      </c>
      <c r="N85" s="29"/>
      <c r="O85" s="29">
        <v>47449.227941176468</v>
      </c>
      <c r="P85" s="29">
        <v>29700</v>
      </c>
      <c r="Q85" s="29">
        <v>72668</v>
      </c>
      <c r="R85" s="29"/>
      <c r="S85" s="31">
        <v>6</v>
      </c>
      <c r="T85" s="29">
        <v>32776.333333333336</v>
      </c>
      <c r="U85" s="29">
        <v>32776.333333333336</v>
      </c>
      <c r="V85" s="29"/>
      <c r="W85" s="30">
        <v>11.058823529411764</v>
      </c>
      <c r="X85" s="30">
        <v>8.985294117647058</v>
      </c>
      <c r="Y85" s="30"/>
      <c r="Z85" s="30">
        <v>38.661764705882355</v>
      </c>
      <c r="AA85" s="30"/>
      <c r="AB85" s="31">
        <v>37</v>
      </c>
      <c r="AC85" s="30">
        <f t="shared" si="2"/>
        <v>27.205882352941174</v>
      </c>
      <c r="AD85" s="1"/>
      <c r="AE85" s="31">
        <v>116</v>
      </c>
      <c r="AF85" s="30">
        <f t="shared" si="3"/>
        <v>85.294117647058826</v>
      </c>
      <c r="AG85" s="29">
        <v>46784.896551724138</v>
      </c>
      <c r="AH85" s="29">
        <v>47185.189655172413</v>
      </c>
      <c r="AI85" s="29">
        <v>32630</v>
      </c>
      <c r="AJ85" s="29">
        <v>71232</v>
      </c>
      <c r="AK85" s="30">
        <v>11.043103448275861</v>
      </c>
      <c r="AL85" s="30">
        <v>8.8965517241379306</v>
      </c>
      <c r="AM85" s="30">
        <v>38.801724137931032</v>
      </c>
    </row>
    <row r="86" spans="1:39" x14ac:dyDescent="0.2">
      <c r="A86" s="1" t="s">
        <v>55</v>
      </c>
      <c r="B86" s="1" t="s">
        <v>41</v>
      </c>
      <c r="C86" s="1">
        <v>1224</v>
      </c>
      <c r="D86" s="1" t="s">
        <v>124</v>
      </c>
      <c r="E86" s="27">
        <v>88.2</v>
      </c>
      <c r="F86" s="3"/>
      <c r="G86" s="31">
        <v>6</v>
      </c>
      <c r="H86" s="31">
        <v>1</v>
      </c>
      <c r="I86" s="31">
        <v>0</v>
      </c>
      <c r="J86" s="31">
        <v>2</v>
      </c>
      <c r="K86" s="31">
        <v>1</v>
      </c>
      <c r="L86" s="28"/>
      <c r="M86" s="29">
        <v>46982.833333333336</v>
      </c>
      <c r="N86" s="29"/>
      <c r="O86" s="29">
        <v>46982.833333333336</v>
      </c>
      <c r="P86" s="29">
        <v>44015</v>
      </c>
      <c r="Q86" s="29">
        <v>48975</v>
      </c>
      <c r="R86" s="29"/>
      <c r="W86" s="30">
        <v>21.833333333333332</v>
      </c>
      <c r="X86" s="30">
        <v>12.666666666666666</v>
      </c>
      <c r="Y86" s="30"/>
      <c r="Z86" s="30">
        <v>56.833333333333336</v>
      </c>
      <c r="AA86" s="30"/>
      <c r="AB86" s="31">
        <v>1</v>
      </c>
      <c r="AC86" s="30">
        <f t="shared" si="2"/>
        <v>16.666666666666664</v>
      </c>
      <c r="AD86" s="1"/>
      <c r="AE86" s="31">
        <v>6</v>
      </c>
      <c r="AF86" s="30">
        <f t="shared" si="3"/>
        <v>100</v>
      </c>
      <c r="AG86" s="29">
        <v>46982.833333333336</v>
      </c>
      <c r="AH86" s="29">
        <v>46982.833333333336</v>
      </c>
      <c r="AI86" s="29">
        <v>44015</v>
      </c>
      <c r="AJ86" s="29">
        <v>48975</v>
      </c>
      <c r="AK86" s="30">
        <v>21.833333333333332</v>
      </c>
      <c r="AL86" s="30">
        <v>12.666666666666666</v>
      </c>
      <c r="AM86" s="30">
        <v>56.833333333333336</v>
      </c>
    </row>
    <row r="87" spans="1:39" x14ac:dyDescent="0.2">
      <c r="A87" s="1" t="s">
        <v>125</v>
      </c>
      <c r="B87" s="1" t="s">
        <v>1</v>
      </c>
      <c r="C87" s="1">
        <v>1233</v>
      </c>
      <c r="D87" s="1" t="s">
        <v>126</v>
      </c>
      <c r="E87" s="27">
        <v>1236.7</v>
      </c>
      <c r="F87" s="3"/>
      <c r="G87" s="31">
        <v>84</v>
      </c>
      <c r="H87" s="31">
        <v>7</v>
      </c>
      <c r="I87" s="31">
        <v>1</v>
      </c>
      <c r="J87" s="31">
        <v>2</v>
      </c>
      <c r="K87" s="31">
        <v>2</v>
      </c>
      <c r="L87" s="28"/>
      <c r="M87" s="29">
        <v>52092.107142857145</v>
      </c>
      <c r="N87" s="29"/>
      <c r="O87" s="29">
        <v>53373.190476190473</v>
      </c>
      <c r="P87" s="29">
        <v>34000</v>
      </c>
      <c r="Q87" s="29">
        <v>67075</v>
      </c>
      <c r="R87" s="29"/>
      <c r="S87" s="31">
        <v>3</v>
      </c>
      <c r="T87" s="29">
        <v>34228.666666666664</v>
      </c>
      <c r="U87" s="29">
        <v>34228.666666666664</v>
      </c>
      <c r="V87" s="29"/>
      <c r="W87" s="30">
        <v>17.535714285714285</v>
      </c>
      <c r="X87" s="30">
        <v>14.428571428571429</v>
      </c>
      <c r="Y87" s="30"/>
      <c r="Z87" s="30">
        <v>43.821428571428569</v>
      </c>
      <c r="AA87" s="30"/>
      <c r="AB87" s="31">
        <v>11</v>
      </c>
      <c r="AC87" s="30">
        <f t="shared" si="2"/>
        <v>13.095238095238097</v>
      </c>
      <c r="AD87" s="1"/>
      <c r="AE87" s="31">
        <v>72</v>
      </c>
      <c r="AF87" s="30">
        <f t="shared" si="3"/>
        <v>85.714285714285708</v>
      </c>
      <c r="AG87" s="29">
        <v>51380.180555555555</v>
      </c>
      <c r="AH87" s="29">
        <v>52277.555555555555</v>
      </c>
      <c r="AI87" s="29">
        <v>34000</v>
      </c>
      <c r="AJ87" s="29">
        <v>64212</v>
      </c>
      <c r="AK87" s="30">
        <v>16.888888888888889</v>
      </c>
      <c r="AL87" s="30">
        <v>13.527777777777779</v>
      </c>
      <c r="AM87" s="30">
        <v>43.013888888888886</v>
      </c>
    </row>
    <row r="88" spans="1:39" x14ac:dyDescent="0.2">
      <c r="A88" s="1" t="s">
        <v>85</v>
      </c>
      <c r="B88" s="1" t="s">
        <v>32</v>
      </c>
      <c r="C88" s="1">
        <v>1278</v>
      </c>
      <c r="D88" s="1" t="s">
        <v>127</v>
      </c>
      <c r="E88" s="27">
        <v>3859.5</v>
      </c>
      <c r="F88" s="3"/>
      <c r="G88" s="31">
        <v>284</v>
      </c>
      <c r="H88" s="31">
        <v>6</v>
      </c>
      <c r="I88" s="31">
        <v>0</v>
      </c>
      <c r="J88" s="7">
        <v>2</v>
      </c>
      <c r="K88" s="7">
        <v>0</v>
      </c>
      <c r="M88" s="29">
        <v>52471.679577464791</v>
      </c>
      <c r="N88" s="29"/>
      <c r="O88" s="29">
        <v>53757.669014084509</v>
      </c>
      <c r="P88" s="29">
        <v>33337</v>
      </c>
      <c r="Q88" s="29">
        <v>76217</v>
      </c>
      <c r="R88" s="29"/>
      <c r="S88" s="31">
        <v>15</v>
      </c>
      <c r="T88" s="29">
        <v>39390</v>
      </c>
      <c r="U88" s="29">
        <v>40848.866666666669</v>
      </c>
      <c r="V88" s="29"/>
      <c r="W88" s="30">
        <v>13.517605633802816</v>
      </c>
      <c r="X88" s="30">
        <v>11.51056338028169</v>
      </c>
      <c r="Y88" s="30"/>
      <c r="Z88" s="30">
        <v>41.549295774647888</v>
      </c>
      <c r="AA88" s="30"/>
      <c r="AB88" s="31">
        <v>111</v>
      </c>
      <c r="AC88" s="30">
        <f t="shared" si="2"/>
        <v>39.08450704225352</v>
      </c>
      <c r="AD88" s="1"/>
      <c r="AE88" s="31">
        <v>242</v>
      </c>
      <c r="AF88" s="30">
        <f t="shared" si="3"/>
        <v>85.211267605633793</v>
      </c>
      <c r="AG88" s="29">
        <v>52750.805785123965</v>
      </c>
      <c r="AH88" s="29">
        <v>53351.89256198347</v>
      </c>
      <c r="AI88" s="29">
        <v>33337</v>
      </c>
      <c r="AJ88" s="29">
        <v>71240</v>
      </c>
      <c r="AK88" s="30">
        <v>13.669421487603305</v>
      </c>
      <c r="AL88" s="30">
        <v>11.528925619834711</v>
      </c>
      <c r="AM88" s="30">
        <v>42.02066115702479</v>
      </c>
    </row>
    <row r="89" spans="1:39" x14ac:dyDescent="0.2">
      <c r="A89" s="1" t="s">
        <v>51</v>
      </c>
      <c r="B89" s="1" t="s">
        <v>4</v>
      </c>
      <c r="C89" s="1">
        <v>1332</v>
      </c>
      <c r="D89" s="1" t="s">
        <v>128</v>
      </c>
      <c r="E89" s="27">
        <v>742.6</v>
      </c>
      <c r="F89" s="3"/>
      <c r="G89" s="31">
        <v>52</v>
      </c>
      <c r="H89" s="31">
        <v>2</v>
      </c>
      <c r="I89" s="31">
        <v>0</v>
      </c>
      <c r="J89" s="7">
        <v>0</v>
      </c>
      <c r="K89" s="7">
        <v>0</v>
      </c>
      <c r="M89" s="29">
        <v>47368.673076923078</v>
      </c>
      <c r="N89" s="29"/>
      <c r="O89" s="29">
        <v>49004.230769230766</v>
      </c>
      <c r="P89" s="29">
        <v>33053</v>
      </c>
      <c r="Q89" s="29">
        <v>74050</v>
      </c>
      <c r="R89" s="29"/>
      <c r="S89" s="31">
        <v>1</v>
      </c>
      <c r="T89" s="29">
        <v>36118</v>
      </c>
      <c r="U89" s="29">
        <v>36118</v>
      </c>
      <c r="V89" s="29"/>
      <c r="W89" s="30">
        <v>14.442307692307692</v>
      </c>
      <c r="X89" s="30">
        <v>12.23076923076923</v>
      </c>
      <c r="Y89" s="30"/>
      <c r="Z89" s="30">
        <v>41.403846153846153</v>
      </c>
      <c r="AA89" s="30"/>
      <c r="AB89" s="31">
        <v>4</v>
      </c>
      <c r="AC89" s="30">
        <f t="shared" si="2"/>
        <v>7.6923076923076925</v>
      </c>
      <c r="AD89" s="1"/>
      <c r="AE89" s="31">
        <v>46</v>
      </c>
      <c r="AF89" s="30">
        <f t="shared" si="3"/>
        <v>88.461538461538453</v>
      </c>
      <c r="AG89" s="29">
        <v>47257.586956521736</v>
      </c>
      <c r="AH89" s="29">
        <v>48149.34782608696</v>
      </c>
      <c r="AI89" s="29">
        <v>33053</v>
      </c>
      <c r="AJ89" s="29">
        <v>74050</v>
      </c>
      <c r="AK89" s="30">
        <v>14.282608695652174</v>
      </c>
      <c r="AL89" s="30">
        <v>12.130434782608695</v>
      </c>
      <c r="AM89" s="30">
        <v>41.413043478260867</v>
      </c>
    </row>
    <row r="90" spans="1:39" x14ac:dyDescent="0.2">
      <c r="A90" s="1" t="s">
        <v>16</v>
      </c>
      <c r="B90" s="1" t="s">
        <v>17</v>
      </c>
      <c r="C90" s="1">
        <v>1337</v>
      </c>
      <c r="D90" s="1" t="s">
        <v>129</v>
      </c>
      <c r="E90" s="27">
        <v>4685.3</v>
      </c>
      <c r="F90" s="3"/>
      <c r="G90" s="31">
        <v>327</v>
      </c>
      <c r="H90" s="31">
        <v>12</v>
      </c>
      <c r="I90" s="31">
        <v>0</v>
      </c>
      <c r="J90" s="7">
        <v>0</v>
      </c>
      <c r="K90" s="7">
        <v>0</v>
      </c>
      <c r="M90" s="29">
        <v>57058.584097859326</v>
      </c>
      <c r="N90" s="29"/>
      <c r="O90" s="29">
        <v>58528.577981651375</v>
      </c>
      <c r="P90" s="29">
        <v>37964</v>
      </c>
      <c r="Q90" s="29">
        <v>81890</v>
      </c>
      <c r="R90" s="29"/>
      <c r="S90" s="31">
        <v>16</v>
      </c>
      <c r="T90" s="29">
        <v>38971</v>
      </c>
      <c r="U90" s="29">
        <v>39280.9375</v>
      </c>
      <c r="V90" s="29"/>
      <c r="W90" s="30">
        <v>11.776758409785932</v>
      </c>
      <c r="X90" s="30">
        <v>8.0642201834862384</v>
      </c>
      <c r="Y90" s="30"/>
      <c r="Z90" s="30">
        <v>37.847094801223243</v>
      </c>
      <c r="AA90" s="30"/>
      <c r="AB90" s="31">
        <v>178</v>
      </c>
      <c r="AC90" s="30">
        <f t="shared" si="2"/>
        <v>54.434250764525991</v>
      </c>
      <c r="AD90" s="1"/>
      <c r="AE90" s="31">
        <v>277</v>
      </c>
      <c r="AF90" s="30">
        <f t="shared" si="3"/>
        <v>84.709480122324152</v>
      </c>
      <c r="AG90" s="29">
        <v>56842.80866425993</v>
      </c>
      <c r="AH90" s="29">
        <v>57504.184115523465</v>
      </c>
      <c r="AI90" s="29">
        <v>37964</v>
      </c>
      <c r="AJ90" s="29">
        <v>81848</v>
      </c>
      <c r="AK90" s="30">
        <v>11.606498194945848</v>
      </c>
      <c r="AL90" s="30">
        <v>7.8411552346570401</v>
      </c>
      <c r="AM90" s="30">
        <v>37.754512635379058</v>
      </c>
    </row>
    <row r="91" spans="1:39" x14ac:dyDescent="0.2">
      <c r="A91" s="1" t="s">
        <v>27</v>
      </c>
      <c r="B91" s="1" t="s">
        <v>4</v>
      </c>
      <c r="C91" s="1">
        <v>1350</v>
      </c>
      <c r="D91" s="1" t="s">
        <v>130</v>
      </c>
      <c r="E91" s="27">
        <v>487.8</v>
      </c>
      <c r="F91" s="3"/>
      <c r="G91" s="31">
        <v>45</v>
      </c>
      <c r="H91" s="31">
        <v>3</v>
      </c>
      <c r="I91" s="31">
        <v>0</v>
      </c>
      <c r="J91" s="7">
        <v>0</v>
      </c>
      <c r="K91" s="7">
        <v>0</v>
      </c>
      <c r="M91" s="29">
        <v>44955.044444444444</v>
      </c>
      <c r="N91" s="29"/>
      <c r="O91" s="29">
        <v>46340.044444444444</v>
      </c>
      <c r="P91" s="29">
        <v>30801</v>
      </c>
      <c r="Q91" s="29">
        <v>60852</v>
      </c>
      <c r="R91" s="29"/>
      <c r="S91" s="7">
        <v>2</v>
      </c>
      <c r="T91" s="9">
        <v>30801</v>
      </c>
      <c r="U91" s="9">
        <v>30801</v>
      </c>
      <c r="W91" s="30">
        <v>13</v>
      </c>
      <c r="X91" s="30">
        <v>10.444444444444445</v>
      </c>
      <c r="Y91" s="30"/>
      <c r="Z91" s="30">
        <v>39.866666666666667</v>
      </c>
      <c r="AA91" s="30"/>
      <c r="AB91" s="31">
        <v>8</v>
      </c>
      <c r="AC91" s="30">
        <f t="shared" si="2"/>
        <v>17.777777777777779</v>
      </c>
      <c r="AD91" s="1"/>
      <c r="AE91" s="31">
        <v>34</v>
      </c>
      <c r="AF91" s="30">
        <f t="shared" si="3"/>
        <v>75.555555555555557</v>
      </c>
      <c r="AG91" s="29">
        <v>44690.470588235294</v>
      </c>
      <c r="AH91" s="29">
        <v>45596.852941176468</v>
      </c>
      <c r="AI91" s="29">
        <v>30801</v>
      </c>
      <c r="AJ91" s="29">
        <v>60852</v>
      </c>
      <c r="AK91" s="30">
        <v>12.852941176470589</v>
      </c>
      <c r="AL91" s="30">
        <v>10.676470588235293</v>
      </c>
      <c r="AM91" s="30">
        <v>39.970588235294116</v>
      </c>
    </row>
    <row r="92" spans="1:39" x14ac:dyDescent="0.2">
      <c r="A92" s="1" t="s">
        <v>27</v>
      </c>
      <c r="B92" s="1" t="s">
        <v>4</v>
      </c>
      <c r="C92" s="1">
        <v>1359</v>
      </c>
      <c r="D92" s="1" t="s">
        <v>131</v>
      </c>
      <c r="E92" s="27">
        <v>528</v>
      </c>
      <c r="F92" s="3"/>
      <c r="G92" s="31">
        <v>39</v>
      </c>
      <c r="H92" s="31">
        <v>3</v>
      </c>
      <c r="I92" s="31">
        <v>1</v>
      </c>
      <c r="J92" s="7">
        <v>0</v>
      </c>
      <c r="K92" s="7">
        <v>0</v>
      </c>
      <c r="M92" s="29">
        <v>42918.384615384617</v>
      </c>
      <c r="N92" s="29"/>
      <c r="O92" s="29">
        <v>44548.666666666664</v>
      </c>
      <c r="P92" s="29">
        <v>35716</v>
      </c>
      <c r="Q92" s="29">
        <v>54855</v>
      </c>
      <c r="R92" s="29"/>
      <c r="S92" s="31">
        <v>2</v>
      </c>
      <c r="T92" s="29">
        <v>36956</v>
      </c>
      <c r="U92" s="29">
        <v>36956</v>
      </c>
      <c r="V92" s="29"/>
      <c r="W92" s="30">
        <v>12.128205128205128</v>
      </c>
      <c r="X92" s="30">
        <v>9.1538461538461533</v>
      </c>
      <c r="Y92" s="30"/>
      <c r="Z92" s="30">
        <v>41.410256410256409</v>
      </c>
      <c r="AA92" s="30"/>
      <c r="AB92" s="31">
        <v>4</v>
      </c>
      <c r="AC92" s="30">
        <f t="shared" si="2"/>
        <v>10.256410256410255</v>
      </c>
      <c r="AD92" s="1"/>
      <c r="AE92" s="31">
        <v>35</v>
      </c>
      <c r="AF92" s="30">
        <f t="shared" si="3"/>
        <v>89.743589743589752</v>
      </c>
      <c r="AG92" s="29">
        <v>42794.37142857143</v>
      </c>
      <c r="AH92" s="29">
        <v>44015.62857142857</v>
      </c>
      <c r="AI92" s="29">
        <v>35716</v>
      </c>
      <c r="AJ92" s="29">
        <v>54855</v>
      </c>
      <c r="AK92" s="30">
        <v>11.685714285714285</v>
      </c>
      <c r="AL92" s="30">
        <v>8.8571428571428577</v>
      </c>
      <c r="AM92" s="30">
        <v>40.942857142857143</v>
      </c>
    </row>
    <row r="93" spans="1:39" x14ac:dyDescent="0.2">
      <c r="A93" s="1" t="s">
        <v>132</v>
      </c>
      <c r="B93" s="1" t="s">
        <v>32</v>
      </c>
      <c r="C93" s="1">
        <v>1368</v>
      </c>
      <c r="D93" s="1" t="s">
        <v>133</v>
      </c>
      <c r="E93" s="27">
        <v>815.6</v>
      </c>
      <c r="F93" s="3"/>
      <c r="G93" s="31">
        <v>66</v>
      </c>
      <c r="H93" s="31">
        <v>0</v>
      </c>
      <c r="I93" s="31">
        <v>0</v>
      </c>
      <c r="J93" s="7">
        <v>0</v>
      </c>
      <c r="K93" s="7">
        <v>0</v>
      </c>
      <c r="M93" s="29">
        <v>51998.121212121216</v>
      </c>
      <c r="N93" s="29"/>
      <c r="O93" s="29">
        <v>54280.560606060608</v>
      </c>
      <c r="P93" s="29">
        <v>32686</v>
      </c>
      <c r="Q93" s="29">
        <v>72660</v>
      </c>
      <c r="R93" s="29"/>
      <c r="S93" s="31">
        <v>2</v>
      </c>
      <c r="T93" s="29">
        <v>34320</v>
      </c>
      <c r="U93" s="29">
        <v>34320</v>
      </c>
      <c r="V93" s="29"/>
      <c r="W93" s="30">
        <v>14.833333333333334</v>
      </c>
      <c r="X93" s="30">
        <v>12.727272727272727</v>
      </c>
      <c r="Y93" s="30"/>
      <c r="Z93" s="30">
        <v>43.272727272727273</v>
      </c>
      <c r="AA93" s="30"/>
      <c r="AB93" s="31">
        <v>22</v>
      </c>
      <c r="AC93" s="30">
        <f t="shared" si="2"/>
        <v>33.333333333333329</v>
      </c>
      <c r="AD93" s="1"/>
      <c r="AE93" s="31">
        <v>57</v>
      </c>
      <c r="AF93" s="30">
        <f t="shared" si="3"/>
        <v>86.36363636363636</v>
      </c>
      <c r="AG93" s="29">
        <v>52064.035087719298</v>
      </c>
      <c r="AH93" s="29">
        <v>53492.877192982458</v>
      </c>
      <c r="AI93" s="29">
        <v>32686</v>
      </c>
      <c r="AJ93" s="29">
        <v>71518</v>
      </c>
      <c r="AK93" s="30">
        <v>14.912280701754385</v>
      </c>
      <c r="AL93" s="30">
        <v>12.964912280701755</v>
      </c>
      <c r="AM93" s="30">
        <v>43.087719298245617</v>
      </c>
    </row>
    <row r="94" spans="1:39" x14ac:dyDescent="0.2">
      <c r="A94" s="1" t="s">
        <v>91</v>
      </c>
      <c r="B94" s="1" t="s">
        <v>4</v>
      </c>
      <c r="C94" s="1">
        <v>1413</v>
      </c>
      <c r="D94" s="1" t="s">
        <v>134</v>
      </c>
      <c r="E94" s="27">
        <v>401.1</v>
      </c>
      <c r="F94" s="3"/>
      <c r="G94" s="31">
        <v>37</v>
      </c>
      <c r="H94" s="31">
        <v>5</v>
      </c>
      <c r="I94" s="31">
        <v>0</v>
      </c>
      <c r="J94" s="31">
        <v>1</v>
      </c>
      <c r="K94" s="31">
        <v>0</v>
      </c>
      <c r="L94" s="28"/>
      <c r="M94" s="29">
        <v>44996.405405405407</v>
      </c>
      <c r="N94" s="29"/>
      <c r="O94" s="29">
        <v>47446.189189189186</v>
      </c>
      <c r="P94" s="29">
        <v>35395</v>
      </c>
      <c r="Q94" s="29">
        <v>85601</v>
      </c>
      <c r="R94" s="29"/>
      <c r="S94" s="31">
        <v>2</v>
      </c>
      <c r="T94" s="29">
        <v>35395</v>
      </c>
      <c r="U94" s="29">
        <v>35395</v>
      </c>
      <c r="V94" s="29"/>
      <c r="W94" s="30">
        <v>16.486486486486488</v>
      </c>
      <c r="X94" s="30">
        <v>12.702702702702704</v>
      </c>
      <c r="Y94" s="30"/>
      <c r="Z94" s="30">
        <v>42.270270270270274</v>
      </c>
      <c r="AA94" s="30"/>
      <c r="AB94" s="31">
        <v>5</v>
      </c>
      <c r="AC94" s="30">
        <f t="shared" si="2"/>
        <v>13.513513513513514</v>
      </c>
      <c r="AD94" s="1"/>
      <c r="AE94" s="31">
        <v>28</v>
      </c>
      <c r="AF94" s="30">
        <f t="shared" si="3"/>
        <v>75.675675675675677</v>
      </c>
      <c r="AG94" s="29">
        <v>44174.464285714283</v>
      </c>
      <c r="AH94" s="29">
        <v>44930.857142857145</v>
      </c>
      <c r="AI94" s="29">
        <v>35395</v>
      </c>
      <c r="AJ94" s="29">
        <v>56030</v>
      </c>
      <c r="AK94" s="30">
        <v>17.142857142857142</v>
      </c>
      <c r="AL94" s="30">
        <v>12.714285714285714</v>
      </c>
      <c r="AM94" s="30">
        <v>42.535714285714285</v>
      </c>
    </row>
    <row r="95" spans="1:39" x14ac:dyDescent="0.2">
      <c r="A95" s="1" t="s">
        <v>135</v>
      </c>
      <c r="B95" s="1" t="s">
        <v>41</v>
      </c>
      <c r="C95" s="1">
        <v>1431</v>
      </c>
      <c r="D95" s="1" t="s">
        <v>136</v>
      </c>
      <c r="E95" s="27">
        <v>417.9</v>
      </c>
      <c r="F95" s="3"/>
      <c r="G95" s="31">
        <v>42</v>
      </c>
      <c r="H95" s="31">
        <v>3</v>
      </c>
      <c r="I95" s="31">
        <v>0</v>
      </c>
      <c r="J95" s="31">
        <v>2</v>
      </c>
      <c r="K95" s="31">
        <v>1</v>
      </c>
      <c r="L95" s="28"/>
      <c r="M95" s="29">
        <v>42046.880952380954</v>
      </c>
      <c r="N95" s="29"/>
      <c r="O95" s="29">
        <v>43721.285714285717</v>
      </c>
      <c r="P95" s="29">
        <v>30588</v>
      </c>
      <c r="Q95" s="29">
        <v>62198</v>
      </c>
      <c r="R95" s="29"/>
      <c r="S95" s="31">
        <v>3</v>
      </c>
      <c r="T95" s="29">
        <v>40525.666666666664</v>
      </c>
      <c r="U95" s="29">
        <v>41760.333333333336</v>
      </c>
      <c r="V95" s="29"/>
      <c r="W95" s="30">
        <v>12.976190476190476</v>
      </c>
      <c r="X95" s="30">
        <v>10.095238095238095</v>
      </c>
      <c r="Y95" s="30"/>
      <c r="Z95" s="30">
        <v>42.476190476190474</v>
      </c>
      <c r="AA95" s="30"/>
      <c r="AB95" s="31">
        <v>13</v>
      </c>
      <c r="AC95" s="30">
        <f t="shared" si="2"/>
        <v>30.952380952380953</v>
      </c>
      <c r="AD95" s="1"/>
      <c r="AE95" s="31">
        <v>28</v>
      </c>
      <c r="AF95" s="30">
        <f t="shared" si="3"/>
        <v>66.666666666666657</v>
      </c>
      <c r="AG95" s="29">
        <v>43395.821428571428</v>
      </c>
      <c r="AH95" s="29">
        <v>44140.678571428572</v>
      </c>
      <c r="AI95" s="29">
        <v>32969</v>
      </c>
      <c r="AJ95" s="29">
        <v>57964</v>
      </c>
      <c r="AK95" s="30">
        <v>14.607142857142858</v>
      </c>
      <c r="AL95" s="30">
        <v>11.607142857142858</v>
      </c>
      <c r="AM95" s="30">
        <v>43.714285714285715</v>
      </c>
    </row>
    <row r="96" spans="1:39" x14ac:dyDescent="0.2">
      <c r="A96" s="1" t="s">
        <v>74</v>
      </c>
      <c r="B96" s="1" t="s">
        <v>1</v>
      </c>
      <c r="C96" s="1">
        <v>1449</v>
      </c>
      <c r="D96" s="1" t="s">
        <v>137</v>
      </c>
      <c r="E96" s="27">
        <v>109.1</v>
      </c>
      <c r="F96" s="3"/>
      <c r="G96" s="31">
        <v>10</v>
      </c>
      <c r="H96" s="31">
        <v>2</v>
      </c>
      <c r="I96" s="31">
        <v>0</v>
      </c>
      <c r="J96" s="31">
        <v>5</v>
      </c>
      <c r="K96" s="31">
        <v>2</v>
      </c>
      <c r="L96" s="28"/>
      <c r="M96" s="29">
        <v>39466.300000000003</v>
      </c>
      <c r="N96" s="29"/>
      <c r="O96" s="29">
        <v>41560.6</v>
      </c>
      <c r="P96" s="29">
        <v>29036</v>
      </c>
      <c r="Q96" s="29">
        <v>54069</v>
      </c>
      <c r="R96" s="29"/>
      <c r="S96" s="31">
        <v>1</v>
      </c>
      <c r="T96" s="29">
        <v>29036</v>
      </c>
      <c r="U96" s="29">
        <v>29036</v>
      </c>
      <c r="V96" s="29"/>
      <c r="W96" s="30">
        <v>15.9</v>
      </c>
      <c r="X96" s="30">
        <v>11.5</v>
      </c>
      <c r="Y96" s="30"/>
      <c r="Z96" s="30">
        <v>45.4</v>
      </c>
      <c r="AA96" s="30"/>
      <c r="AB96" s="31">
        <v>2</v>
      </c>
      <c r="AC96" s="30">
        <f t="shared" si="2"/>
        <v>20</v>
      </c>
      <c r="AD96" s="1"/>
      <c r="AE96" s="31">
        <v>8</v>
      </c>
      <c r="AF96" s="30">
        <f t="shared" si="3"/>
        <v>80</v>
      </c>
      <c r="AG96" s="29">
        <v>40847.125</v>
      </c>
      <c r="AH96" s="29">
        <v>42302</v>
      </c>
      <c r="AI96" s="29">
        <v>29036</v>
      </c>
      <c r="AJ96" s="29">
        <v>54069</v>
      </c>
      <c r="AK96" s="30">
        <v>17.625</v>
      </c>
      <c r="AL96" s="30">
        <v>12.125</v>
      </c>
      <c r="AM96" s="30">
        <v>45.25</v>
      </c>
    </row>
    <row r="97" spans="1:39" x14ac:dyDescent="0.2">
      <c r="A97" s="1" t="s">
        <v>46</v>
      </c>
      <c r="B97" s="1" t="s">
        <v>41</v>
      </c>
      <c r="C97" s="1">
        <v>1476</v>
      </c>
      <c r="D97" s="1" t="s">
        <v>138</v>
      </c>
      <c r="E97" s="27">
        <v>8995.9</v>
      </c>
      <c r="F97" s="3"/>
      <c r="G97" s="31">
        <v>578</v>
      </c>
      <c r="H97" s="31">
        <v>3</v>
      </c>
      <c r="I97" s="31">
        <v>1</v>
      </c>
      <c r="J97" s="7">
        <v>0</v>
      </c>
      <c r="K97" s="7">
        <v>0</v>
      </c>
      <c r="M97" s="29">
        <v>57225.474048442906</v>
      </c>
      <c r="N97" s="29"/>
      <c r="O97" s="29">
        <v>58060.262975778547</v>
      </c>
      <c r="P97" s="29">
        <v>36213</v>
      </c>
      <c r="Q97" s="29">
        <v>84047</v>
      </c>
      <c r="R97" s="29"/>
      <c r="S97" s="31">
        <v>71</v>
      </c>
      <c r="T97" s="29">
        <v>43736.098591549293</v>
      </c>
      <c r="U97" s="29">
        <v>44174.098591549293</v>
      </c>
      <c r="V97" s="29"/>
      <c r="W97" s="30">
        <v>12.346020761245676</v>
      </c>
      <c r="X97" s="30">
        <v>10.275086505190311</v>
      </c>
      <c r="Y97" s="30"/>
      <c r="Z97" s="30">
        <v>40.043252595155707</v>
      </c>
      <c r="AA97" s="30"/>
      <c r="AB97" s="31">
        <v>178</v>
      </c>
      <c r="AC97" s="30">
        <f t="shared" si="2"/>
        <v>30.79584775086505</v>
      </c>
      <c r="AD97" s="1"/>
      <c r="AE97" s="31">
        <v>522</v>
      </c>
      <c r="AF97" s="30">
        <f t="shared" si="3"/>
        <v>90.311418685121097</v>
      </c>
      <c r="AG97" s="29">
        <v>57522.15134099617</v>
      </c>
      <c r="AH97" s="29">
        <v>57861.059386973182</v>
      </c>
      <c r="AI97" s="29">
        <v>36213</v>
      </c>
      <c r="AJ97" s="29">
        <v>84047</v>
      </c>
      <c r="AK97" s="30">
        <v>12.739463601532567</v>
      </c>
      <c r="AL97" s="30">
        <v>10.522988505747126</v>
      </c>
      <c r="AM97" s="30">
        <v>40.411877394636015</v>
      </c>
    </row>
    <row r="98" spans="1:39" x14ac:dyDescent="0.2">
      <c r="A98" s="1" t="s">
        <v>139</v>
      </c>
      <c r="B98" s="1" t="s">
        <v>41</v>
      </c>
      <c r="C98" s="1">
        <v>1503</v>
      </c>
      <c r="D98" s="1" t="s">
        <v>140</v>
      </c>
      <c r="E98" s="27">
        <v>1425.5</v>
      </c>
      <c r="F98" s="3"/>
      <c r="G98" s="31">
        <v>110</v>
      </c>
      <c r="H98" s="31">
        <v>0</v>
      </c>
      <c r="I98" s="31">
        <v>0</v>
      </c>
      <c r="J98" s="31">
        <v>10</v>
      </c>
      <c r="K98" s="31">
        <v>1</v>
      </c>
      <c r="L98" s="28"/>
      <c r="M98" s="29">
        <v>47172.754545454547</v>
      </c>
      <c r="N98" s="29"/>
      <c r="O98" s="29">
        <v>49035.027272727275</v>
      </c>
      <c r="P98" s="29">
        <v>34960</v>
      </c>
      <c r="Q98" s="29">
        <v>70745</v>
      </c>
      <c r="R98" s="29"/>
      <c r="S98" s="31">
        <v>6</v>
      </c>
      <c r="T98" s="29">
        <v>34998</v>
      </c>
      <c r="U98" s="29">
        <v>35472.833333333336</v>
      </c>
      <c r="V98" s="29"/>
      <c r="W98" s="30">
        <v>13.890909090909091</v>
      </c>
      <c r="X98" s="30">
        <v>9.4454545454545453</v>
      </c>
      <c r="Y98" s="30"/>
      <c r="Z98" s="30">
        <v>40.781818181818181</v>
      </c>
      <c r="AA98" s="30"/>
      <c r="AB98" s="31">
        <v>17</v>
      </c>
      <c r="AC98" s="30">
        <f t="shared" si="2"/>
        <v>15.454545454545453</v>
      </c>
      <c r="AD98" s="1"/>
      <c r="AE98" s="31">
        <v>93</v>
      </c>
      <c r="AF98" s="30">
        <f t="shared" si="3"/>
        <v>84.545454545454547</v>
      </c>
      <c r="AG98" s="29">
        <v>47007.989247311831</v>
      </c>
      <c r="AH98" s="29">
        <v>48086.806451612902</v>
      </c>
      <c r="AI98" s="29">
        <v>34960</v>
      </c>
      <c r="AJ98" s="29">
        <v>67202</v>
      </c>
      <c r="AK98" s="30">
        <v>13.623655913978494</v>
      </c>
      <c r="AL98" s="30">
        <v>8.978494623655914</v>
      </c>
      <c r="AM98" s="30">
        <v>40.505376344086024</v>
      </c>
    </row>
    <row r="99" spans="1:39" x14ac:dyDescent="0.2">
      <c r="A99" s="1" t="s">
        <v>6</v>
      </c>
      <c r="B99" s="1" t="s">
        <v>4</v>
      </c>
      <c r="C99" s="1">
        <v>1576</v>
      </c>
      <c r="D99" s="1" t="s">
        <v>141</v>
      </c>
      <c r="E99" s="27">
        <v>2247.1</v>
      </c>
      <c r="F99" s="3"/>
      <c r="G99" s="31">
        <v>157</v>
      </c>
      <c r="H99" s="31">
        <v>12</v>
      </c>
      <c r="I99" s="31">
        <v>1</v>
      </c>
      <c r="J99" s="7">
        <v>0</v>
      </c>
      <c r="K99" s="7">
        <v>0</v>
      </c>
      <c r="M99" s="29">
        <v>50253.777070063697</v>
      </c>
      <c r="N99" s="29"/>
      <c r="O99" s="29">
        <v>51415.070063694271</v>
      </c>
      <c r="P99" s="29">
        <v>36653</v>
      </c>
      <c r="Q99" s="29">
        <v>70176</v>
      </c>
      <c r="R99" s="29"/>
      <c r="S99" s="31">
        <v>13</v>
      </c>
      <c r="T99" s="29">
        <v>37821</v>
      </c>
      <c r="U99" s="29">
        <v>38140.076923076922</v>
      </c>
      <c r="V99" s="29"/>
      <c r="W99" s="30">
        <v>12.375796178343949</v>
      </c>
      <c r="X99" s="30">
        <v>7.2993630573248405</v>
      </c>
      <c r="Y99" s="30"/>
      <c r="Z99" s="30">
        <v>39.490445859872608</v>
      </c>
      <c r="AA99" s="30"/>
      <c r="AB99" s="31">
        <v>79</v>
      </c>
      <c r="AC99" s="30">
        <f t="shared" si="2"/>
        <v>50.318471337579616</v>
      </c>
      <c r="AD99" s="1"/>
      <c r="AE99" s="31">
        <v>131</v>
      </c>
      <c r="AF99" s="30">
        <f t="shared" si="3"/>
        <v>83.439490445859875</v>
      </c>
      <c r="AG99" s="29">
        <v>50012.015267175571</v>
      </c>
      <c r="AH99" s="29">
        <v>50580.412213740456</v>
      </c>
      <c r="AI99" s="29">
        <v>36653</v>
      </c>
      <c r="AJ99" s="29">
        <v>70176</v>
      </c>
      <c r="AK99" s="30">
        <v>12.190839694656489</v>
      </c>
      <c r="AL99" s="30">
        <v>7.0763358778625953</v>
      </c>
      <c r="AM99" s="30">
        <v>39.740458015267173</v>
      </c>
    </row>
    <row r="100" spans="1:39" x14ac:dyDescent="0.2">
      <c r="A100" s="1" t="s">
        <v>80</v>
      </c>
      <c r="B100" s="1" t="s">
        <v>14</v>
      </c>
      <c r="C100" s="1">
        <v>1602</v>
      </c>
      <c r="D100" s="1" t="s">
        <v>142</v>
      </c>
      <c r="E100" s="27">
        <v>485.2</v>
      </c>
      <c r="F100" s="3"/>
      <c r="G100" s="31">
        <v>42</v>
      </c>
      <c r="H100" s="31">
        <v>2</v>
      </c>
      <c r="I100" s="31">
        <v>0</v>
      </c>
      <c r="J100" s="7">
        <v>0</v>
      </c>
      <c r="K100" s="7">
        <v>0</v>
      </c>
      <c r="M100" s="29">
        <v>46950.476190476191</v>
      </c>
      <c r="N100" s="29"/>
      <c r="O100" s="29">
        <v>48582.833333333336</v>
      </c>
      <c r="P100" s="29">
        <v>29625</v>
      </c>
      <c r="Q100" s="29">
        <v>66517</v>
      </c>
      <c r="R100" s="29"/>
      <c r="S100" s="31">
        <v>3</v>
      </c>
      <c r="T100" s="29">
        <v>29625</v>
      </c>
      <c r="U100" s="29">
        <v>29941</v>
      </c>
      <c r="V100" s="29"/>
      <c r="W100" s="30">
        <v>15.69047619047619</v>
      </c>
      <c r="X100" s="30">
        <v>13.904761904761905</v>
      </c>
      <c r="Y100" s="30"/>
      <c r="Z100" s="30">
        <v>43.428571428571431</v>
      </c>
      <c r="AA100" s="30"/>
      <c r="AB100" s="31">
        <v>4</v>
      </c>
      <c r="AC100" s="30">
        <f t="shared" si="2"/>
        <v>9.5238095238095237</v>
      </c>
      <c r="AD100" s="1"/>
      <c r="AE100" s="31">
        <v>34</v>
      </c>
      <c r="AF100" s="30">
        <f t="shared" si="3"/>
        <v>80.952380952380949</v>
      </c>
      <c r="AG100" s="29">
        <v>46869.058823529413</v>
      </c>
      <c r="AH100" s="29">
        <v>47850.588235294119</v>
      </c>
      <c r="AI100" s="29">
        <v>29625</v>
      </c>
      <c r="AJ100" s="29">
        <v>66517</v>
      </c>
      <c r="AK100" s="30">
        <v>15.588235294117647</v>
      </c>
      <c r="AL100" s="30">
        <v>13.911764705882353</v>
      </c>
      <c r="AM100" s="30">
        <v>43.117647058823529</v>
      </c>
    </row>
    <row r="101" spans="1:39" x14ac:dyDescent="0.2">
      <c r="A101" s="1" t="s">
        <v>65</v>
      </c>
      <c r="B101" s="1" t="s">
        <v>32</v>
      </c>
      <c r="C101" s="1">
        <v>1611</v>
      </c>
      <c r="D101" s="1" t="s">
        <v>143</v>
      </c>
      <c r="E101" s="27">
        <v>15981.1</v>
      </c>
      <c r="F101" s="3"/>
      <c r="G101" s="31">
        <v>1056</v>
      </c>
      <c r="H101" s="31">
        <v>36</v>
      </c>
      <c r="I101" s="31">
        <v>25</v>
      </c>
      <c r="J101" s="7">
        <v>10</v>
      </c>
      <c r="K101" s="7">
        <v>0</v>
      </c>
      <c r="M101" s="29">
        <v>51680.765151515152</v>
      </c>
      <c r="N101" s="29"/>
      <c r="O101" s="29">
        <v>54903.925189393936</v>
      </c>
      <c r="P101" s="29">
        <v>28000</v>
      </c>
      <c r="Q101" s="29">
        <v>84765</v>
      </c>
      <c r="R101" s="29"/>
      <c r="S101" s="31">
        <v>38</v>
      </c>
      <c r="T101" s="29">
        <v>34960.105263157893</v>
      </c>
      <c r="U101" s="29">
        <v>35403.026315789473</v>
      </c>
      <c r="V101" s="29"/>
      <c r="W101" s="30">
        <v>13.456439393939394</v>
      </c>
      <c r="X101" s="30">
        <v>10.997159090909092</v>
      </c>
      <c r="Y101" s="30"/>
      <c r="Z101" s="30">
        <v>41.558712121212125</v>
      </c>
      <c r="AA101" s="30"/>
      <c r="AB101" s="31">
        <v>234</v>
      </c>
      <c r="AC101" s="30">
        <f t="shared" si="2"/>
        <v>22.15909090909091</v>
      </c>
      <c r="AD101" s="1"/>
      <c r="AE101" s="31">
        <v>978</v>
      </c>
      <c r="AF101" s="30">
        <f t="shared" si="3"/>
        <v>92.61363636363636</v>
      </c>
      <c r="AG101" s="29">
        <v>51607.859918200411</v>
      </c>
      <c r="AH101" s="29">
        <v>54518.333333333336</v>
      </c>
      <c r="AI101" s="29">
        <v>28000</v>
      </c>
      <c r="AJ101" s="29">
        <v>81896</v>
      </c>
      <c r="AK101" s="30">
        <v>13.303680981595091</v>
      </c>
      <c r="AL101" s="30">
        <v>10.813905930470348</v>
      </c>
      <c r="AM101" s="30">
        <v>41.473415132924337</v>
      </c>
    </row>
    <row r="102" spans="1:39" x14ac:dyDescent="0.2">
      <c r="A102" s="1" t="s">
        <v>144</v>
      </c>
      <c r="B102" s="1" t="s">
        <v>14</v>
      </c>
      <c r="C102" s="1">
        <v>1619</v>
      </c>
      <c r="D102" s="1" t="s">
        <v>145</v>
      </c>
      <c r="E102" s="27">
        <v>1182</v>
      </c>
      <c r="F102" s="3"/>
      <c r="G102" s="31">
        <v>87</v>
      </c>
      <c r="H102" s="31">
        <v>4</v>
      </c>
      <c r="I102" s="31">
        <v>0</v>
      </c>
      <c r="J102" s="7">
        <v>0</v>
      </c>
      <c r="K102" s="7">
        <v>0</v>
      </c>
      <c r="M102" s="29">
        <v>53574.6091954023</v>
      </c>
      <c r="N102" s="29"/>
      <c r="O102" s="29">
        <v>54709.425287356324</v>
      </c>
      <c r="P102" s="29">
        <v>36865</v>
      </c>
      <c r="Q102" s="29">
        <v>75000</v>
      </c>
      <c r="R102" s="29"/>
      <c r="S102" s="31">
        <v>1</v>
      </c>
      <c r="T102" s="29">
        <v>35621</v>
      </c>
      <c r="U102" s="29">
        <v>41714</v>
      </c>
      <c r="V102" s="29"/>
      <c r="W102" s="30">
        <v>17.103448275862068</v>
      </c>
      <c r="X102" s="30">
        <v>14.494252873563218</v>
      </c>
      <c r="Y102" s="30"/>
      <c r="Z102" s="30">
        <v>44.195402298850574</v>
      </c>
      <c r="AA102" s="30"/>
      <c r="AB102" s="31">
        <v>27</v>
      </c>
      <c r="AC102" s="30">
        <f t="shared" si="2"/>
        <v>31.03448275862069</v>
      </c>
      <c r="AD102" s="1"/>
      <c r="AE102" s="31">
        <v>73</v>
      </c>
      <c r="AF102" s="30">
        <f t="shared" si="3"/>
        <v>83.908045977011497</v>
      </c>
      <c r="AG102" s="29">
        <v>53760.219178082189</v>
      </c>
      <c r="AH102" s="29">
        <v>54382.890410958906</v>
      </c>
      <c r="AI102" s="29">
        <v>36865</v>
      </c>
      <c r="AJ102" s="29">
        <v>63732</v>
      </c>
      <c r="AK102" s="30">
        <v>17.876712328767123</v>
      </c>
      <c r="AL102" s="30">
        <v>15.287671232876713</v>
      </c>
      <c r="AM102" s="30">
        <v>44.821917808219176</v>
      </c>
    </row>
    <row r="103" spans="1:39" x14ac:dyDescent="0.2">
      <c r="A103" s="1" t="s">
        <v>146</v>
      </c>
      <c r="B103" s="1" t="s">
        <v>23</v>
      </c>
      <c r="C103" s="1">
        <v>1638</v>
      </c>
      <c r="D103" s="1" t="s">
        <v>147</v>
      </c>
      <c r="E103" s="27">
        <v>1393.6</v>
      </c>
      <c r="F103" s="3"/>
      <c r="G103" s="31">
        <v>118</v>
      </c>
      <c r="H103" s="31">
        <v>8</v>
      </c>
      <c r="I103" s="31">
        <v>0</v>
      </c>
      <c r="J103" s="7">
        <v>1</v>
      </c>
      <c r="K103" s="7">
        <v>0</v>
      </c>
      <c r="M103" s="29">
        <v>53061.97457627119</v>
      </c>
      <c r="N103" s="29"/>
      <c r="O103" s="29">
        <v>55435.661016949154</v>
      </c>
      <c r="P103" s="29">
        <v>32139</v>
      </c>
      <c r="Q103" s="29">
        <v>75736</v>
      </c>
      <c r="R103" s="29"/>
      <c r="S103" s="31">
        <v>1</v>
      </c>
      <c r="T103" s="29">
        <v>31347</v>
      </c>
      <c r="U103" s="29">
        <v>32139</v>
      </c>
      <c r="V103" s="29"/>
      <c r="W103" s="30">
        <v>18.076271186440678</v>
      </c>
      <c r="X103" s="30">
        <v>12.838983050847459</v>
      </c>
      <c r="Y103" s="30"/>
      <c r="Z103" s="30">
        <v>44.152542372881356</v>
      </c>
      <c r="AA103" s="30"/>
      <c r="AB103" s="31">
        <v>49</v>
      </c>
      <c r="AC103" s="30">
        <f t="shared" si="2"/>
        <v>41.525423728813557</v>
      </c>
      <c r="AD103" s="1"/>
      <c r="AE103" s="31">
        <v>99</v>
      </c>
      <c r="AF103" s="30">
        <f t="shared" si="3"/>
        <v>83.898305084745758</v>
      </c>
      <c r="AG103" s="29">
        <v>52819.797979797979</v>
      </c>
      <c r="AH103" s="29">
        <v>54399.151515151512</v>
      </c>
      <c r="AI103" s="29">
        <v>32139</v>
      </c>
      <c r="AJ103" s="29">
        <v>75736</v>
      </c>
      <c r="AK103" s="30">
        <v>17.90909090909091</v>
      </c>
      <c r="AL103" s="30">
        <v>12.252525252525253</v>
      </c>
      <c r="AM103" s="30">
        <v>44.434343434343432</v>
      </c>
    </row>
    <row r="104" spans="1:39" x14ac:dyDescent="0.2">
      <c r="A104" s="1" t="s">
        <v>85</v>
      </c>
      <c r="B104" s="1" t="s">
        <v>32</v>
      </c>
      <c r="C104" s="1">
        <v>1675</v>
      </c>
      <c r="D104" s="1" t="s">
        <v>148</v>
      </c>
      <c r="E104" s="27">
        <v>212</v>
      </c>
      <c r="F104" s="3"/>
      <c r="G104" s="31">
        <v>12</v>
      </c>
      <c r="H104" s="31">
        <v>3</v>
      </c>
      <c r="I104" s="31">
        <v>1</v>
      </c>
      <c r="J104" s="31">
        <v>2</v>
      </c>
      <c r="K104" s="31">
        <v>1</v>
      </c>
      <c r="L104" s="28"/>
      <c r="M104" s="29">
        <v>43505.583333333336</v>
      </c>
      <c r="N104" s="29"/>
      <c r="O104" s="29">
        <v>43505.583333333336</v>
      </c>
      <c r="P104" s="29">
        <v>30507</v>
      </c>
      <c r="Q104" s="29">
        <v>52865</v>
      </c>
      <c r="R104" s="29"/>
      <c r="S104" s="7">
        <v>1</v>
      </c>
      <c r="T104" s="9">
        <v>30507</v>
      </c>
      <c r="U104" s="9">
        <v>30507</v>
      </c>
      <c r="W104" s="30">
        <v>12.416666666666666</v>
      </c>
      <c r="X104" s="30">
        <v>8.1666666666666661</v>
      </c>
      <c r="Y104" s="30"/>
      <c r="Z104" s="30">
        <v>38.5</v>
      </c>
      <c r="AA104" s="30"/>
      <c r="AB104" s="31">
        <v>5</v>
      </c>
      <c r="AC104" s="30">
        <f t="shared" si="2"/>
        <v>41.666666666666671</v>
      </c>
      <c r="AD104" s="1"/>
      <c r="AE104" s="31">
        <v>11</v>
      </c>
      <c r="AF104" s="30">
        <f t="shared" si="3"/>
        <v>91.666666666666657</v>
      </c>
      <c r="AG104" s="29">
        <v>43070.818181818184</v>
      </c>
      <c r="AH104" s="29">
        <v>43070.818181818184</v>
      </c>
      <c r="AI104" s="29">
        <v>30507</v>
      </c>
      <c r="AJ104" s="29">
        <v>52865</v>
      </c>
      <c r="AK104" s="30">
        <v>11</v>
      </c>
      <c r="AL104" s="30">
        <v>8.2727272727272734</v>
      </c>
      <c r="AM104" s="30">
        <v>37.363636363636367</v>
      </c>
    </row>
    <row r="105" spans="1:39" x14ac:dyDescent="0.2">
      <c r="A105" s="1" t="s">
        <v>39</v>
      </c>
      <c r="B105" s="1" t="s">
        <v>9</v>
      </c>
      <c r="C105" s="1">
        <v>1701</v>
      </c>
      <c r="D105" s="1" t="s">
        <v>149</v>
      </c>
      <c r="E105" s="27">
        <v>2047</v>
      </c>
      <c r="F105" s="3"/>
      <c r="G105" s="31">
        <v>147</v>
      </c>
      <c r="H105" s="31">
        <v>2</v>
      </c>
      <c r="I105" s="31">
        <v>0</v>
      </c>
      <c r="J105" s="7">
        <v>2</v>
      </c>
      <c r="K105" s="7">
        <v>0</v>
      </c>
      <c r="M105" s="29">
        <v>55331.285714285717</v>
      </c>
      <c r="N105" s="29"/>
      <c r="O105" s="29">
        <v>57774.659863945577</v>
      </c>
      <c r="P105" s="29">
        <v>39504</v>
      </c>
      <c r="Q105" s="29">
        <v>89925</v>
      </c>
      <c r="R105" s="29"/>
      <c r="S105" s="31">
        <v>10</v>
      </c>
      <c r="T105" s="29">
        <v>39504</v>
      </c>
      <c r="U105" s="29">
        <v>40197.4</v>
      </c>
      <c r="V105" s="29"/>
      <c r="W105" s="30">
        <v>12.591836734693878</v>
      </c>
      <c r="X105" s="30">
        <v>9.0816326530612237</v>
      </c>
      <c r="Y105" s="30"/>
      <c r="Z105" s="30">
        <v>38.523809523809526</v>
      </c>
      <c r="AA105" s="30"/>
      <c r="AB105" s="31">
        <v>51</v>
      </c>
      <c r="AC105" s="30">
        <f t="shared" si="2"/>
        <v>34.693877551020407</v>
      </c>
      <c r="AD105" s="1"/>
      <c r="AE105" s="31">
        <v>133</v>
      </c>
      <c r="AF105" s="30">
        <f t="shared" si="3"/>
        <v>90.476190476190482</v>
      </c>
      <c r="AG105" s="29">
        <v>54933.12781954887</v>
      </c>
      <c r="AH105" s="29">
        <v>56894.075187969924</v>
      </c>
      <c r="AI105" s="29">
        <v>39504</v>
      </c>
      <c r="AJ105" s="29">
        <v>89925</v>
      </c>
      <c r="AK105" s="30">
        <v>12.293233082706767</v>
      </c>
      <c r="AL105" s="30">
        <v>8.6390977443609014</v>
      </c>
      <c r="AM105" s="30">
        <v>38.195488721804509</v>
      </c>
    </row>
    <row r="106" spans="1:39" x14ac:dyDescent="0.2">
      <c r="A106" s="1" t="s">
        <v>32</v>
      </c>
      <c r="B106" s="1" t="s">
        <v>1</v>
      </c>
      <c r="C106" s="1">
        <v>1719</v>
      </c>
      <c r="D106" s="1" t="s">
        <v>150</v>
      </c>
      <c r="E106" s="27">
        <v>699.1</v>
      </c>
      <c r="F106" s="3"/>
      <c r="G106" s="31">
        <v>55</v>
      </c>
      <c r="H106" s="31">
        <v>2</v>
      </c>
      <c r="I106" s="31">
        <v>0</v>
      </c>
      <c r="J106" s="7">
        <v>0</v>
      </c>
      <c r="K106" s="7">
        <v>0</v>
      </c>
      <c r="M106" s="29">
        <v>46309.272727272728</v>
      </c>
      <c r="N106" s="29"/>
      <c r="O106" s="29">
        <v>47496.727272727272</v>
      </c>
      <c r="P106" s="29">
        <v>28650</v>
      </c>
      <c r="Q106" s="29">
        <v>60214</v>
      </c>
      <c r="R106" s="29"/>
      <c r="W106" s="30">
        <v>13.036363636363637</v>
      </c>
      <c r="X106" s="30">
        <v>7.6545454545454543</v>
      </c>
      <c r="Y106" s="30"/>
      <c r="Z106" s="30">
        <v>39.854545454545452</v>
      </c>
      <c r="AA106" s="30"/>
      <c r="AB106" s="31">
        <v>15</v>
      </c>
      <c r="AC106" s="30">
        <f t="shared" si="2"/>
        <v>27.27272727272727</v>
      </c>
      <c r="AD106" s="1"/>
      <c r="AE106" s="31">
        <v>46</v>
      </c>
      <c r="AF106" s="30">
        <f t="shared" si="3"/>
        <v>83.636363636363626</v>
      </c>
      <c r="AG106" s="29">
        <v>45975.978260869568</v>
      </c>
      <c r="AH106" s="29">
        <v>46590.586956521736</v>
      </c>
      <c r="AI106" s="29">
        <v>28650</v>
      </c>
      <c r="AJ106" s="29">
        <v>60214</v>
      </c>
      <c r="AK106" s="30">
        <v>12.652173913043478</v>
      </c>
      <c r="AL106" s="30">
        <v>7.3478260869565215</v>
      </c>
      <c r="AM106" s="30">
        <v>39.543478260869563</v>
      </c>
    </row>
    <row r="107" spans="1:39" x14ac:dyDescent="0.2">
      <c r="A107" s="1" t="s">
        <v>34</v>
      </c>
      <c r="B107" s="1" t="s">
        <v>4</v>
      </c>
      <c r="C107" s="1">
        <v>1737</v>
      </c>
      <c r="D107" s="1" t="s">
        <v>151</v>
      </c>
      <c r="E107" s="27">
        <v>32413.200000000001</v>
      </c>
      <c r="F107" s="3"/>
      <c r="G107" s="31">
        <v>2402</v>
      </c>
      <c r="H107" s="31">
        <v>32</v>
      </c>
      <c r="I107" s="31">
        <v>0</v>
      </c>
      <c r="J107" s="7">
        <v>7</v>
      </c>
      <c r="K107" s="7">
        <v>0</v>
      </c>
      <c r="M107" s="29">
        <v>53754.092006661114</v>
      </c>
      <c r="N107" s="29"/>
      <c r="O107" s="29">
        <v>54855.94754371357</v>
      </c>
      <c r="P107" s="29">
        <v>32897</v>
      </c>
      <c r="Q107" s="29">
        <v>84696</v>
      </c>
      <c r="R107" s="29"/>
      <c r="S107" s="31">
        <v>153</v>
      </c>
      <c r="T107" s="29">
        <v>40184.006535947716</v>
      </c>
      <c r="U107" s="29">
        <v>41129.352941176468</v>
      </c>
      <c r="V107" s="29"/>
      <c r="W107" s="30">
        <v>13.021648626144879</v>
      </c>
      <c r="X107" s="30">
        <v>10.087427144046627</v>
      </c>
      <c r="Y107" s="30"/>
      <c r="Z107" s="30">
        <v>41.305162364696088</v>
      </c>
      <c r="AA107" s="30"/>
      <c r="AB107" s="31">
        <v>1047</v>
      </c>
      <c r="AC107" s="30">
        <f t="shared" si="2"/>
        <v>43.588676103247295</v>
      </c>
      <c r="AD107" s="1"/>
      <c r="AE107" s="31">
        <v>2332</v>
      </c>
      <c r="AF107" s="30">
        <f t="shared" si="3"/>
        <v>97.085761865112403</v>
      </c>
      <c r="AG107" s="29">
        <v>53679.22555746141</v>
      </c>
      <c r="AH107" s="29">
        <v>54703.061749571185</v>
      </c>
      <c r="AI107" s="29">
        <v>32897</v>
      </c>
      <c r="AJ107" s="29">
        <v>84696</v>
      </c>
      <c r="AK107" s="30">
        <v>12.976843910806174</v>
      </c>
      <c r="AL107" s="30">
        <v>10.0647512864494</v>
      </c>
      <c r="AM107" s="30">
        <v>41.301886792452834</v>
      </c>
    </row>
    <row r="108" spans="1:39" x14ac:dyDescent="0.2">
      <c r="A108" s="1" t="s">
        <v>152</v>
      </c>
      <c r="B108" s="1" t="s">
        <v>41</v>
      </c>
      <c r="C108" s="1">
        <v>1782</v>
      </c>
      <c r="D108" s="1" t="s">
        <v>153</v>
      </c>
      <c r="E108" s="27">
        <v>93</v>
      </c>
      <c r="F108" s="3"/>
      <c r="G108" s="31">
        <v>13</v>
      </c>
      <c r="H108" s="31">
        <v>2</v>
      </c>
      <c r="I108" s="31">
        <v>1</v>
      </c>
      <c r="J108" s="31">
        <v>4</v>
      </c>
      <c r="K108" s="31">
        <v>3</v>
      </c>
      <c r="L108" s="28"/>
      <c r="M108" s="29">
        <v>38401.615384615383</v>
      </c>
      <c r="N108" s="29"/>
      <c r="O108" s="29">
        <v>39674.538461538461</v>
      </c>
      <c r="P108" s="29">
        <v>31551</v>
      </c>
      <c r="Q108" s="29">
        <v>66625</v>
      </c>
      <c r="R108" s="29"/>
      <c r="W108" s="30">
        <v>18.923076923076923</v>
      </c>
      <c r="X108" s="30">
        <v>12.846153846153847</v>
      </c>
      <c r="Y108" s="30"/>
      <c r="Z108" s="30">
        <v>49.07692307692308</v>
      </c>
      <c r="AA108" s="30"/>
      <c r="AB108" s="31">
        <v>3</v>
      </c>
      <c r="AC108" s="30">
        <f t="shared" si="2"/>
        <v>23.076923076923077</v>
      </c>
      <c r="AD108" s="1"/>
      <c r="AE108" s="31">
        <v>10</v>
      </c>
      <c r="AF108" s="30">
        <f t="shared" si="3"/>
        <v>76.923076923076934</v>
      </c>
      <c r="AG108" s="29">
        <v>37122.300000000003</v>
      </c>
      <c r="AH108" s="29">
        <v>37397.9</v>
      </c>
      <c r="AI108" s="29">
        <v>31551</v>
      </c>
      <c r="AJ108" s="29">
        <v>43803</v>
      </c>
      <c r="AK108" s="30">
        <v>21.7</v>
      </c>
      <c r="AL108" s="30">
        <v>16</v>
      </c>
      <c r="AM108" s="30">
        <v>52.6</v>
      </c>
    </row>
    <row r="109" spans="1:39" x14ac:dyDescent="0.2">
      <c r="A109" s="1" t="s">
        <v>53</v>
      </c>
      <c r="B109" s="1" t="s">
        <v>1</v>
      </c>
      <c r="C109" s="1">
        <v>1791</v>
      </c>
      <c r="D109" s="1" t="s">
        <v>154</v>
      </c>
      <c r="E109" s="27">
        <v>880.5</v>
      </c>
      <c r="F109" s="3"/>
      <c r="G109" s="31">
        <v>57</v>
      </c>
      <c r="H109" s="31">
        <v>4</v>
      </c>
      <c r="I109" s="31">
        <v>0</v>
      </c>
      <c r="J109" s="7">
        <v>7</v>
      </c>
      <c r="K109" s="7">
        <v>0</v>
      </c>
      <c r="M109" s="29">
        <v>49188.473684210527</v>
      </c>
      <c r="N109" s="29"/>
      <c r="O109" s="29">
        <v>50556.929824561405</v>
      </c>
      <c r="P109" s="29">
        <v>33965</v>
      </c>
      <c r="Q109" s="29">
        <v>71396</v>
      </c>
      <c r="R109" s="29"/>
      <c r="S109" s="31">
        <v>5</v>
      </c>
      <c r="T109" s="29">
        <v>34884</v>
      </c>
      <c r="U109" s="29">
        <v>34884</v>
      </c>
      <c r="V109" s="29"/>
      <c r="W109" s="30">
        <v>14.754385964912281</v>
      </c>
      <c r="X109" s="30">
        <v>11.912280701754385</v>
      </c>
      <c r="Y109" s="30"/>
      <c r="Z109" s="30">
        <v>40.982456140350877</v>
      </c>
      <c r="AA109" s="30"/>
      <c r="AB109" s="31">
        <v>5</v>
      </c>
      <c r="AC109" s="30">
        <f t="shared" si="2"/>
        <v>8.7719298245614024</v>
      </c>
      <c r="AD109" s="1"/>
      <c r="AE109" s="31">
        <v>48</v>
      </c>
      <c r="AF109" s="30">
        <f t="shared" si="3"/>
        <v>84.210526315789465</v>
      </c>
      <c r="AG109" s="29">
        <v>48321.9375</v>
      </c>
      <c r="AH109" s="29">
        <v>49055.208333333336</v>
      </c>
      <c r="AI109" s="29">
        <v>33965</v>
      </c>
      <c r="AJ109" s="29">
        <v>70038</v>
      </c>
      <c r="AK109" s="30">
        <v>13.875</v>
      </c>
      <c r="AL109" s="30">
        <v>11.3125</v>
      </c>
      <c r="AM109" s="30">
        <v>39.9375</v>
      </c>
    </row>
    <row r="110" spans="1:39" x14ac:dyDescent="0.2">
      <c r="A110" s="1" t="s">
        <v>60</v>
      </c>
      <c r="B110" s="1" t="s">
        <v>1</v>
      </c>
      <c r="C110" s="1">
        <v>1854</v>
      </c>
      <c r="D110" s="1" t="s">
        <v>155</v>
      </c>
      <c r="E110" s="27">
        <v>138</v>
      </c>
      <c r="F110" s="3"/>
      <c r="G110" s="31">
        <v>7</v>
      </c>
      <c r="H110" s="31">
        <v>1</v>
      </c>
      <c r="I110" s="31">
        <v>0</v>
      </c>
      <c r="J110" s="31">
        <v>5</v>
      </c>
      <c r="K110" s="31">
        <v>4</v>
      </c>
      <c r="L110" s="28"/>
      <c r="M110" s="29">
        <v>52180.142857142855</v>
      </c>
      <c r="N110" s="29"/>
      <c r="O110" s="29">
        <v>52180.142857142855</v>
      </c>
      <c r="P110" s="29">
        <v>46069</v>
      </c>
      <c r="Q110" s="29">
        <v>58952</v>
      </c>
      <c r="R110" s="29"/>
      <c r="W110" s="30">
        <v>15.857142857142858</v>
      </c>
      <c r="X110" s="30">
        <v>11.142857142857142</v>
      </c>
      <c r="Y110" s="30"/>
      <c r="Z110" s="30">
        <v>47.714285714285715</v>
      </c>
      <c r="AA110" s="30"/>
      <c r="AB110" s="31">
        <v>1</v>
      </c>
      <c r="AC110" s="30">
        <f t="shared" si="2"/>
        <v>14.285714285714285</v>
      </c>
      <c r="AD110" s="1"/>
      <c r="AE110" s="31">
        <v>7</v>
      </c>
      <c r="AF110" s="30">
        <f t="shared" si="3"/>
        <v>100</v>
      </c>
      <c r="AG110" s="29">
        <v>52180.142857142855</v>
      </c>
      <c r="AH110" s="29">
        <v>52180.142857142855</v>
      </c>
      <c r="AI110" s="29">
        <v>46069</v>
      </c>
      <c r="AJ110" s="29">
        <v>58952</v>
      </c>
      <c r="AK110" s="30">
        <v>15.857142857142858</v>
      </c>
      <c r="AL110" s="30">
        <v>11.142857142857142</v>
      </c>
      <c r="AM110" s="30">
        <v>47.714285714285715</v>
      </c>
    </row>
    <row r="111" spans="1:39" x14ac:dyDescent="0.2">
      <c r="A111" s="1" t="s">
        <v>156</v>
      </c>
      <c r="B111" s="1" t="s">
        <v>23</v>
      </c>
      <c r="C111" s="1">
        <v>1863</v>
      </c>
      <c r="D111" s="1" t="s">
        <v>157</v>
      </c>
      <c r="E111" s="27">
        <v>10578.6</v>
      </c>
      <c r="F111" s="3"/>
      <c r="G111" s="31">
        <v>769</v>
      </c>
      <c r="H111" s="31">
        <v>29</v>
      </c>
      <c r="I111" s="31">
        <v>4</v>
      </c>
      <c r="J111" s="7">
        <v>0</v>
      </c>
      <c r="K111" s="7">
        <v>0</v>
      </c>
      <c r="M111" s="29">
        <v>50252.768530559166</v>
      </c>
      <c r="N111" s="29"/>
      <c r="O111" s="29">
        <v>51401.815344603383</v>
      </c>
      <c r="P111" s="29">
        <v>29767</v>
      </c>
      <c r="Q111" s="29">
        <v>73703</v>
      </c>
      <c r="R111" s="29"/>
      <c r="S111" s="31">
        <v>33</v>
      </c>
      <c r="T111" s="29">
        <v>38579.484848484848</v>
      </c>
      <c r="U111" s="29">
        <v>39215.303030303032</v>
      </c>
      <c r="V111" s="29"/>
      <c r="W111" s="30">
        <v>13.684005201560469</v>
      </c>
      <c r="X111" s="30">
        <v>10.391417425227568</v>
      </c>
      <c r="Y111" s="30"/>
      <c r="Z111" s="30">
        <v>40.944083224967493</v>
      </c>
      <c r="AA111" s="30"/>
      <c r="AB111" s="31">
        <v>387</v>
      </c>
      <c r="AC111" s="30">
        <f t="shared" si="2"/>
        <v>50.325097529258777</v>
      </c>
      <c r="AD111" s="1"/>
      <c r="AE111" s="31">
        <v>677</v>
      </c>
      <c r="AF111" s="30">
        <f t="shared" si="3"/>
        <v>88.036410923276989</v>
      </c>
      <c r="AG111" s="29">
        <v>50702.908419497784</v>
      </c>
      <c r="AH111" s="29">
        <v>51434.06646971935</v>
      </c>
      <c r="AI111" s="29">
        <v>29767</v>
      </c>
      <c r="AJ111" s="29">
        <v>73703</v>
      </c>
      <c r="AK111" s="30">
        <v>14.051698670605614</v>
      </c>
      <c r="AL111" s="30">
        <v>10.66765140324963</v>
      </c>
      <c r="AM111" s="30">
        <v>41.621861152141804</v>
      </c>
    </row>
    <row r="112" spans="1:39" x14ac:dyDescent="0.2">
      <c r="A112" s="1" t="s">
        <v>1</v>
      </c>
      <c r="B112" s="1" t="s">
        <v>1</v>
      </c>
      <c r="C112" s="1">
        <v>1908</v>
      </c>
      <c r="D112" s="1" t="s">
        <v>158</v>
      </c>
      <c r="E112" s="27">
        <v>464</v>
      </c>
      <c r="F112" s="3"/>
      <c r="G112" s="31">
        <v>42</v>
      </c>
      <c r="H112" s="31">
        <v>1</v>
      </c>
      <c r="I112" s="31">
        <v>0</v>
      </c>
      <c r="J112" s="31">
        <v>0</v>
      </c>
      <c r="K112" s="31">
        <v>0</v>
      </c>
      <c r="L112" s="28"/>
      <c r="M112" s="29">
        <v>39516.5</v>
      </c>
      <c r="N112" s="29"/>
      <c r="O112" s="29">
        <v>40753.785714285717</v>
      </c>
      <c r="P112" s="29">
        <v>30211</v>
      </c>
      <c r="Q112" s="29">
        <v>54989</v>
      </c>
      <c r="R112" s="29"/>
      <c r="S112" s="31">
        <v>4</v>
      </c>
      <c r="T112" s="29">
        <v>31629.75</v>
      </c>
      <c r="U112" s="29">
        <v>32453.5</v>
      </c>
      <c r="V112" s="29"/>
      <c r="W112" s="30">
        <v>8.0952380952380949</v>
      </c>
      <c r="X112" s="30">
        <v>6.2380952380952381</v>
      </c>
      <c r="Y112" s="30"/>
      <c r="Z112" s="30">
        <v>33.857142857142854</v>
      </c>
      <c r="AA112" s="30"/>
      <c r="AB112" s="31">
        <v>6</v>
      </c>
      <c r="AC112" s="30">
        <f t="shared" si="2"/>
        <v>14.285714285714285</v>
      </c>
      <c r="AD112" s="1"/>
      <c r="AE112" s="31">
        <v>35</v>
      </c>
      <c r="AF112" s="30">
        <f t="shared" si="3"/>
        <v>83.333333333333343</v>
      </c>
      <c r="AG112" s="29">
        <v>39534.971428571429</v>
      </c>
      <c r="AH112" s="29">
        <v>40374.171428571426</v>
      </c>
      <c r="AI112" s="29">
        <v>30211</v>
      </c>
      <c r="AJ112" s="29">
        <v>54989</v>
      </c>
      <c r="AK112" s="30">
        <v>8.7142857142857135</v>
      </c>
      <c r="AL112" s="30">
        <v>6.9142857142857146</v>
      </c>
      <c r="AM112" s="30">
        <v>34.371428571428574</v>
      </c>
    </row>
    <row r="113" spans="1:39" x14ac:dyDescent="0.2">
      <c r="A113" s="1" t="s">
        <v>159</v>
      </c>
      <c r="B113" s="1" t="s">
        <v>41</v>
      </c>
      <c r="C113" s="1">
        <v>1917</v>
      </c>
      <c r="D113" s="1" t="s">
        <v>160</v>
      </c>
      <c r="E113" s="27">
        <v>432.7</v>
      </c>
      <c r="F113" s="3"/>
      <c r="G113" s="31">
        <v>37</v>
      </c>
      <c r="H113" s="31">
        <v>1</v>
      </c>
      <c r="I113" s="31">
        <v>0</v>
      </c>
      <c r="J113" s="31">
        <v>2</v>
      </c>
      <c r="K113" s="31">
        <v>1</v>
      </c>
      <c r="L113" s="28"/>
      <c r="M113" s="29">
        <v>48412.891891891893</v>
      </c>
      <c r="N113" s="29"/>
      <c r="O113" s="29">
        <v>50073.45945945946</v>
      </c>
      <c r="P113" s="29">
        <v>34473</v>
      </c>
      <c r="Q113" s="29">
        <v>63181</v>
      </c>
      <c r="R113" s="29"/>
      <c r="S113" s="7">
        <v>2</v>
      </c>
      <c r="T113" s="9">
        <v>34691</v>
      </c>
      <c r="U113" s="9">
        <v>36597</v>
      </c>
      <c r="W113" s="30">
        <v>14.810810810810811</v>
      </c>
      <c r="X113" s="30">
        <v>10.810810810810811</v>
      </c>
      <c r="Y113" s="30"/>
      <c r="Z113" s="30">
        <v>42.432432432432435</v>
      </c>
      <c r="AA113" s="30"/>
      <c r="AB113" s="31">
        <v>7</v>
      </c>
      <c r="AC113" s="30">
        <f t="shared" si="2"/>
        <v>18.918918918918919</v>
      </c>
      <c r="AD113" s="1"/>
      <c r="AE113" s="31">
        <v>27</v>
      </c>
      <c r="AF113" s="30">
        <f t="shared" si="3"/>
        <v>72.972972972972968</v>
      </c>
      <c r="AG113" s="29">
        <v>49991</v>
      </c>
      <c r="AH113" s="29">
        <v>50735.407407407409</v>
      </c>
      <c r="AI113" s="29">
        <v>34473</v>
      </c>
      <c r="AJ113" s="29">
        <v>58842</v>
      </c>
      <c r="AK113" s="30">
        <v>16.37037037037037</v>
      </c>
      <c r="AL113" s="30">
        <v>11.592592592592593</v>
      </c>
      <c r="AM113" s="30">
        <v>44.222222222222221</v>
      </c>
    </row>
    <row r="114" spans="1:39" x14ac:dyDescent="0.2">
      <c r="A114" s="1" t="s">
        <v>62</v>
      </c>
      <c r="B114" s="1" t="s">
        <v>32</v>
      </c>
      <c r="C114" s="1">
        <v>1926</v>
      </c>
      <c r="D114" s="1" t="s">
        <v>161</v>
      </c>
      <c r="E114" s="27">
        <v>565.6</v>
      </c>
      <c r="F114" s="3"/>
      <c r="G114" s="31">
        <v>52</v>
      </c>
      <c r="H114" s="31">
        <v>1</v>
      </c>
      <c r="I114" s="31">
        <v>0</v>
      </c>
      <c r="J114" s="31">
        <v>2</v>
      </c>
      <c r="K114" s="31">
        <v>2</v>
      </c>
      <c r="L114" s="28"/>
      <c r="M114" s="29">
        <v>44745.596153846156</v>
      </c>
      <c r="N114" s="29"/>
      <c r="O114" s="29">
        <v>46620.192307692305</v>
      </c>
      <c r="P114" s="29">
        <v>34329</v>
      </c>
      <c r="Q114" s="29">
        <v>61930</v>
      </c>
      <c r="R114" s="29"/>
      <c r="S114" s="31">
        <v>2</v>
      </c>
      <c r="T114" s="29">
        <v>34240</v>
      </c>
      <c r="U114" s="29">
        <v>34329</v>
      </c>
      <c r="V114" s="29"/>
      <c r="W114" s="30">
        <v>12.211538461538462</v>
      </c>
      <c r="X114" s="30">
        <v>8.634615384615385</v>
      </c>
      <c r="Y114" s="30"/>
      <c r="Z114" s="30">
        <v>39.807692307692307</v>
      </c>
      <c r="AA114" s="30"/>
      <c r="AB114" s="31">
        <v>9</v>
      </c>
      <c r="AC114" s="30">
        <f t="shared" si="2"/>
        <v>17.307692307692307</v>
      </c>
      <c r="AD114" s="1"/>
      <c r="AE114" s="31">
        <v>40</v>
      </c>
      <c r="AF114" s="30">
        <f t="shared" si="3"/>
        <v>76.923076923076934</v>
      </c>
      <c r="AG114" s="29">
        <v>44729.1</v>
      </c>
      <c r="AH114" s="29">
        <v>45485.55</v>
      </c>
      <c r="AI114" s="29">
        <v>34329</v>
      </c>
      <c r="AJ114" s="29">
        <v>60823</v>
      </c>
      <c r="AK114" s="30">
        <v>12.375</v>
      </c>
      <c r="AL114" s="30">
        <v>9</v>
      </c>
      <c r="AM114" s="30">
        <v>40.125</v>
      </c>
    </row>
    <row r="115" spans="1:39" x14ac:dyDescent="0.2">
      <c r="A115" s="1" t="s">
        <v>60</v>
      </c>
      <c r="B115" s="1" t="s">
        <v>11</v>
      </c>
      <c r="C115" s="1">
        <v>1944</v>
      </c>
      <c r="D115" s="1" t="s">
        <v>162</v>
      </c>
      <c r="E115" s="27">
        <v>833.3</v>
      </c>
      <c r="F115" s="3"/>
      <c r="G115" s="31">
        <v>66</v>
      </c>
      <c r="H115" s="31">
        <v>2</v>
      </c>
      <c r="I115" s="31">
        <v>0</v>
      </c>
      <c r="J115" s="31">
        <v>1</v>
      </c>
      <c r="K115" s="31">
        <v>0</v>
      </c>
      <c r="L115" s="28"/>
      <c r="M115" s="29">
        <v>41062.833333333336</v>
      </c>
      <c r="N115" s="29"/>
      <c r="O115" s="29">
        <v>46895.621212121216</v>
      </c>
      <c r="P115" s="29">
        <v>35116</v>
      </c>
      <c r="Q115" s="29">
        <v>69548</v>
      </c>
      <c r="R115" s="29"/>
      <c r="S115" s="31">
        <v>7</v>
      </c>
      <c r="T115" s="29">
        <v>35116</v>
      </c>
      <c r="U115" s="29">
        <v>35184.714285714283</v>
      </c>
      <c r="V115" s="29"/>
      <c r="W115" s="30">
        <v>10.136363636363637</v>
      </c>
      <c r="X115" s="30">
        <v>8.1060606060606055</v>
      </c>
      <c r="Y115" s="30"/>
      <c r="Z115" s="30">
        <v>37.469696969696969</v>
      </c>
      <c r="AA115" s="30"/>
      <c r="AB115" s="31">
        <v>13</v>
      </c>
      <c r="AC115" s="30">
        <f t="shared" si="2"/>
        <v>19.696969696969695</v>
      </c>
      <c r="AD115" s="1"/>
      <c r="AE115" s="31">
        <v>51</v>
      </c>
      <c r="AF115" s="30">
        <f t="shared" si="3"/>
        <v>77.272727272727266</v>
      </c>
      <c r="AG115" s="29">
        <v>40668.392156862748</v>
      </c>
      <c r="AH115" s="29">
        <v>45364.803921568629</v>
      </c>
      <c r="AI115" s="29">
        <v>35116</v>
      </c>
      <c r="AJ115" s="29">
        <v>60281</v>
      </c>
      <c r="AK115" s="30">
        <v>9.4313725490196081</v>
      </c>
      <c r="AL115" s="30">
        <v>7.4117647058823533</v>
      </c>
      <c r="AM115" s="30">
        <v>36.96078431372549</v>
      </c>
    </row>
    <row r="116" spans="1:39" x14ac:dyDescent="0.2">
      <c r="A116" s="1" t="s">
        <v>163</v>
      </c>
      <c r="B116" s="1" t="s">
        <v>4</v>
      </c>
      <c r="C116" s="1">
        <v>1953</v>
      </c>
      <c r="D116" s="1" t="s">
        <v>164</v>
      </c>
      <c r="E116" s="27">
        <v>644.70000000000005</v>
      </c>
      <c r="F116" s="3"/>
      <c r="G116" s="31">
        <v>51</v>
      </c>
      <c r="H116" s="31">
        <v>2</v>
      </c>
      <c r="I116" s="31">
        <v>0</v>
      </c>
      <c r="J116" s="31">
        <v>1</v>
      </c>
      <c r="K116" s="31">
        <v>0</v>
      </c>
      <c r="L116" s="28"/>
      <c r="M116" s="29">
        <v>40815.941176470587</v>
      </c>
      <c r="N116" s="29"/>
      <c r="O116" s="29">
        <v>42737.490196078434</v>
      </c>
      <c r="P116" s="29">
        <v>32500</v>
      </c>
      <c r="Q116" s="29">
        <v>62356</v>
      </c>
      <c r="R116" s="29"/>
      <c r="S116" s="31">
        <v>1</v>
      </c>
      <c r="T116" s="29">
        <v>32500</v>
      </c>
      <c r="U116" s="29">
        <v>32500</v>
      </c>
      <c r="V116" s="29"/>
      <c r="W116" s="30">
        <v>10.509803921568627</v>
      </c>
      <c r="X116" s="30">
        <v>7.7058823529411766</v>
      </c>
      <c r="Y116" s="30"/>
      <c r="Z116" s="30">
        <v>35.803921568627452</v>
      </c>
      <c r="AA116" s="30"/>
      <c r="AB116" s="31">
        <v>6</v>
      </c>
      <c r="AC116" s="30">
        <f t="shared" si="2"/>
        <v>11.76470588235294</v>
      </c>
      <c r="AD116" s="1"/>
      <c r="AE116" s="31">
        <v>44</v>
      </c>
      <c r="AF116" s="30">
        <f t="shared" si="3"/>
        <v>86.274509803921575</v>
      </c>
      <c r="AG116" s="29">
        <v>40072.5</v>
      </c>
      <c r="AH116" s="29">
        <v>41199.63636363636</v>
      </c>
      <c r="AI116" s="29">
        <v>32500</v>
      </c>
      <c r="AJ116" s="29">
        <v>61239</v>
      </c>
      <c r="AK116" s="30">
        <v>9.5681818181818183</v>
      </c>
      <c r="AL116" s="30">
        <v>6.9772727272727275</v>
      </c>
      <c r="AM116" s="30">
        <v>34.863636363636367</v>
      </c>
    </row>
    <row r="117" spans="1:39" x14ac:dyDescent="0.2">
      <c r="A117" s="1" t="s">
        <v>17</v>
      </c>
      <c r="B117" s="1" t="s">
        <v>1</v>
      </c>
      <c r="C117" s="1">
        <v>1963</v>
      </c>
      <c r="D117" s="1" t="s">
        <v>165</v>
      </c>
      <c r="E117" s="27">
        <v>560.29999999999995</v>
      </c>
      <c r="F117" s="3"/>
      <c r="G117" s="31">
        <v>42</v>
      </c>
      <c r="H117" s="31">
        <v>4</v>
      </c>
      <c r="I117" s="31">
        <v>0</v>
      </c>
      <c r="J117" s="7">
        <v>0</v>
      </c>
      <c r="K117" s="7">
        <v>0</v>
      </c>
      <c r="M117" s="29">
        <v>46490.476190476191</v>
      </c>
      <c r="N117" s="29"/>
      <c r="O117" s="29">
        <v>47975.904761904763</v>
      </c>
      <c r="P117" s="29">
        <v>36254</v>
      </c>
      <c r="Q117" s="29">
        <v>77615</v>
      </c>
      <c r="R117" s="29"/>
      <c r="S117" s="31">
        <v>1</v>
      </c>
      <c r="T117" s="29">
        <v>36254</v>
      </c>
      <c r="U117" s="29">
        <v>36254</v>
      </c>
      <c r="V117" s="29"/>
      <c r="W117" s="30">
        <v>12.30952380952381</v>
      </c>
      <c r="X117" s="30">
        <v>9.5714285714285712</v>
      </c>
      <c r="Y117" s="30"/>
      <c r="Z117" s="30">
        <v>39.11904761904762</v>
      </c>
      <c r="AA117" s="30"/>
      <c r="AB117" s="31">
        <v>6</v>
      </c>
      <c r="AC117" s="30">
        <f t="shared" si="2"/>
        <v>14.285714285714285</v>
      </c>
      <c r="AD117" s="1"/>
      <c r="AE117" s="31">
        <v>33</v>
      </c>
      <c r="AF117" s="30">
        <f t="shared" si="3"/>
        <v>78.571428571428569</v>
      </c>
      <c r="AG117" s="29">
        <v>47144.848484848488</v>
      </c>
      <c r="AH117" s="29">
        <v>47535.727272727272</v>
      </c>
      <c r="AI117" s="29">
        <v>36254</v>
      </c>
      <c r="AJ117" s="29">
        <v>61028</v>
      </c>
      <c r="AK117" s="30">
        <v>13.060606060606061</v>
      </c>
      <c r="AL117" s="30">
        <v>9.9090909090909083</v>
      </c>
      <c r="AM117" s="30">
        <v>40.727272727272727</v>
      </c>
    </row>
    <row r="118" spans="1:39" x14ac:dyDescent="0.2">
      <c r="A118" s="1" t="s">
        <v>31</v>
      </c>
      <c r="B118" s="1" t="s">
        <v>32</v>
      </c>
      <c r="C118" s="1">
        <v>1965</v>
      </c>
      <c r="D118" s="1" t="s">
        <v>512</v>
      </c>
      <c r="E118" s="27">
        <v>655</v>
      </c>
      <c r="F118" s="3"/>
      <c r="G118" s="31">
        <v>36</v>
      </c>
      <c r="H118" s="31">
        <v>3</v>
      </c>
      <c r="I118" s="31">
        <v>0</v>
      </c>
      <c r="J118" s="31">
        <v>1</v>
      </c>
      <c r="K118" s="31">
        <v>0</v>
      </c>
      <c r="L118" s="28"/>
      <c r="M118" s="29">
        <v>45204.361111111109</v>
      </c>
      <c r="N118" s="29"/>
      <c r="O118" s="29">
        <v>45441.75</v>
      </c>
      <c r="P118" s="29">
        <v>30308</v>
      </c>
      <c r="Q118" s="29">
        <v>61677</v>
      </c>
      <c r="R118" s="29"/>
      <c r="S118" s="31">
        <v>2</v>
      </c>
      <c r="T118" s="29">
        <v>30308</v>
      </c>
      <c r="U118" s="29">
        <v>30858</v>
      </c>
      <c r="V118" s="29"/>
      <c r="W118" s="30">
        <v>17.944444444444443</v>
      </c>
      <c r="X118" s="30">
        <v>13.722222222222221</v>
      </c>
      <c r="Y118" s="30"/>
      <c r="Z118" s="30">
        <v>45.555555555555557</v>
      </c>
      <c r="AA118" s="30"/>
      <c r="AB118" s="31">
        <v>7</v>
      </c>
      <c r="AC118" s="30">
        <f t="shared" si="2"/>
        <v>19.444444444444446</v>
      </c>
      <c r="AD118" s="1"/>
      <c r="AE118" s="31">
        <v>34</v>
      </c>
      <c r="AF118" s="30">
        <f t="shared" si="3"/>
        <v>94.444444444444443</v>
      </c>
      <c r="AG118" s="29">
        <v>44748.323529411762</v>
      </c>
      <c r="AH118" s="29">
        <v>44780.676470588238</v>
      </c>
      <c r="AI118" s="29">
        <v>30308</v>
      </c>
      <c r="AJ118" s="29">
        <v>55766</v>
      </c>
      <c r="AK118" s="30">
        <v>17.117647058823529</v>
      </c>
      <c r="AL118" s="30">
        <v>12.647058823529411</v>
      </c>
      <c r="AM118" s="30">
        <v>45.117647058823529</v>
      </c>
    </row>
    <row r="119" spans="1:39" x14ac:dyDescent="0.2">
      <c r="A119" s="1" t="s">
        <v>166</v>
      </c>
      <c r="B119" s="1" t="s">
        <v>11</v>
      </c>
      <c r="C119" s="1">
        <v>1967</v>
      </c>
      <c r="D119" s="1" t="s">
        <v>167</v>
      </c>
      <c r="E119" s="27">
        <v>311.2</v>
      </c>
      <c r="F119" s="3"/>
      <c r="G119" s="31">
        <v>23</v>
      </c>
      <c r="H119" s="31">
        <v>2</v>
      </c>
      <c r="I119" s="31">
        <v>0</v>
      </c>
      <c r="J119" s="31">
        <v>9</v>
      </c>
      <c r="K119" s="31">
        <v>5</v>
      </c>
      <c r="L119" s="28"/>
      <c r="M119" s="29">
        <v>50985</v>
      </c>
      <c r="N119" s="29"/>
      <c r="O119" s="29">
        <v>51128</v>
      </c>
      <c r="P119" s="29">
        <v>28775</v>
      </c>
      <c r="Q119" s="29">
        <v>60391</v>
      </c>
      <c r="R119" s="29"/>
      <c r="S119" s="7">
        <v>1</v>
      </c>
      <c r="T119" s="9">
        <v>28775</v>
      </c>
      <c r="U119" s="9">
        <v>28775</v>
      </c>
      <c r="W119" s="30">
        <v>16.173913043478262</v>
      </c>
      <c r="X119" s="30">
        <v>13.565217391304348</v>
      </c>
      <c r="Y119" s="30"/>
      <c r="Z119" s="30">
        <v>43.782608695652172</v>
      </c>
      <c r="AA119" s="30"/>
      <c r="AB119" s="31">
        <v>1</v>
      </c>
      <c r="AC119" s="30">
        <f t="shared" si="2"/>
        <v>4.3478260869565215</v>
      </c>
      <c r="AD119" s="1"/>
      <c r="AE119" s="31">
        <v>23</v>
      </c>
      <c r="AF119" s="30">
        <f t="shared" si="3"/>
        <v>100</v>
      </c>
      <c r="AG119" s="29">
        <v>50985</v>
      </c>
      <c r="AH119" s="29">
        <v>51128</v>
      </c>
      <c r="AI119" s="29">
        <v>28775</v>
      </c>
      <c r="AJ119" s="29">
        <v>60391</v>
      </c>
      <c r="AK119" s="30">
        <v>16.173913043478262</v>
      </c>
      <c r="AL119" s="30">
        <v>13.565217391304348</v>
      </c>
      <c r="AM119" s="30">
        <v>43.782608695652172</v>
      </c>
    </row>
    <row r="120" spans="1:39" x14ac:dyDescent="0.2">
      <c r="A120" s="1" t="s">
        <v>168</v>
      </c>
      <c r="B120" s="1" t="s">
        <v>1</v>
      </c>
      <c r="C120" s="1">
        <v>1968</v>
      </c>
      <c r="D120" s="1" t="s">
        <v>169</v>
      </c>
      <c r="E120" s="27">
        <v>609.29999999999995</v>
      </c>
      <c r="F120" s="3"/>
      <c r="G120" s="31">
        <v>66</v>
      </c>
      <c r="H120" s="31">
        <v>0</v>
      </c>
      <c r="I120" s="31">
        <v>0</v>
      </c>
      <c r="J120" s="31">
        <v>1</v>
      </c>
      <c r="K120" s="31">
        <v>0</v>
      </c>
      <c r="L120" s="28"/>
      <c r="M120" s="29">
        <v>44921.57575757576</v>
      </c>
      <c r="N120" s="29"/>
      <c r="O120" s="29">
        <v>46979.181818181816</v>
      </c>
      <c r="P120" s="29">
        <v>34634</v>
      </c>
      <c r="Q120" s="29">
        <v>67952</v>
      </c>
      <c r="R120" s="29"/>
      <c r="S120" s="31">
        <v>7</v>
      </c>
      <c r="T120" s="29">
        <v>34454</v>
      </c>
      <c r="U120" s="29">
        <v>35522.571428571428</v>
      </c>
      <c r="V120" s="29"/>
      <c r="W120" s="30">
        <v>12.257575757575758</v>
      </c>
      <c r="X120" s="30">
        <v>8.6818181818181817</v>
      </c>
      <c r="Y120" s="30"/>
      <c r="Z120" s="30">
        <v>38.484848484848484</v>
      </c>
      <c r="AA120" s="30"/>
      <c r="AB120" s="31">
        <v>13</v>
      </c>
      <c r="AC120" s="30">
        <f t="shared" si="2"/>
        <v>19.696969696969695</v>
      </c>
      <c r="AD120" s="1"/>
      <c r="AE120" s="31">
        <v>49</v>
      </c>
      <c r="AF120" s="30">
        <f t="shared" si="3"/>
        <v>74.242424242424249</v>
      </c>
      <c r="AG120" s="29">
        <v>45176.448979591834</v>
      </c>
      <c r="AH120" s="29">
        <v>46189.122448979593</v>
      </c>
      <c r="AI120" s="29">
        <v>34634</v>
      </c>
      <c r="AJ120" s="29">
        <v>66005</v>
      </c>
      <c r="AK120" s="30">
        <v>12.306122448979592</v>
      </c>
      <c r="AL120" s="30">
        <v>8.591836734693878</v>
      </c>
      <c r="AM120" s="30">
        <v>39.326530612244895</v>
      </c>
    </row>
    <row r="121" spans="1:39" x14ac:dyDescent="0.2">
      <c r="A121" s="1" t="s">
        <v>139</v>
      </c>
      <c r="B121" s="1" t="s">
        <v>41</v>
      </c>
      <c r="C121" s="1">
        <v>1970</v>
      </c>
      <c r="D121" s="1" t="s">
        <v>170</v>
      </c>
      <c r="E121" s="27">
        <v>515.79999999999995</v>
      </c>
      <c r="F121" s="3"/>
      <c r="G121" s="31">
        <v>42</v>
      </c>
      <c r="H121" s="31">
        <v>2</v>
      </c>
      <c r="I121" s="31">
        <v>0</v>
      </c>
      <c r="J121" s="31">
        <v>0</v>
      </c>
      <c r="K121" s="31">
        <v>0</v>
      </c>
      <c r="L121" s="28"/>
      <c r="M121" s="29">
        <v>41629.285714285717</v>
      </c>
      <c r="N121" s="29"/>
      <c r="O121" s="29">
        <v>43358.809523809527</v>
      </c>
      <c r="P121" s="29">
        <v>36165</v>
      </c>
      <c r="Q121" s="29">
        <v>55781</v>
      </c>
      <c r="R121" s="29"/>
      <c r="S121" s="31"/>
      <c r="T121" s="29"/>
      <c r="U121" s="29"/>
      <c r="V121" s="29"/>
      <c r="W121" s="30">
        <v>14.428571428571429</v>
      </c>
      <c r="X121" s="30">
        <v>11.023809523809524</v>
      </c>
      <c r="Y121" s="30"/>
      <c r="Z121" s="30">
        <v>43.738095238095241</v>
      </c>
      <c r="AA121" s="30"/>
      <c r="AB121" s="31">
        <v>6</v>
      </c>
      <c r="AC121" s="30">
        <f t="shared" si="2"/>
        <v>14.285714285714285</v>
      </c>
      <c r="AD121" s="1"/>
      <c r="AE121" s="31">
        <v>31</v>
      </c>
      <c r="AF121" s="30">
        <f t="shared" si="3"/>
        <v>73.80952380952381</v>
      </c>
      <c r="AG121" s="29">
        <v>41361.032258064515</v>
      </c>
      <c r="AH121" s="29">
        <v>42144.903225806454</v>
      </c>
      <c r="AI121" s="29">
        <v>36165</v>
      </c>
      <c r="AJ121" s="29">
        <v>49520</v>
      </c>
      <c r="AK121" s="30">
        <v>13.96774193548387</v>
      </c>
      <c r="AL121" s="30">
        <v>9.9677419354838701</v>
      </c>
      <c r="AM121" s="30">
        <v>44.161290322580648</v>
      </c>
    </row>
    <row r="122" spans="1:39" x14ac:dyDescent="0.2">
      <c r="A122" s="1" t="s">
        <v>22</v>
      </c>
      <c r="B122" s="1" t="s">
        <v>23</v>
      </c>
      <c r="C122" s="1">
        <v>1972</v>
      </c>
      <c r="D122" s="1" t="s">
        <v>171</v>
      </c>
      <c r="E122" s="27">
        <v>364</v>
      </c>
      <c r="F122" s="3"/>
      <c r="G122" s="31">
        <v>35</v>
      </c>
      <c r="H122" s="31">
        <v>3</v>
      </c>
      <c r="I122" s="31">
        <v>0</v>
      </c>
      <c r="J122" s="7">
        <v>0</v>
      </c>
      <c r="K122" s="7">
        <v>0</v>
      </c>
      <c r="M122" s="29">
        <v>39288.457142857143</v>
      </c>
      <c r="N122" s="29"/>
      <c r="O122" s="29">
        <v>41061.457142857143</v>
      </c>
      <c r="P122" s="29">
        <v>29627</v>
      </c>
      <c r="Q122" s="29">
        <v>75000</v>
      </c>
      <c r="R122" s="29"/>
      <c r="S122" s="31"/>
      <c r="T122" s="29"/>
      <c r="U122" s="29"/>
      <c r="V122" s="29"/>
      <c r="W122" s="30">
        <v>11.085714285714285</v>
      </c>
      <c r="X122" s="30">
        <v>8.1428571428571423</v>
      </c>
      <c r="Y122" s="30"/>
      <c r="Z122" s="30">
        <v>38.571428571428569</v>
      </c>
      <c r="AA122" s="30"/>
      <c r="AB122" s="31">
        <v>11</v>
      </c>
      <c r="AC122" s="30">
        <f t="shared" si="2"/>
        <v>31.428571428571427</v>
      </c>
      <c r="AD122" s="1"/>
      <c r="AE122" s="31">
        <v>28</v>
      </c>
      <c r="AF122" s="30">
        <f t="shared" si="3"/>
        <v>80</v>
      </c>
      <c r="AG122" s="29">
        <v>37519.928571428572</v>
      </c>
      <c r="AH122" s="29">
        <v>38304.571428571428</v>
      </c>
      <c r="AI122" s="29">
        <v>29627</v>
      </c>
      <c r="AJ122" s="29">
        <v>50894</v>
      </c>
      <c r="AK122" s="30">
        <v>10.178571428571429</v>
      </c>
      <c r="AL122" s="30">
        <v>8.2142857142857135</v>
      </c>
      <c r="AM122" s="30">
        <v>36.964285714285715</v>
      </c>
    </row>
    <row r="123" spans="1:39" x14ac:dyDescent="0.2">
      <c r="A123" s="1" t="s">
        <v>172</v>
      </c>
      <c r="B123" s="1" t="s">
        <v>9</v>
      </c>
      <c r="C123" s="1">
        <v>1975</v>
      </c>
      <c r="D123" s="1" t="s">
        <v>173</v>
      </c>
      <c r="E123" s="27">
        <v>422</v>
      </c>
      <c r="F123" s="3"/>
      <c r="G123" s="31">
        <v>38</v>
      </c>
      <c r="H123" s="31">
        <v>4</v>
      </c>
      <c r="I123" s="31">
        <v>0</v>
      </c>
      <c r="J123" s="7">
        <v>0</v>
      </c>
      <c r="K123" s="7">
        <v>0</v>
      </c>
      <c r="M123" s="29">
        <v>41784.394736842107</v>
      </c>
      <c r="N123" s="29"/>
      <c r="O123" s="29">
        <v>43463.447368421053</v>
      </c>
      <c r="P123" s="29">
        <v>31147</v>
      </c>
      <c r="Q123" s="29">
        <v>53765</v>
      </c>
      <c r="R123" s="29"/>
      <c r="S123" s="31">
        <v>1</v>
      </c>
      <c r="T123" s="29">
        <v>34908</v>
      </c>
      <c r="U123" s="29">
        <v>35308</v>
      </c>
      <c r="V123" s="29"/>
      <c r="W123" s="30">
        <v>11.263157894736842</v>
      </c>
      <c r="X123" s="30">
        <v>8.1052631578947363</v>
      </c>
      <c r="Y123" s="30"/>
      <c r="Z123" s="30">
        <v>38.342105263157897</v>
      </c>
      <c r="AA123" s="30"/>
      <c r="AB123" s="31">
        <v>3</v>
      </c>
      <c r="AC123" s="30">
        <f t="shared" si="2"/>
        <v>7.8947368421052628</v>
      </c>
      <c r="AD123" s="1"/>
      <c r="AE123" s="31">
        <v>29</v>
      </c>
      <c r="AF123" s="30">
        <f t="shared" si="3"/>
        <v>76.31578947368422</v>
      </c>
      <c r="AG123" s="29">
        <v>42084.724137931036</v>
      </c>
      <c r="AH123" s="29">
        <v>43119.241379310348</v>
      </c>
      <c r="AI123" s="29">
        <v>31147</v>
      </c>
      <c r="AJ123" s="29">
        <v>53765</v>
      </c>
      <c r="AK123" s="30">
        <v>12.310344827586206</v>
      </c>
      <c r="AL123" s="30">
        <v>9.137931034482758</v>
      </c>
      <c r="AM123" s="30">
        <v>39.068965517241381</v>
      </c>
    </row>
    <row r="124" spans="1:39" x14ac:dyDescent="0.2">
      <c r="A124" s="1" t="s">
        <v>174</v>
      </c>
      <c r="B124" s="1" t="s">
        <v>23</v>
      </c>
      <c r="C124" s="1">
        <v>1989</v>
      </c>
      <c r="D124" s="1" t="s">
        <v>175</v>
      </c>
      <c r="E124" s="27">
        <v>414</v>
      </c>
      <c r="F124" s="3"/>
      <c r="G124" s="31">
        <v>43</v>
      </c>
      <c r="H124" s="31">
        <v>1</v>
      </c>
      <c r="I124" s="31">
        <v>2</v>
      </c>
      <c r="J124" s="31">
        <v>0</v>
      </c>
      <c r="K124" s="31">
        <v>0</v>
      </c>
      <c r="L124" s="28"/>
      <c r="M124" s="29">
        <v>44024.465116279069</v>
      </c>
      <c r="N124" s="29"/>
      <c r="O124" s="29">
        <v>46380.139534883718</v>
      </c>
      <c r="P124" s="29">
        <v>28474</v>
      </c>
      <c r="Q124" s="29">
        <v>62307</v>
      </c>
      <c r="R124" s="29"/>
      <c r="S124" s="31">
        <v>3</v>
      </c>
      <c r="T124" s="29">
        <v>30012.666666666668</v>
      </c>
      <c r="U124" s="29">
        <v>31704.666666666668</v>
      </c>
      <c r="V124" s="29"/>
      <c r="W124" s="30">
        <v>14.976744186046512</v>
      </c>
      <c r="X124" s="30">
        <v>12.604651162790697</v>
      </c>
      <c r="Y124" s="30"/>
      <c r="Z124" s="30">
        <v>41.674418604651166</v>
      </c>
      <c r="AA124" s="30"/>
      <c r="AB124" s="31">
        <v>13</v>
      </c>
      <c r="AC124" s="30">
        <f t="shared" si="2"/>
        <v>30.232558139534881</v>
      </c>
      <c r="AD124" s="1"/>
      <c r="AE124" s="31">
        <v>31</v>
      </c>
      <c r="AF124" s="30">
        <f t="shared" si="3"/>
        <v>72.093023255813947</v>
      </c>
      <c r="AG124" s="29">
        <v>43475.645161290326</v>
      </c>
      <c r="AH124" s="29">
        <v>44536.225806451614</v>
      </c>
      <c r="AI124" s="29">
        <v>28474</v>
      </c>
      <c r="AJ124" s="29">
        <v>56094</v>
      </c>
      <c r="AK124" s="30">
        <v>14.419354838709678</v>
      </c>
      <c r="AL124" s="30">
        <v>11.580645161290322</v>
      </c>
      <c r="AM124" s="30">
        <v>42.483870967741936</v>
      </c>
    </row>
    <row r="125" spans="1:39" x14ac:dyDescent="0.2">
      <c r="A125" s="1" t="s">
        <v>0</v>
      </c>
      <c r="B125" s="1" t="s">
        <v>1</v>
      </c>
      <c r="C125" s="1">
        <v>2007</v>
      </c>
      <c r="D125" s="1" t="s">
        <v>176</v>
      </c>
      <c r="E125" s="27">
        <v>631</v>
      </c>
      <c r="F125" s="3"/>
      <c r="G125" s="31">
        <v>49</v>
      </c>
      <c r="H125" s="31">
        <v>3</v>
      </c>
      <c r="I125" s="31">
        <v>0</v>
      </c>
      <c r="J125" s="7">
        <v>1</v>
      </c>
      <c r="K125" s="7">
        <v>1</v>
      </c>
      <c r="M125" s="29">
        <v>49465.979591836738</v>
      </c>
      <c r="N125" s="29"/>
      <c r="O125" s="29">
        <v>51227.65306122449</v>
      </c>
      <c r="P125" s="29">
        <v>39015</v>
      </c>
      <c r="Q125" s="29">
        <v>73477</v>
      </c>
      <c r="R125" s="29"/>
      <c r="S125" s="7">
        <v>1</v>
      </c>
      <c r="T125" s="9">
        <v>42332</v>
      </c>
      <c r="U125" s="9">
        <v>42332</v>
      </c>
      <c r="W125" s="30">
        <v>14.244897959183673</v>
      </c>
      <c r="X125" s="30">
        <v>10.448979591836734</v>
      </c>
      <c r="Y125" s="30"/>
      <c r="Z125" s="30">
        <v>41.571428571428569</v>
      </c>
      <c r="AA125" s="30"/>
      <c r="AB125" s="31">
        <v>9</v>
      </c>
      <c r="AC125" s="30">
        <f t="shared" si="2"/>
        <v>18.367346938775512</v>
      </c>
      <c r="AD125" s="1"/>
      <c r="AE125" s="31">
        <v>37</v>
      </c>
      <c r="AF125" s="30">
        <f t="shared" si="3"/>
        <v>75.510204081632651</v>
      </c>
      <c r="AG125" s="29">
        <v>48560.432432432433</v>
      </c>
      <c r="AH125" s="29">
        <v>49427.216216216213</v>
      </c>
      <c r="AI125" s="29">
        <v>39015</v>
      </c>
      <c r="AJ125" s="29">
        <v>65002</v>
      </c>
      <c r="AK125" s="30">
        <v>13.45945945945946</v>
      </c>
      <c r="AL125" s="30">
        <v>9.9729729729729737</v>
      </c>
      <c r="AM125" s="30">
        <v>41.297297297297298</v>
      </c>
    </row>
    <row r="126" spans="1:39" x14ac:dyDescent="0.2">
      <c r="A126" s="1" t="s">
        <v>177</v>
      </c>
      <c r="B126" s="1" t="s">
        <v>41</v>
      </c>
      <c r="C126" s="1">
        <v>2016</v>
      </c>
      <c r="D126" s="1" t="s">
        <v>178</v>
      </c>
      <c r="E126" s="27">
        <v>219.6</v>
      </c>
      <c r="F126" s="3"/>
      <c r="G126" s="31">
        <v>22</v>
      </c>
      <c r="H126" s="31">
        <v>3</v>
      </c>
      <c r="I126" s="31">
        <v>0</v>
      </c>
      <c r="J126" s="31">
        <v>10</v>
      </c>
      <c r="K126" s="31">
        <v>3</v>
      </c>
      <c r="L126" s="28"/>
      <c r="M126" s="29">
        <v>39406.681818181816</v>
      </c>
      <c r="N126" s="29"/>
      <c r="O126" s="29">
        <v>40078.954545454544</v>
      </c>
      <c r="P126" s="29">
        <v>34150</v>
      </c>
      <c r="Q126" s="29">
        <v>47550</v>
      </c>
      <c r="R126" s="29"/>
      <c r="S126" s="31"/>
      <c r="T126" s="29"/>
      <c r="U126" s="29"/>
      <c r="V126" s="29"/>
      <c r="W126" s="30">
        <v>12.409090909090908</v>
      </c>
      <c r="X126" s="30">
        <v>9.8181818181818183</v>
      </c>
      <c r="Y126" s="30"/>
      <c r="Z126" s="30">
        <v>38.727272727272727</v>
      </c>
      <c r="AA126" s="30"/>
      <c r="AB126" s="31">
        <v>4</v>
      </c>
      <c r="AC126" s="30">
        <f t="shared" si="2"/>
        <v>18.181818181818183</v>
      </c>
      <c r="AD126" s="1"/>
      <c r="AE126" s="31">
        <v>19</v>
      </c>
      <c r="AF126" s="30">
        <f t="shared" si="3"/>
        <v>86.36363636363636</v>
      </c>
      <c r="AG126" s="29">
        <v>39097.210526315786</v>
      </c>
      <c r="AH126" s="29">
        <v>39326.15789473684</v>
      </c>
      <c r="AI126" s="29">
        <v>34150</v>
      </c>
      <c r="AJ126" s="29">
        <v>47550</v>
      </c>
      <c r="AK126" s="30">
        <v>11.210526315789474</v>
      </c>
      <c r="AL126" s="30">
        <v>8.3157894736842106</v>
      </c>
      <c r="AM126" s="30">
        <v>37.842105263157897</v>
      </c>
    </row>
    <row r="127" spans="1:39" x14ac:dyDescent="0.2">
      <c r="A127" s="1" t="s">
        <v>179</v>
      </c>
      <c r="B127" s="1" t="s">
        <v>11</v>
      </c>
      <c r="C127" s="1">
        <v>2088</v>
      </c>
      <c r="D127" s="1" t="s">
        <v>180</v>
      </c>
      <c r="E127" s="27">
        <v>668.8</v>
      </c>
      <c r="F127" s="3"/>
      <c r="G127" s="31">
        <v>57</v>
      </c>
      <c r="H127" s="31">
        <v>2</v>
      </c>
      <c r="I127" s="31">
        <v>0</v>
      </c>
      <c r="J127" s="31">
        <v>3</v>
      </c>
      <c r="K127" s="31">
        <v>1</v>
      </c>
      <c r="L127" s="28"/>
      <c r="M127" s="29">
        <v>43360.438596491229</v>
      </c>
      <c r="N127" s="29"/>
      <c r="O127" s="29">
        <v>51105.73684210526</v>
      </c>
      <c r="P127" s="29">
        <v>35575</v>
      </c>
      <c r="Q127" s="29">
        <v>68994</v>
      </c>
      <c r="R127" s="29"/>
      <c r="S127" s="31">
        <v>1</v>
      </c>
      <c r="T127" s="29">
        <v>28098</v>
      </c>
      <c r="U127" s="29">
        <v>35575</v>
      </c>
      <c r="V127" s="29"/>
      <c r="W127" s="30">
        <v>13.964912280701755</v>
      </c>
      <c r="X127" s="30">
        <v>10.280701754385966</v>
      </c>
      <c r="Y127" s="30"/>
      <c r="Z127" s="30">
        <v>41.210526315789473</v>
      </c>
      <c r="AA127" s="30"/>
      <c r="AB127" s="31">
        <v>15</v>
      </c>
      <c r="AC127" s="30">
        <f t="shared" si="2"/>
        <v>26.315789473684209</v>
      </c>
      <c r="AD127" s="1"/>
      <c r="AE127" s="31">
        <v>36</v>
      </c>
      <c r="AF127" s="30">
        <f t="shared" si="3"/>
        <v>63.157894736842103</v>
      </c>
      <c r="AG127" s="29">
        <v>44552.194444444445</v>
      </c>
      <c r="AH127" s="29">
        <v>51251.694444444445</v>
      </c>
      <c r="AI127" s="29">
        <v>36700</v>
      </c>
      <c r="AJ127" s="29">
        <v>63381</v>
      </c>
      <c r="AK127" s="30">
        <v>15.361111111111111</v>
      </c>
      <c r="AL127" s="30">
        <v>11.5</v>
      </c>
      <c r="AM127" s="30">
        <v>43.444444444444443</v>
      </c>
    </row>
    <row r="128" spans="1:39" x14ac:dyDescent="0.2">
      <c r="A128" s="1" t="s">
        <v>181</v>
      </c>
      <c r="B128" s="1" t="s">
        <v>17</v>
      </c>
      <c r="C128" s="1">
        <v>2097</v>
      </c>
      <c r="D128" s="1" t="s">
        <v>182</v>
      </c>
      <c r="E128" s="27">
        <v>458.8</v>
      </c>
      <c r="F128" s="3"/>
      <c r="G128" s="31">
        <v>41</v>
      </c>
      <c r="H128" s="31">
        <v>2</v>
      </c>
      <c r="I128" s="31">
        <v>0</v>
      </c>
      <c r="J128" s="31">
        <v>3</v>
      </c>
      <c r="K128" s="31">
        <v>1</v>
      </c>
      <c r="L128" s="28"/>
      <c r="M128" s="29">
        <v>42882.487804878052</v>
      </c>
      <c r="N128" s="29"/>
      <c r="O128" s="29">
        <v>49262.463414634149</v>
      </c>
      <c r="P128" s="29">
        <v>34251</v>
      </c>
      <c r="Q128" s="29">
        <v>61009</v>
      </c>
      <c r="R128" s="29"/>
      <c r="S128" s="31"/>
      <c r="T128" s="29"/>
      <c r="U128" s="29"/>
      <c r="V128" s="29"/>
      <c r="W128" s="30">
        <v>15.804878048780488</v>
      </c>
      <c r="X128" s="30">
        <v>11.853658536585366</v>
      </c>
      <c r="Y128" s="30"/>
      <c r="Z128" s="30">
        <v>41.756097560975611</v>
      </c>
      <c r="AA128" s="30"/>
      <c r="AB128" s="31">
        <v>5</v>
      </c>
      <c r="AC128" s="30">
        <f t="shared" si="2"/>
        <v>12.195121951219512</v>
      </c>
      <c r="AD128" s="1"/>
      <c r="AE128" s="31">
        <v>31</v>
      </c>
      <c r="AF128" s="30">
        <f t="shared" si="3"/>
        <v>75.609756097560975</v>
      </c>
      <c r="AG128" s="29">
        <v>44037.806451612902</v>
      </c>
      <c r="AH128" s="29">
        <v>49936.387096774197</v>
      </c>
      <c r="AI128" s="29">
        <v>34251</v>
      </c>
      <c r="AJ128" s="29">
        <v>59798</v>
      </c>
      <c r="AK128" s="30">
        <v>17.93548387096774</v>
      </c>
      <c r="AL128" s="30">
        <v>13.129032258064516</v>
      </c>
      <c r="AM128" s="30">
        <v>43.645161290322584</v>
      </c>
    </row>
    <row r="129" spans="1:39" x14ac:dyDescent="0.2">
      <c r="A129" s="1" t="s">
        <v>114</v>
      </c>
      <c r="B129" s="1" t="s">
        <v>41</v>
      </c>
      <c r="C129" s="1">
        <v>2113</v>
      </c>
      <c r="D129" s="1" t="s">
        <v>183</v>
      </c>
      <c r="E129" s="27">
        <v>236.8</v>
      </c>
      <c r="F129" s="3"/>
      <c r="G129" s="31">
        <v>21</v>
      </c>
      <c r="H129" s="31">
        <v>0</v>
      </c>
      <c r="I129" s="31">
        <v>0</v>
      </c>
      <c r="J129" s="31">
        <v>9</v>
      </c>
      <c r="K129" s="31">
        <v>2</v>
      </c>
      <c r="L129" s="28"/>
      <c r="M129" s="29">
        <v>39862.857142857145</v>
      </c>
      <c r="N129" s="29"/>
      <c r="O129" s="29">
        <v>41600.142857142855</v>
      </c>
      <c r="P129" s="29">
        <v>30959</v>
      </c>
      <c r="Q129" s="29">
        <v>56728</v>
      </c>
      <c r="R129" s="29"/>
      <c r="S129" s="31">
        <v>5</v>
      </c>
      <c r="T129" s="29">
        <v>32883.4</v>
      </c>
      <c r="U129" s="29">
        <v>35309</v>
      </c>
      <c r="V129" s="29"/>
      <c r="W129" s="30">
        <v>10.571428571428571</v>
      </c>
      <c r="X129" s="30">
        <v>7.0952380952380949</v>
      </c>
      <c r="Y129" s="30"/>
      <c r="Z129" s="30">
        <v>39.857142857142854</v>
      </c>
      <c r="AA129" s="30"/>
      <c r="AB129" s="31">
        <v>2</v>
      </c>
      <c r="AC129" s="30">
        <f t="shared" si="2"/>
        <v>9.5238095238095237</v>
      </c>
      <c r="AD129" s="1"/>
      <c r="AE129" s="31">
        <v>17</v>
      </c>
      <c r="AF129" s="30">
        <f t="shared" si="3"/>
        <v>80.952380952380949</v>
      </c>
      <c r="AG129" s="29">
        <v>40406.882352941175</v>
      </c>
      <c r="AH129" s="29">
        <v>41839.529411764706</v>
      </c>
      <c r="AI129" s="29">
        <v>30959</v>
      </c>
      <c r="AJ129" s="29">
        <v>56728</v>
      </c>
      <c r="AK129" s="30">
        <v>12.058823529411764</v>
      </c>
      <c r="AL129" s="30">
        <v>7.7647058823529411</v>
      </c>
      <c r="AM129" s="30">
        <v>42.529411764705884</v>
      </c>
    </row>
    <row r="130" spans="1:39" x14ac:dyDescent="0.2">
      <c r="A130" s="1" t="s">
        <v>37</v>
      </c>
      <c r="B130" s="1" t="s">
        <v>11</v>
      </c>
      <c r="C130" s="1">
        <v>2124</v>
      </c>
      <c r="D130" s="1" t="s">
        <v>184</v>
      </c>
      <c r="E130" s="27">
        <v>1376.8</v>
      </c>
      <c r="F130" s="3"/>
      <c r="G130" s="31">
        <v>104</v>
      </c>
      <c r="H130" s="31">
        <v>3</v>
      </c>
      <c r="I130" s="31">
        <v>0</v>
      </c>
      <c r="J130" s="7">
        <v>0</v>
      </c>
      <c r="K130" s="7">
        <v>0</v>
      </c>
      <c r="M130" s="29">
        <v>46887.980769230766</v>
      </c>
      <c r="N130" s="29"/>
      <c r="O130" s="29">
        <v>48385.519230769234</v>
      </c>
      <c r="P130" s="29">
        <v>29597</v>
      </c>
      <c r="Q130" s="29">
        <v>68131</v>
      </c>
      <c r="R130" s="29"/>
      <c r="S130" s="31">
        <v>4</v>
      </c>
      <c r="T130" s="29">
        <v>29366.75</v>
      </c>
      <c r="U130" s="29">
        <v>31372</v>
      </c>
      <c r="V130" s="29"/>
      <c r="W130" s="30">
        <v>14.086538461538462</v>
      </c>
      <c r="X130" s="30">
        <v>10.663461538461538</v>
      </c>
      <c r="Y130" s="30"/>
      <c r="Z130" s="30">
        <v>41.990384615384613</v>
      </c>
      <c r="AA130" s="30"/>
      <c r="AB130" s="31">
        <v>25</v>
      </c>
      <c r="AC130" s="30">
        <f t="shared" si="2"/>
        <v>24.03846153846154</v>
      </c>
      <c r="AD130" s="1"/>
      <c r="AE130" s="31">
        <v>91</v>
      </c>
      <c r="AF130" s="30">
        <f t="shared" si="3"/>
        <v>87.5</v>
      </c>
      <c r="AG130" s="29">
        <v>47286.054945054944</v>
      </c>
      <c r="AH130" s="29">
        <v>48334.0989010989</v>
      </c>
      <c r="AI130" s="29">
        <v>29597</v>
      </c>
      <c r="AJ130" s="29">
        <v>68131</v>
      </c>
      <c r="AK130" s="30">
        <v>14.32967032967033</v>
      </c>
      <c r="AL130" s="30">
        <v>11.054945054945055</v>
      </c>
      <c r="AM130" s="30">
        <v>42.846153846153847</v>
      </c>
    </row>
    <row r="131" spans="1:39" x14ac:dyDescent="0.2">
      <c r="A131" s="1" t="s">
        <v>11</v>
      </c>
      <c r="B131" s="1" t="s">
        <v>4</v>
      </c>
      <c r="C131" s="1">
        <v>2151</v>
      </c>
      <c r="D131" s="1" t="s">
        <v>185</v>
      </c>
      <c r="E131" s="27">
        <v>216.7</v>
      </c>
      <c r="F131" s="3"/>
      <c r="G131" s="31">
        <v>13</v>
      </c>
      <c r="H131" s="31">
        <v>7</v>
      </c>
      <c r="I131" s="31">
        <v>0</v>
      </c>
      <c r="J131" s="31">
        <v>10</v>
      </c>
      <c r="K131" s="31">
        <v>7</v>
      </c>
      <c r="L131" s="28"/>
      <c r="M131" s="29">
        <v>39940.538461538461</v>
      </c>
      <c r="N131" s="29"/>
      <c r="O131" s="29">
        <v>40799.153846153844</v>
      </c>
      <c r="P131" s="29">
        <v>35395</v>
      </c>
      <c r="Q131" s="29">
        <v>50477</v>
      </c>
      <c r="R131" s="29"/>
      <c r="S131" s="7">
        <v>1</v>
      </c>
      <c r="T131" s="9">
        <v>36401</v>
      </c>
      <c r="U131" s="9">
        <v>36401</v>
      </c>
      <c r="W131" s="30">
        <v>11</v>
      </c>
      <c r="X131" s="30">
        <v>8.7692307692307701</v>
      </c>
      <c r="Y131" s="30"/>
      <c r="Z131" s="30">
        <v>40.769230769230766</v>
      </c>
      <c r="AA131" s="30"/>
      <c r="AB131" s="31">
        <v>0</v>
      </c>
      <c r="AC131" s="30">
        <f t="shared" si="2"/>
        <v>0</v>
      </c>
      <c r="AD131" s="1"/>
      <c r="AE131" s="31">
        <v>10</v>
      </c>
      <c r="AF131" s="30">
        <f t="shared" si="3"/>
        <v>76.923076923076934</v>
      </c>
      <c r="AG131" s="29">
        <v>38165.5</v>
      </c>
      <c r="AH131" s="29">
        <v>38165.5</v>
      </c>
      <c r="AI131" s="29">
        <v>35395</v>
      </c>
      <c r="AJ131" s="29">
        <v>47651</v>
      </c>
      <c r="AK131" s="30">
        <v>6.4</v>
      </c>
      <c r="AL131" s="30">
        <v>5.8</v>
      </c>
      <c r="AM131" s="30">
        <v>36.9</v>
      </c>
    </row>
    <row r="132" spans="1:39" x14ac:dyDescent="0.2">
      <c r="A132" s="1" t="s">
        <v>186</v>
      </c>
      <c r="B132" s="1" t="s">
        <v>14</v>
      </c>
      <c r="C132" s="1">
        <v>2169</v>
      </c>
      <c r="D132" s="1" t="s">
        <v>187</v>
      </c>
      <c r="E132" s="27">
        <v>1660.2</v>
      </c>
      <c r="F132" s="3"/>
      <c r="G132" s="31">
        <v>119</v>
      </c>
      <c r="H132" s="31">
        <v>3</v>
      </c>
      <c r="I132" s="31">
        <v>0</v>
      </c>
      <c r="J132" s="7">
        <v>2</v>
      </c>
      <c r="K132" s="7">
        <v>2</v>
      </c>
      <c r="M132" s="29">
        <v>45495.705882352944</v>
      </c>
      <c r="N132" s="29"/>
      <c r="O132" s="29">
        <v>47270.470588235294</v>
      </c>
      <c r="P132" s="29">
        <v>34876</v>
      </c>
      <c r="Q132" s="29">
        <v>66120</v>
      </c>
      <c r="R132" s="29"/>
      <c r="S132" s="31">
        <v>4</v>
      </c>
      <c r="T132" s="29">
        <v>34723</v>
      </c>
      <c r="U132" s="29">
        <v>34876</v>
      </c>
      <c r="V132" s="29"/>
      <c r="W132" s="30">
        <v>12.159663865546218</v>
      </c>
      <c r="X132" s="30">
        <v>9.9159663865546221</v>
      </c>
      <c r="Y132" s="30"/>
      <c r="Z132" s="30">
        <v>40.638655462184872</v>
      </c>
      <c r="AA132" s="30"/>
      <c r="AB132" s="31">
        <v>43</v>
      </c>
      <c r="AC132" s="30">
        <f t="shared" si="2"/>
        <v>36.134453781512605</v>
      </c>
      <c r="AD132" s="1"/>
      <c r="AE132" s="31">
        <v>90</v>
      </c>
      <c r="AF132" s="30">
        <f t="shared" si="3"/>
        <v>75.630252100840337</v>
      </c>
      <c r="AG132" s="29">
        <v>44705.444444444445</v>
      </c>
      <c r="AH132" s="29">
        <v>45579.366666666669</v>
      </c>
      <c r="AI132" s="29">
        <v>34876</v>
      </c>
      <c r="AJ132" s="29">
        <v>64126</v>
      </c>
      <c r="AK132" s="30">
        <v>10.78888888888889</v>
      </c>
      <c r="AL132" s="30">
        <v>8.4888888888888889</v>
      </c>
      <c r="AM132" s="30">
        <v>39.922222222222224</v>
      </c>
    </row>
    <row r="133" spans="1:39" x14ac:dyDescent="0.2">
      <c r="A133" s="1" t="s">
        <v>188</v>
      </c>
      <c r="B133" s="1" t="s">
        <v>41</v>
      </c>
      <c r="C133" s="1">
        <v>2205</v>
      </c>
      <c r="D133" s="1" t="s">
        <v>189</v>
      </c>
      <c r="E133" s="27">
        <v>197.2</v>
      </c>
      <c r="F133" s="3"/>
      <c r="G133" s="31">
        <v>19</v>
      </c>
      <c r="H133" s="31">
        <v>1</v>
      </c>
      <c r="I133" s="31">
        <v>0</v>
      </c>
      <c r="J133" s="31">
        <v>10</v>
      </c>
      <c r="K133" s="31">
        <v>5</v>
      </c>
      <c r="L133" s="28"/>
      <c r="M133" s="29">
        <v>41644.26315789474</v>
      </c>
      <c r="N133" s="29"/>
      <c r="O133" s="29">
        <v>41644.26315789474</v>
      </c>
      <c r="P133" s="29">
        <v>30849</v>
      </c>
      <c r="Q133" s="29">
        <v>53175</v>
      </c>
      <c r="R133" s="29"/>
      <c r="S133" s="7">
        <v>2</v>
      </c>
      <c r="T133" s="9">
        <v>30849</v>
      </c>
      <c r="U133" s="9">
        <v>30849</v>
      </c>
      <c r="W133" s="30">
        <v>13.947368421052632</v>
      </c>
      <c r="X133" s="30">
        <v>11.894736842105264</v>
      </c>
      <c r="Y133" s="30"/>
      <c r="Z133" s="30">
        <v>41.736842105263158</v>
      </c>
      <c r="AA133" s="30"/>
      <c r="AB133" s="31">
        <v>2</v>
      </c>
      <c r="AC133" s="30">
        <f t="shared" si="2"/>
        <v>10.526315789473683</v>
      </c>
      <c r="AD133" s="1"/>
      <c r="AE133" s="31">
        <v>18</v>
      </c>
      <c r="AF133" s="30">
        <f t="shared" si="3"/>
        <v>94.73684210526315</v>
      </c>
      <c r="AG133" s="29">
        <v>41138.722222222219</v>
      </c>
      <c r="AH133" s="29">
        <v>41138.722222222219</v>
      </c>
      <c r="AI133" s="29">
        <v>30849</v>
      </c>
      <c r="AJ133" s="29">
        <v>53175</v>
      </c>
      <c r="AK133" s="30">
        <v>13.888888888888889</v>
      </c>
      <c r="AL133" s="30">
        <v>11.722222222222221</v>
      </c>
      <c r="AM133" s="30">
        <v>40.333333333333336</v>
      </c>
    </row>
    <row r="134" spans="1:39" x14ac:dyDescent="0.2">
      <c r="A134" s="1" t="s">
        <v>78</v>
      </c>
      <c r="B134" s="1" t="s">
        <v>1</v>
      </c>
      <c r="C134" s="1">
        <v>2295</v>
      </c>
      <c r="D134" s="1" t="s">
        <v>190</v>
      </c>
      <c r="E134" s="27">
        <v>1105.4000000000001</v>
      </c>
      <c r="F134" s="3"/>
      <c r="G134" s="31">
        <v>94</v>
      </c>
      <c r="H134" s="31">
        <v>3</v>
      </c>
      <c r="I134" s="31">
        <v>0</v>
      </c>
      <c r="J134" s="31">
        <v>0</v>
      </c>
      <c r="K134" s="31">
        <v>0</v>
      </c>
      <c r="L134" s="28"/>
      <c r="M134" s="29">
        <v>45461.372340425529</v>
      </c>
      <c r="N134" s="29"/>
      <c r="O134" s="29">
        <v>52761.531914893618</v>
      </c>
      <c r="P134" s="29">
        <v>35877</v>
      </c>
      <c r="Q134" s="29">
        <v>70763</v>
      </c>
      <c r="R134" s="29"/>
      <c r="S134" s="31">
        <v>1</v>
      </c>
      <c r="T134" s="29">
        <v>33270</v>
      </c>
      <c r="U134" s="29">
        <v>37622</v>
      </c>
      <c r="V134" s="29"/>
      <c r="W134" s="30">
        <v>19.542553191489361</v>
      </c>
      <c r="X134" s="30">
        <v>16.106382978723403</v>
      </c>
      <c r="Y134" s="30"/>
      <c r="Z134" s="30">
        <v>46.031914893617021</v>
      </c>
      <c r="AA134" s="30"/>
      <c r="AB134" s="31">
        <v>14</v>
      </c>
      <c r="AC134" s="30">
        <f t="shared" si="2"/>
        <v>14.893617021276595</v>
      </c>
      <c r="AD134" s="1"/>
      <c r="AE134" s="31">
        <v>83</v>
      </c>
      <c r="AF134" s="30">
        <f t="shared" si="3"/>
        <v>88.297872340425528</v>
      </c>
      <c r="AG134" s="29">
        <v>45369.927710843374</v>
      </c>
      <c r="AH134" s="29">
        <v>52253.168674698798</v>
      </c>
      <c r="AI134" s="29">
        <v>35877</v>
      </c>
      <c r="AJ134" s="29">
        <v>67118</v>
      </c>
      <c r="AK134" s="30">
        <v>19.397590361445783</v>
      </c>
      <c r="AL134" s="30">
        <v>16.168674698795179</v>
      </c>
      <c r="AM134" s="30">
        <v>46.072289156626503</v>
      </c>
    </row>
    <row r="135" spans="1:39" x14ac:dyDescent="0.2">
      <c r="A135" s="1" t="s">
        <v>191</v>
      </c>
      <c r="B135" s="1" t="s">
        <v>11</v>
      </c>
      <c r="C135" s="1">
        <v>2313</v>
      </c>
      <c r="D135" s="1" t="s">
        <v>192</v>
      </c>
      <c r="E135" s="27">
        <v>3729.9</v>
      </c>
      <c r="F135" s="3"/>
      <c r="G135" s="31">
        <v>246</v>
      </c>
      <c r="H135" s="31">
        <v>7</v>
      </c>
      <c r="I135" s="31">
        <v>0</v>
      </c>
      <c r="J135" s="7">
        <v>3</v>
      </c>
      <c r="K135" s="7">
        <v>0</v>
      </c>
      <c r="M135" s="29">
        <v>52035.780487804877</v>
      </c>
      <c r="N135" s="29"/>
      <c r="O135" s="29">
        <v>52858.215447154471</v>
      </c>
      <c r="P135" s="29">
        <v>34225</v>
      </c>
      <c r="Q135" s="29">
        <v>81857</v>
      </c>
      <c r="R135" s="29"/>
      <c r="S135" s="31">
        <v>18</v>
      </c>
      <c r="T135" s="29">
        <v>36002.888888888891</v>
      </c>
      <c r="U135" s="29">
        <v>37344.166666666664</v>
      </c>
      <c r="V135" s="29"/>
      <c r="W135" s="30">
        <v>13.56910569105691</v>
      </c>
      <c r="X135" s="30">
        <v>10.817073170731707</v>
      </c>
      <c r="Y135" s="30"/>
      <c r="Z135" s="30">
        <v>42.073170731707314</v>
      </c>
      <c r="AA135" s="30"/>
      <c r="AB135" s="31">
        <v>95</v>
      </c>
      <c r="AC135" s="30">
        <f t="shared" si="2"/>
        <v>38.617886178861788</v>
      </c>
      <c r="AD135" s="1"/>
      <c r="AE135" s="31">
        <v>206</v>
      </c>
      <c r="AF135" s="30">
        <f t="shared" si="3"/>
        <v>83.739837398373979</v>
      </c>
      <c r="AG135" s="29">
        <v>52216.37378640777</v>
      </c>
      <c r="AH135" s="29">
        <v>52233.281553398061</v>
      </c>
      <c r="AI135" s="29">
        <v>34225</v>
      </c>
      <c r="AJ135" s="29">
        <v>72612</v>
      </c>
      <c r="AK135" s="30">
        <v>13.864077669902912</v>
      </c>
      <c r="AL135" s="30">
        <v>11.087378640776699</v>
      </c>
      <c r="AM135" s="30">
        <v>42.694174757281552</v>
      </c>
    </row>
    <row r="136" spans="1:39" x14ac:dyDescent="0.2">
      <c r="A136" s="1" t="s">
        <v>98</v>
      </c>
      <c r="B136" s="1" t="s">
        <v>14</v>
      </c>
      <c r="C136" s="1">
        <v>2322</v>
      </c>
      <c r="D136" s="1" t="s">
        <v>193</v>
      </c>
      <c r="E136" s="27">
        <v>2226.3000000000002</v>
      </c>
      <c r="F136" s="3"/>
      <c r="G136" s="31">
        <v>149</v>
      </c>
      <c r="H136" s="31">
        <v>2</v>
      </c>
      <c r="I136" s="31">
        <v>0</v>
      </c>
      <c r="J136" s="7">
        <v>0</v>
      </c>
      <c r="K136" s="7">
        <v>0</v>
      </c>
      <c r="M136" s="29">
        <v>56007.953020134228</v>
      </c>
      <c r="N136" s="29"/>
      <c r="O136" s="29">
        <v>56896.550335570471</v>
      </c>
      <c r="P136" s="29">
        <v>38876</v>
      </c>
      <c r="Q136" s="29">
        <v>70704</v>
      </c>
      <c r="R136" s="29"/>
      <c r="S136" s="31">
        <v>3</v>
      </c>
      <c r="T136" s="29">
        <v>39296</v>
      </c>
      <c r="U136" s="29">
        <v>40694</v>
      </c>
      <c r="V136" s="29"/>
      <c r="W136" s="30">
        <v>14.536912751677852</v>
      </c>
      <c r="X136" s="30">
        <v>12.530201342281879</v>
      </c>
      <c r="Y136" s="30"/>
      <c r="Z136" s="30">
        <v>43.234899328859058</v>
      </c>
      <c r="AA136" s="30"/>
      <c r="AB136" s="31">
        <v>38</v>
      </c>
      <c r="AC136" s="30">
        <f t="shared" si="2"/>
        <v>25.503355704697988</v>
      </c>
      <c r="AD136" s="1"/>
      <c r="AE136" s="31">
        <v>133</v>
      </c>
      <c r="AF136" s="30">
        <f t="shared" si="3"/>
        <v>89.261744966442961</v>
      </c>
      <c r="AG136" s="29">
        <v>56363.15789473684</v>
      </c>
      <c r="AH136" s="29">
        <v>56758.436090225565</v>
      </c>
      <c r="AI136" s="29">
        <v>38876</v>
      </c>
      <c r="AJ136" s="29">
        <v>70704</v>
      </c>
      <c r="AK136" s="30">
        <v>15.06015037593985</v>
      </c>
      <c r="AL136" s="30">
        <v>12.924812030075188</v>
      </c>
      <c r="AM136" s="30">
        <v>44.097744360902254</v>
      </c>
    </row>
    <row r="137" spans="1:39" x14ac:dyDescent="0.2">
      <c r="A137" s="1" t="s">
        <v>194</v>
      </c>
      <c r="B137" s="1" t="s">
        <v>23</v>
      </c>
      <c r="C137" s="1">
        <v>2349</v>
      </c>
      <c r="D137" s="1" t="s">
        <v>195</v>
      </c>
      <c r="E137" s="27">
        <v>269</v>
      </c>
      <c r="F137" s="3"/>
      <c r="G137" s="31">
        <v>24</v>
      </c>
      <c r="H137" s="31">
        <v>1</v>
      </c>
      <c r="I137" s="31">
        <v>0</v>
      </c>
      <c r="J137" s="31">
        <v>5</v>
      </c>
      <c r="K137" s="31">
        <v>3</v>
      </c>
      <c r="L137" s="28"/>
      <c r="M137" s="29">
        <v>52971.125</v>
      </c>
      <c r="N137" s="29"/>
      <c r="O137" s="29">
        <v>56075</v>
      </c>
      <c r="P137" s="29">
        <v>38362</v>
      </c>
      <c r="Q137" s="29">
        <v>73576</v>
      </c>
      <c r="R137" s="29"/>
      <c r="W137" s="30">
        <v>19.958333333333332</v>
      </c>
      <c r="X137" s="30">
        <v>15.458333333333334</v>
      </c>
      <c r="Y137" s="30"/>
      <c r="Z137" s="30">
        <v>46.25</v>
      </c>
      <c r="AA137" s="30"/>
      <c r="AB137" s="31">
        <v>9</v>
      </c>
      <c r="AC137" s="30">
        <f t="shared" si="2"/>
        <v>37.5</v>
      </c>
      <c r="AD137" s="1"/>
      <c r="AE137" s="31">
        <v>15</v>
      </c>
      <c r="AF137" s="30">
        <f t="shared" si="3"/>
        <v>62.5</v>
      </c>
      <c r="AG137" s="29">
        <v>52356.933333333334</v>
      </c>
      <c r="AH137" s="29">
        <v>52931.26666666667</v>
      </c>
      <c r="AI137" s="29">
        <v>38362</v>
      </c>
      <c r="AJ137" s="29">
        <v>63704</v>
      </c>
      <c r="AK137" s="30">
        <v>19.533333333333335</v>
      </c>
      <c r="AL137" s="30">
        <v>14.4</v>
      </c>
      <c r="AM137" s="30">
        <v>47.533333333333331</v>
      </c>
    </row>
    <row r="138" spans="1:39" x14ac:dyDescent="0.2">
      <c r="A138" s="1" t="s">
        <v>188</v>
      </c>
      <c r="B138" s="1" t="s">
        <v>41</v>
      </c>
      <c r="C138" s="1">
        <v>2369</v>
      </c>
      <c r="D138" s="1" t="s">
        <v>196</v>
      </c>
      <c r="E138" s="27">
        <v>449</v>
      </c>
      <c r="F138" s="3"/>
      <c r="G138" s="31">
        <v>31</v>
      </c>
      <c r="H138" s="31">
        <v>2</v>
      </c>
      <c r="I138" s="31">
        <v>1</v>
      </c>
      <c r="J138" s="31">
        <v>7</v>
      </c>
      <c r="K138" s="31">
        <v>3</v>
      </c>
      <c r="L138" s="28"/>
      <c r="M138" s="29">
        <v>42338.032258064515</v>
      </c>
      <c r="N138" s="29"/>
      <c r="O138" s="29">
        <v>45003.741935483871</v>
      </c>
      <c r="P138" s="29">
        <v>32075</v>
      </c>
      <c r="Q138" s="29">
        <v>67431</v>
      </c>
      <c r="R138" s="29"/>
      <c r="S138" s="31">
        <v>2</v>
      </c>
      <c r="T138" s="29">
        <v>32075</v>
      </c>
      <c r="U138" s="29">
        <v>32075</v>
      </c>
      <c r="V138" s="29"/>
      <c r="W138" s="30">
        <v>12.419354838709678</v>
      </c>
      <c r="X138" s="30">
        <v>10.03225806451613</v>
      </c>
      <c r="Y138" s="30"/>
      <c r="Z138" s="30">
        <v>40</v>
      </c>
      <c r="AA138" s="30"/>
      <c r="AB138" s="31">
        <v>3</v>
      </c>
      <c r="AC138" s="30">
        <f t="shared" si="2"/>
        <v>9.67741935483871</v>
      </c>
      <c r="AD138" s="1"/>
      <c r="AE138" s="31">
        <v>23</v>
      </c>
      <c r="AF138" s="30">
        <f t="shared" si="3"/>
        <v>74.193548387096769</v>
      </c>
      <c r="AG138" s="29">
        <v>40744.65217391304</v>
      </c>
      <c r="AH138" s="29">
        <v>42221.130434782608</v>
      </c>
      <c r="AI138" s="29">
        <v>32075</v>
      </c>
      <c r="AJ138" s="29">
        <v>57374</v>
      </c>
      <c r="AK138" s="30">
        <v>10.478260869565217</v>
      </c>
      <c r="AL138" s="30">
        <v>7.4782608695652177</v>
      </c>
      <c r="AM138" s="30">
        <v>38.652173913043477</v>
      </c>
    </row>
    <row r="139" spans="1:39" x14ac:dyDescent="0.2">
      <c r="A139" s="1" t="s">
        <v>49</v>
      </c>
      <c r="B139" s="1" t="s">
        <v>9</v>
      </c>
      <c r="C139" s="1">
        <v>2376</v>
      </c>
      <c r="D139" s="1" t="s">
        <v>197</v>
      </c>
      <c r="E139" s="27">
        <v>464.4</v>
      </c>
      <c r="F139" s="3"/>
      <c r="G139" s="31">
        <v>35</v>
      </c>
      <c r="H139" s="31">
        <v>4</v>
      </c>
      <c r="I139" s="31">
        <v>0</v>
      </c>
      <c r="J139" s="31">
        <v>7</v>
      </c>
      <c r="K139" s="31">
        <v>3</v>
      </c>
      <c r="L139" s="28"/>
      <c r="M139" s="29">
        <v>43959.942857142858</v>
      </c>
      <c r="N139" s="29"/>
      <c r="O139" s="29">
        <v>45359.685714285712</v>
      </c>
      <c r="P139" s="29">
        <v>33803</v>
      </c>
      <c r="Q139" s="29">
        <v>55980</v>
      </c>
      <c r="R139" s="29"/>
      <c r="S139" s="31">
        <v>2</v>
      </c>
      <c r="T139" s="29">
        <v>34382</v>
      </c>
      <c r="U139" s="29">
        <v>36267.5</v>
      </c>
      <c r="V139" s="29"/>
      <c r="W139" s="30">
        <v>14.428571428571429</v>
      </c>
      <c r="X139" s="30">
        <v>9.4285714285714288</v>
      </c>
      <c r="Y139" s="30"/>
      <c r="Z139" s="30">
        <v>40.685714285714283</v>
      </c>
      <c r="AA139" s="30"/>
      <c r="AB139" s="31">
        <v>4</v>
      </c>
      <c r="AC139" s="30">
        <f t="shared" si="2"/>
        <v>11.428571428571429</v>
      </c>
      <c r="AD139" s="1"/>
      <c r="AE139" s="31">
        <v>28</v>
      </c>
      <c r="AF139" s="30">
        <f t="shared" si="3"/>
        <v>80</v>
      </c>
      <c r="AG139" s="29">
        <v>44171.214285714283</v>
      </c>
      <c r="AH139" s="29">
        <v>44705.892857142855</v>
      </c>
      <c r="AI139" s="29">
        <v>33803</v>
      </c>
      <c r="AJ139" s="29">
        <v>54445</v>
      </c>
      <c r="AK139" s="30">
        <v>15.321428571428571</v>
      </c>
      <c r="AL139" s="30">
        <v>9.6428571428571423</v>
      </c>
      <c r="AM139" s="30">
        <v>42.25</v>
      </c>
    </row>
    <row r="140" spans="1:39" x14ac:dyDescent="0.2">
      <c r="A140" s="1" t="s">
        <v>74</v>
      </c>
      <c r="B140" s="1" t="s">
        <v>1</v>
      </c>
      <c r="C140" s="1">
        <v>2403</v>
      </c>
      <c r="D140" s="1" t="s">
        <v>198</v>
      </c>
      <c r="E140" s="27">
        <v>800.7</v>
      </c>
      <c r="F140" s="3"/>
      <c r="G140" s="31">
        <v>66</v>
      </c>
      <c r="H140" s="31">
        <v>2</v>
      </c>
      <c r="I140" s="31">
        <v>0</v>
      </c>
      <c r="J140" s="31">
        <v>10</v>
      </c>
      <c r="K140" s="31">
        <v>6</v>
      </c>
      <c r="L140" s="28"/>
      <c r="M140" s="29">
        <v>46543.893939393936</v>
      </c>
      <c r="N140" s="29"/>
      <c r="O140" s="29">
        <v>49207.13636363636</v>
      </c>
      <c r="P140" s="29">
        <v>31095</v>
      </c>
      <c r="Q140" s="29">
        <v>88750</v>
      </c>
      <c r="R140" s="29"/>
      <c r="S140" s="31">
        <v>3</v>
      </c>
      <c r="T140" s="29">
        <v>30773</v>
      </c>
      <c r="U140" s="29">
        <v>33285</v>
      </c>
      <c r="V140" s="29"/>
      <c r="W140" s="30">
        <v>13.303030303030303</v>
      </c>
      <c r="X140" s="30">
        <v>9.1969696969696972</v>
      </c>
      <c r="Y140" s="30"/>
      <c r="Z140" s="30">
        <v>39.954545454545453</v>
      </c>
      <c r="AA140" s="30"/>
      <c r="AB140" s="31">
        <v>18</v>
      </c>
      <c r="AC140" s="30">
        <f t="shared" si="2"/>
        <v>27.27272727272727</v>
      </c>
      <c r="AD140" s="1"/>
      <c r="AE140" s="31">
        <v>50</v>
      </c>
      <c r="AF140" s="30">
        <f t="shared" si="3"/>
        <v>75.757575757575751</v>
      </c>
      <c r="AG140" s="29">
        <v>46117.04</v>
      </c>
      <c r="AH140" s="29">
        <v>47734.66</v>
      </c>
      <c r="AI140" s="29">
        <v>31095</v>
      </c>
      <c r="AJ140" s="29">
        <v>72484</v>
      </c>
      <c r="AK140" s="30">
        <v>13.48</v>
      </c>
      <c r="AL140" s="30">
        <v>9.36</v>
      </c>
      <c r="AM140" s="30">
        <v>40.200000000000003</v>
      </c>
    </row>
    <row r="141" spans="1:39" x14ac:dyDescent="0.2">
      <c r="A141" s="1" t="s">
        <v>106</v>
      </c>
      <c r="B141" s="1" t="s">
        <v>9</v>
      </c>
      <c r="C141" s="1">
        <v>2457</v>
      </c>
      <c r="D141" s="1" t="s">
        <v>199</v>
      </c>
      <c r="E141" s="27">
        <v>442.1</v>
      </c>
      <c r="F141" s="3"/>
      <c r="G141" s="31">
        <v>34</v>
      </c>
      <c r="H141" s="31">
        <v>5</v>
      </c>
      <c r="I141" s="31">
        <v>0</v>
      </c>
      <c r="J141" s="31">
        <v>1</v>
      </c>
      <c r="K141" s="31">
        <v>0</v>
      </c>
      <c r="L141" s="28"/>
      <c r="M141" s="29">
        <v>48109.588235294119</v>
      </c>
      <c r="N141" s="29"/>
      <c r="O141" s="29">
        <v>49809.588235294119</v>
      </c>
      <c r="P141" s="29">
        <v>36336</v>
      </c>
      <c r="Q141" s="29">
        <v>68222</v>
      </c>
      <c r="R141" s="29"/>
      <c r="S141" s="31"/>
      <c r="T141" s="29"/>
      <c r="U141" s="29"/>
      <c r="V141" s="29"/>
      <c r="W141" s="30">
        <v>17.794117647058822</v>
      </c>
      <c r="X141" s="30">
        <v>15.941176470588236</v>
      </c>
      <c r="Y141" s="30"/>
      <c r="Z141" s="30">
        <v>43.294117647058826</v>
      </c>
      <c r="AA141" s="30"/>
      <c r="AB141" s="31">
        <v>5</v>
      </c>
      <c r="AC141" s="30">
        <f t="shared" si="2"/>
        <v>14.705882352941178</v>
      </c>
      <c r="AD141" s="1"/>
      <c r="AE141" s="31">
        <v>25</v>
      </c>
      <c r="AF141" s="30">
        <f t="shared" si="3"/>
        <v>73.529411764705884</v>
      </c>
      <c r="AG141" s="29">
        <v>48695.12</v>
      </c>
      <c r="AH141" s="29">
        <v>49638.32</v>
      </c>
      <c r="AI141" s="29">
        <v>36336</v>
      </c>
      <c r="AJ141" s="29">
        <v>64602</v>
      </c>
      <c r="AK141" s="30">
        <v>18.32</v>
      </c>
      <c r="AL141" s="30">
        <v>16.72</v>
      </c>
      <c r="AM141" s="30">
        <v>44.88</v>
      </c>
    </row>
    <row r="142" spans="1:39" x14ac:dyDescent="0.2">
      <c r="A142" s="1" t="s">
        <v>27</v>
      </c>
      <c r="B142" s="1" t="s">
        <v>4</v>
      </c>
      <c r="C142" s="1">
        <v>2466</v>
      </c>
      <c r="D142" s="1" t="s">
        <v>200</v>
      </c>
      <c r="E142" s="27">
        <v>1321.2</v>
      </c>
      <c r="F142" s="3"/>
      <c r="G142" s="31">
        <v>91</v>
      </c>
      <c r="H142" s="31">
        <v>11</v>
      </c>
      <c r="I142" s="31">
        <v>0</v>
      </c>
      <c r="J142" s="7">
        <v>0</v>
      </c>
      <c r="K142" s="7">
        <v>0</v>
      </c>
      <c r="M142" s="29">
        <v>55842.428571428572</v>
      </c>
      <c r="N142" s="29"/>
      <c r="O142" s="29">
        <v>57095.164835164833</v>
      </c>
      <c r="P142" s="29">
        <v>37498</v>
      </c>
      <c r="Q142" s="29">
        <v>86478</v>
      </c>
      <c r="R142" s="29"/>
      <c r="S142" s="31">
        <v>1</v>
      </c>
      <c r="T142" s="29">
        <v>37498</v>
      </c>
      <c r="U142" s="29">
        <v>37498</v>
      </c>
      <c r="V142" s="29"/>
      <c r="W142" s="30">
        <v>13.362637362637363</v>
      </c>
      <c r="X142" s="30">
        <v>7.7362637362637363</v>
      </c>
      <c r="Y142" s="30"/>
      <c r="Z142" s="30">
        <v>39.703296703296701</v>
      </c>
      <c r="AA142" s="30"/>
      <c r="AB142" s="31">
        <v>38</v>
      </c>
      <c r="AC142" s="30">
        <f t="shared" si="2"/>
        <v>41.758241758241759</v>
      </c>
      <c r="AD142" s="1"/>
      <c r="AE142" s="31">
        <v>72</v>
      </c>
      <c r="AF142" s="30">
        <f t="shared" si="3"/>
        <v>79.120879120879124</v>
      </c>
      <c r="AG142" s="29">
        <v>55098.513888888891</v>
      </c>
      <c r="AH142" s="29">
        <v>55447.430555555555</v>
      </c>
      <c r="AI142" s="29">
        <v>37498</v>
      </c>
      <c r="AJ142" s="29">
        <v>79235</v>
      </c>
      <c r="AK142" s="30">
        <v>13.25</v>
      </c>
      <c r="AL142" s="30">
        <v>7.0555555555555554</v>
      </c>
      <c r="AM142" s="30">
        <v>39.722222222222221</v>
      </c>
    </row>
    <row r="143" spans="1:39" x14ac:dyDescent="0.2">
      <c r="A143" s="1" t="s">
        <v>201</v>
      </c>
      <c r="B143" s="1" t="s">
        <v>11</v>
      </c>
      <c r="C143" s="1">
        <v>2493</v>
      </c>
      <c r="D143" s="1" t="s">
        <v>202</v>
      </c>
      <c r="E143" s="27">
        <v>112</v>
      </c>
      <c r="F143" s="3"/>
      <c r="G143" s="31">
        <v>7</v>
      </c>
      <c r="H143" s="31">
        <v>2</v>
      </c>
      <c r="I143" s="31">
        <v>0</v>
      </c>
      <c r="J143" s="31">
        <v>2</v>
      </c>
      <c r="K143" s="31">
        <v>1</v>
      </c>
      <c r="L143" s="28"/>
      <c r="M143" s="29">
        <v>34928.285714285717</v>
      </c>
      <c r="N143" s="29"/>
      <c r="O143" s="29">
        <v>39467.285714285717</v>
      </c>
      <c r="P143" s="29">
        <v>32111</v>
      </c>
      <c r="Q143" s="29">
        <v>47610</v>
      </c>
      <c r="R143" s="29"/>
      <c r="S143" s="7">
        <v>2</v>
      </c>
      <c r="T143" s="9">
        <v>30448</v>
      </c>
      <c r="U143" s="9">
        <v>32113.5</v>
      </c>
      <c r="W143" s="30">
        <v>10</v>
      </c>
      <c r="X143" s="30">
        <v>9</v>
      </c>
      <c r="Y143" s="30"/>
      <c r="Z143" s="30">
        <v>34.714285714285715</v>
      </c>
      <c r="AA143" s="30"/>
      <c r="AB143" s="31">
        <v>0</v>
      </c>
      <c r="AC143" s="30">
        <f t="shared" si="2"/>
        <v>0</v>
      </c>
      <c r="AD143" s="1"/>
      <c r="AE143" s="31">
        <v>7</v>
      </c>
      <c r="AF143" s="30">
        <f t="shared" si="3"/>
        <v>100</v>
      </c>
      <c r="AG143" s="29">
        <v>34928.285714285717</v>
      </c>
      <c r="AH143" s="29">
        <v>39467.285714285717</v>
      </c>
      <c r="AI143" s="29">
        <v>32111</v>
      </c>
      <c r="AJ143" s="29">
        <v>47610</v>
      </c>
      <c r="AK143" s="30">
        <v>10</v>
      </c>
      <c r="AL143" s="30">
        <v>9</v>
      </c>
      <c r="AM143" s="30">
        <v>34.714285714285715</v>
      </c>
    </row>
    <row r="144" spans="1:39" x14ac:dyDescent="0.2">
      <c r="A144" s="1" t="s">
        <v>53</v>
      </c>
      <c r="B144" s="1" t="s">
        <v>1</v>
      </c>
      <c r="C144" s="1">
        <v>2502</v>
      </c>
      <c r="D144" s="1" t="s">
        <v>203</v>
      </c>
      <c r="E144" s="27">
        <v>601.5</v>
      </c>
      <c r="F144" s="3"/>
      <c r="G144" s="31">
        <v>46</v>
      </c>
      <c r="H144" s="31">
        <v>2</v>
      </c>
      <c r="I144" s="31">
        <v>0</v>
      </c>
      <c r="J144" s="7">
        <v>8</v>
      </c>
      <c r="K144" s="7">
        <v>2</v>
      </c>
      <c r="M144" s="29">
        <v>46391.108695652176</v>
      </c>
      <c r="N144" s="29"/>
      <c r="O144" s="29">
        <v>47526.478260869568</v>
      </c>
      <c r="P144" s="29">
        <v>32700</v>
      </c>
      <c r="Q144" s="29">
        <v>58878</v>
      </c>
      <c r="R144" s="29"/>
      <c r="S144" s="31">
        <v>1</v>
      </c>
      <c r="T144" s="29">
        <v>32700</v>
      </c>
      <c r="U144" s="29">
        <v>32700</v>
      </c>
      <c r="V144" s="29"/>
      <c r="W144" s="30">
        <v>13.826086956521738</v>
      </c>
      <c r="X144" s="30">
        <v>10.913043478260869</v>
      </c>
      <c r="Y144" s="30"/>
      <c r="Z144" s="30">
        <v>42.869565217391305</v>
      </c>
      <c r="AA144" s="30"/>
      <c r="AB144" s="31">
        <v>4</v>
      </c>
      <c r="AC144" s="30">
        <f t="shared" si="2"/>
        <v>8.695652173913043</v>
      </c>
      <c r="AD144" s="1"/>
      <c r="AE144" s="31">
        <v>44</v>
      </c>
      <c r="AF144" s="30">
        <f t="shared" si="3"/>
        <v>95.652173913043484</v>
      </c>
      <c r="AG144" s="29">
        <v>46582.38636363636</v>
      </c>
      <c r="AH144" s="29">
        <v>47693.545454545456</v>
      </c>
      <c r="AI144" s="29">
        <v>32700</v>
      </c>
      <c r="AJ144" s="29">
        <v>58878</v>
      </c>
      <c r="AK144" s="30">
        <v>14</v>
      </c>
      <c r="AL144" s="30">
        <v>11</v>
      </c>
      <c r="AM144" s="30">
        <v>42.75</v>
      </c>
    </row>
    <row r="145" spans="1:39" x14ac:dyDescent="0.2">
      <c r="A145" s="1" t="s">
        <v>204</v>
      </c>
      <c r="B145" s="1" t="s">
        <v>41</v>
      </c>
      <c r="C145" s="1">
        <v>2511</v>
      </c>
      <c r="D145" s="1" t="s">
        <v>205</v>
      </c>
      <c r="E145" s="27">
        <v>1960.5</v>
      </c>
      <c r="F145" s="3"/>
      <c r="G145" s="31">
        <v>132</v>
      </c>
      <c r="H145" s="31">
        <v>4</v>
      </c>
      <c r="I145" s="31">
        <v>0</v>
      </c>
      <c r="J145" s="7">
        <v>0</v>
      </c>
      <c r="K145" s="7">
        <v>0</v>
      </c>
      <c r="M145" s="29">
        <v>52416.553030303032</v>
      </c>
      <c r="N145" s="29"/>
      <c r="O145" s="29">
        <v>53819.196969696968</v>
      </c>
      <c r="P145" s="29">
        <v>35692</v>
      </c>
      <c r="Q145" s="29">
        <v>81945</v>
      </c>
      <c r="R145" s="29"/>
      <c r="S145" s="31">
        <v>4</v>
      </c>
      <c r="T145" s="29">
        <v>35929.5</v>
      </c>
      <c r="U145" s="29">
        <v>36734.5</v>
      </c>
      <c r="V145" s="29"/>
      <c r="W145" s="30">
        <v>16.469696969696969</v>
      </c>
      <c r="X145" s="30">
        <v>10.659090909090908</v>
      </c>
      <c r="Y145" s="30"/>
      <c r="Z145" s="30">
        <v>45.545454545454547</v>
      </c>
      <c r="AA145" s="30"/>
      <c r="AB145" s="31">
        <v>35</v>
      </c>
      <c r="AC145" s="30">
        <f t="shared" si="2"/>
        <v>26.515151515151516</v>
      </c>
      <c r="AD145" s="1"/>
      <c r="AE145" s="31">
        <v>107</v>
      </c>
      <c r="AF145" s="30">
        <f t="shared" si="3"/>
        <v>81.060606060606062</v>
      </c>
      <c r="AG145" s="29">
        <v>53105</v>
      </c>
      <c r="AH145" s="29">
        <v>53777.794392523363</v>
      </c>
      <c r="AI145" s="29">
        <v>35692</v>
      </c>
      <c r="AJ145" s="29">
        <v>81945</v>
      </c>
      <c r="AK145" s="30">
        <v>17.373831775700936</v>
      </c>
      <c r="AL145" s="30">
        <v>11.439252336448599</v>
      </c>
      <c r="AM145" s="30">
        <v>46.859813084112147</v>
      </c>
    </row>
    <row r="146" spans="1:39" x14ac:dyDescent="0.2">
      <c r="A146" s="1" t="s">
        <v>91</v>
      </c>
      <c r="B146" s="1" t="s">
        <v>4</v>
      </c>
      <c r="C146" s="1">
        <v>2520</v>
      </c>
      <c r="D146" s="1" t="s">
        <v>206</v>
      </c>
      <c r="E146" s="27">
        <v>293.3</v>
      </c>
      <c r="F146" s="3"/>
      <c r="G146" s="31">
        <v>34</v>
      </c>
      <c r="H146" s="31">
        <v>1</v>
      </c>
      <c r="I146" s="31">
        <v>0</v>
      </c>
      <c r="J146" s="7">
        <v>2</v>
      </c>
      <c r="K146" s="7">
        <v>2</v>
      </c>
      <c r="M146" s="29">
        <v>42693.029411764706</v>
      </c>
      <c r="N146" s="29"/>
      <c r="O146" s="29">
        <v>44347.823529411762</v>
      </c>
      <c r="P146" s="29">
        <v>34672</v>
      </c>
      <c r="Q146" s="29">
        <v>58972</v>
      </c>
      <c r="R146" s="29"/>
      <c r="S146" s="31">
        <v>2</v>
      </c>
      <c r="T146" s="29">
        <v>34672</v>
      </c>
      <c r="U146" s="29">
        <v>37327</v>
      </c>
      <c r="V146" s="29"/>
      <c r="W146" s="30">
        <v>12.764705882352942</v>
      </c>
      <c r="X146" s="30">
        <v>10.088235294117647</v>
      </c>
      <c r="Y146" s="30"/>
      <c r="Z146" s="30">
        <v>40.764705882352942</v>
      </c>
      <c r="AA146" s="30"/>
      <c r="AB146" s="31">
        <v>1</v>
      </c>
      <c r="AC146" s="30">
        <f t="shared" ref="AC146:AC209" si="4">AB146/G146*100</f>
        <v>2.9411764705882351</v>
      </c>
      <c r="AD146" s="1"/>
      <c r="AE146" s="31">
        <v>25</v>
      </c>
      <c r="AF146" s="30">
        <f t="shared" ref="AF146:AF209" si="5">AE146/G146*100</f>
        <v>73.529411764705884</v>
      </c>
      <c r="AG146" s="29">
        <v>43282.52</v>
      </c>
      <c r="AH146" s="29">
        <v>44005.88</v>
      </c>
      <c r="AI146" s="29">
        <v>34672</v>
      </c>
      <c r="AJ146" s="29">
        <v>57984</v>
      </c>
      <c r="AK146" s="30">
        <v>13.08</v>
      </c>
      <c r="AL146" s="30">
        <v>10.48</v>
      </c>
      <c r="AM146" s="30">
        <v>42.24</v>
      </c>
    </row>
    <row r="147" spans="1:39" x14ac:dyDescent="0.2">
      <c r="A147" s="1" t="s">
        <v>179</v>
      </c>
      <c r="B147" s="1" t="s">
        <v>11</v>
      </c>
      <c r="C147" s="1">
        <v>2556</v>
      </c>
      <c r="D147" s="1" t="s">
        <v>207</v>
      </c>
      <c r="E147" s="27">
        <v>354</v>
      </c>
      <c r="F147" s="3"/>
      <c r="G147" s="31">
        <v>33</v>
      </c>
      <c r="H147" s="31">
        <v>2</v>
      </c>
      <c r="I147" s="31">
        <v>0</v>
      </c>
      <c r="J147" s="31">
        <v>3</v>
      </c>
      <c r="K147" s="31">
        <v>2</v>
      </c>
      <c r="L147" s="28"/>
      <c r="M147" s="29">
        <v>40719.606060606064</v>
      </c>
      <c r="N147" s="29"/>
      <c r="O147" s="29">
        <v>42940.939393939392</v>
      </c>
      <c r="P147" s="29">
        <v>33442</v>
      </c>
      <c r="Q147" s="29">
        <v>54582</v>
      </c>
      <c r="R147" s="29"/>
      <c r="S147" s="31">
        <v>3</v>
      </c>
      <c r="T147" s="29">
        <v>33442</v>
      </c>
      <c r="U147" s="29">
        <v>35007</v>
      </c>
      <c r="V147" s="29"/>
      <c r="W147" s="30">
        <v>11.484848484848484</v>
      </c>
      <c r="X147" s="30">
        <v>7.7272727272727275</v>
      </c>
      <c r="Y147" s="30"/>
      <c r="Z147" s="30">
        <v>39.81818181818182</v>
      </c>
      <c r="AA147" s="30"/>
      <c r="AB147" s="31">
        <v>4</v>
      </c>
      <c r="AC147" s="30">
        <f t="shared" si="4"/>
        <v>12.121212121212121</v>
      </c>
      <c r="AD147" s="1"/>
      <c r="AE147" s="31">
        <v>29</v>
      </c>
      <c r="AF147" s="30">
        <f t="shared" si="5"/>
        <v>87.878787878787875</v>
      </c>
      <c r="AG147" s="29">
        <v>40978.206896551725</v>
      </c>
      <c r="AH147" s="29">
        <v>42561.758620689652</v>
      </c>
      <c r="AI147" s="29">
        <v>33442</v>
      </c>
      <c r="AJ147" s="29">
        <v>54582</v>
      </c>
      <c r="AK147" s="30">
        <v>12.241379310344827</v>
      </c>
      <c r="AL147" s="30">
        <v>8.0344827586206904</v>
      </c>
      <c r="AM147" s="30">
        <v>41.103448275862071</v>
      </c>
    </row>
    <row r="148" spans="1:39" x14ac:dyDescent="0.2">
      <c r="A148" s="1" t="s">
        <v>23</v>
      </c>
      <c r="B148" s="1" t="s">
        <v>41</v>
      </c>
      <c r="C148" s="1">
        <v>2673</v>
      </c>
      <c r="D148" s="1" t="s">
        <v>208</v>
      </c>
      <c r="E148" s="27">
        <v>677.3</v>
      </c>
      <c r="F148" s="3"/>
      <c r="G148" s="31">
        <v>55</v>
      </c>
      <c r="H148" s="31">
        <v>3</v>
      </c>
      <c r="I148" s="31">
        <v>0</v>
      </c>
      <c r="J148" s="7">
        <v>0</v>
      </c>
      <c r="K148" s="7">
        <v>0</v>
      </c>
      <c r="M148" s="29">
        <v>49960.727272727272</v>
      </c>
      <c r="N148" s="29"/>
      <c r="O148" s="29">
        <v>51302.818181818184</v>
      </c>
      <c r="P148" s="29">
        <v>32393</v>
      </c>
      <c r="Q148" s="29">
        <v>64314</v>
      </c>
      <c r="R148" s="29"/>
      <c r="S148" s="31">
        <v>1</v>
      </c>
      <c r="T148" s="29">
        <v>29810</v>
      </c>
      <c r="U148" s="29">
        <v>38601</v>
      </c>
      <c r="V148" s="29"/>
      <c r="W148" s="30">
        <v>19.399999999999999</v>
      </c>
      <c r="X148" s="30">
        <v>14.418181818181818</v>
      </c>
      <c r="Y148" s="30"/>
      <c r="Z148" s="30">
        <v>47.909090909090907</v>
      </c>
      <c r="AA148" s="30"/>
      <c r="AB148" s="31">
        <v>10</v>
      </c>
      <c r="AC148" s="30">
        <f t="shared" si="4"/>
        <v>18.181818181818183</v>
      </c>
      <c r="AD148" s="1"/>
      <c r="AE148" s="31">
        <v>42</v>
      </c>
      <c r="AF148" s="30">
        <f t="shared" si="5"/>
        <v>76.363636363636374</v>
      </c>
      <c r="AG148" s="29">
        <v>50622.309523809527</v>
      </c>
      <c r="AH148" s="29">
        <v>51471.857142857145</v>
      </c>
      <c r="AI148" s="29">
        <v>32393</v>
      </c>
      <c r="AJ148" s="29">
        <v>62342</v>
      </c>
      <c r="AK148" s="30">
        <v>19.857142857142858</v>
      </c>
      <c r="AL148" s="30">
        <v>14.642857142857142</v>
      </c>
      <c r="AM148" s="30">
        <v>48.857142857142854</v>
      </c>
    </row>
    <row r="149" spans="1:39" x14ac:dyDescent="0.2">
      <c r="A149" s="1" t="s">
        <v>209</v>
      </c>
      <c r="B149" s="1" t="s">
        <v>1</v>
      </c>
      <c r="C149" s="1">
        <v>2682</v>
      </c>
      <c r="D149" s="1" t="s">
        <v>210</v>
      </c>
      <c r="E149" s="27">
        <v>316</v>
      </c>
      <c r="F149" s="3"/>
      <c r="G149" s="31">
        <v>37</v>
      </c>
      <c r="H149" s="31">
        <v>3</v>
      </c>
      <c r="I149" s="31">
        <v>0</v>
      </c>
      <c r="J149" s="7">
        <v>0</v>
      </c>
      <c r="K149" s="7">
        <v>0</v>
      </c>
      <c r="M149" s="29">
        <v>44903.891891891893</v>
      </c>
      <c r="N149" s="29"/>
      <c r="O149" s="29">
        <v>46356.24324324324</v>
      </c>
      <c r="P149" s="29">
        <v>31482</v>
      </c>
      <c r="Q149" s="29">
        <v>67484</v>
      </c>
      <c r="R149" s="29"/>
      <c r="S149" s="7">
        <v>1</v>
      </c>
      <c r="T149" s="9">
        <v>31482</v>
      </c>
      <c r="U149" s="9">
        <v>31482</v>
      </c>
      <c r="W149" s="30">
        <v>19.135135135135137</v>
      </c>
      <c r="X149" s="30">
        <v>17.243243243243242</v>
      </c>
      <c r="Y149" s="30"/>
      <c r="Z149" s="30">
        <v>47.54054054054054</v>
      </c>
      <c r="AA149" s="30"/>
      <c r="AB149" s="31">
        <v>2</v>
      </c>
      <c r="AC149" s="30">
        <f t="shared" si="4"/>
        <v>5.4054054054054053</v>
      </c>
      <c r="AD149" s="1"/>
      <c r="AE149" s="31">
        <v>28</v>
      </c>
      <c r="AF149" s="30">
        <f t="shared" si="5"/>
        <v>75.675675675675677</v>
      </c>
      <c r="AG149" s="29">
        <v>43456.892857142855</v>
      </c>
      <c r="AH149" s="29">
        <v>43813.642857142855</v>
      </c>
      <c r="AI149" s="29">
        <v>31482</v>
      </c>
      <c r="AJ149" s="29">
        <v>54227</v>
      </c>
      <c r="AK149" s="30">
        <v>17.071428571428573</v>
      </c>
      <c r="AL149" s="30">
        <v>15.285714285714286</v>
      </c>
      <c r="AM149" s="30">
        <v>46.107142857142854</v>
      </c>
    </row>
    <row r="150" spans="1:39" x14ac:dyDescent="0.2">
      <c r="A150" s="1" t="s">
        <v>76</v>
      </c>
      <c r="B150" s="1" t="s">
        <v>1</v>
      </c>
      <c r="C150" s="1">
        <v>2709</v>
      </c>
      <c r="D150" s="1" t="s">
        <v>211</v>
      </c>
      <c r="E150" s="27">
        <v>1625.8</v>
      </c>
      <c r="F150" s="3"/>
      <c r="G150" s="31">
        <v>118</v>
      </c>
      <c r="H150" s="31">
        <v>10</v>
      </c>
      <c r="I150" s="31">
        <v>1</v>
      </c>
      <c r="J150" s="31">
        <v>1</v>
      </c>
      <c r="K150" s="31">
        <v>1</v>
      </c>
      <c r="L150" s="28"/>
      <c r="M150" s="29">
        <v>46098.838983050846</v>
      </c>
      <c r="N150" s="29"/>
      <c r="O150" s="29">
        <v>52329.677966101692</v>
      </c>
      <c r="P150" s="29">
        <v>37160</v>
      </c>
      <c r="Q150" s="29">
        <v>69094</v>
      </c>
      <c r="R150" s="29"/>
      <c r="S150" s="31"/>
      <c r="T150" s="29"/>
      <c r="U150" s="29"/>
      <c r="V150" s="29"/>
      <c r="W150" s="30">
        <v>16</v>
      </c>
      <c r="X150" s="30">
        <v>12.533898305084746</v>
      </c>
      <c r="Y150" s="30"/>
      <c r="Z150" s="30">
        <v>43.313559322033896</v>
      </c>
      <c r="AA150" s="30"/>
      <c r="AB150" s="31">
        <v>38</v>
      </c>
      <c r="AC150" s="30">
        <f t="shared" si="4"/>
        <v>32.20338983050847</v>
      </c>
      <c r="AD150" s="1"/>
      <c r="AE150" s="31">
        <v>98</v>
      </c>
      <c r="AF150" s="30">
        <f t="shared" si="5"/>
        <v>83.050847457627114</v>
      </c>
      <c r="AG150" s="29">
        <v>46276.530612244896</v>
      </c>
      <c r="AH150" s="29">
        <v>51522.244897959186</v>
      </c>
      <c r="AI150" s="29">
        <v>37160</v>
      </c>
      <c r="AJ150" s="29">
        <v>69094</v>
      </c>
      <c r="AK150" s="30">
        <v>16.081632653061224</v>
      </c>
      <c r="AL150" s="30">
        <v>12.73469387755102</v>
      </c>
      <c r="AM150" s="30">
        <v>43.857142857142854</v>
      </c>
    </row>
    <row r="151" spans="1:39" x14ac:dyDescent="0.2">
      <c r="A151" s="1" t="s">
        <v>14</v>
      </c>
      <c r="B151" s="1" t="s">
        <v>41</v>
      </c>
      <c r="C151" s="1">
        <v>2718</v>
      </c>
      <c r="D151" s="1" t="s">
        <v>212</v>
      </c>
      <c r="E151" s="27">
        <v>573.79999999999995</v>
      </c>
      <c r="F151" s="3"/>
      <c r="G151" s="31">
        <v>44</v>
      </c>
      <c r="H151" s="31">
        <v>5</v>
      </c>
      <c r="I151" s="31">
        <v>0</v>
      </c>
      <c r="J151" s="31">
        <v>1</v>
      </c>
      <c r="K151" s="31">
        <v>0</v>
      </c>
      <c r="L151" s="28"/>
      <c r="M151" s="29">
        <v>46910.022727272728</v>
      </c>
      <c r="N151" s="29"/>
      <c r="O151" s="29">
        <v>48505.590909090912</v>
      </c>
      <c r="P151" s="29">
        <v>33292</v>
      </c>
      <c r="Q151" s="29">
        <v>66187</v>
      </c>
      <c r="R151" s="29"/>
      <c r="S151" s="31">
        <v>1</v>
      </c>
      <c r="T151" s="29">
        <v>33292</v>
      </c>
      <c r="U151" s="29">
        <v>33292</v>
      </c>
      <c r="V151" s="29"/>
      <c r="W151" s="30">
        <v>17.227272727272727</v>
      </c>
      <c r="X151" s="30">
        <v>13</v>
      </c>
      <c r="Y151" s="30"/>
      <c r="Z151" s="30">
        <v>44.590909090909093</v>
      </c>
      <c r="AA151" s="30"/>
      <c r="AB151" s="31">
        <v>9</v>
      </c>
      <c r="AC151" s="30">
        <f t="shared" si="4"/>
        <v>20.454545454545457</v>
      </c>
      <c r="AD151" s="1"/>
      <c r="AE151" s="31">
        <v>37</v>
      </c>
      <c r="AF151" s="30">
        <f t="shared" si="5"/>
        <v>84.090909090909093</v>
      </c>
      <c r="AG151" s="29">
        <v>46945.486486486487</v>
      </c>
      <c r="AH151" s="29">
        <v>47692.054054054053</v>
      </c>
      <c r="AI151" s="29">
        <v>33292</v>
      </c>
      <c r="AJ151" s="29">
        <v>66187</v>
      </c>
      <c r="AK151" s="30">
        <v>17.405405405405407</v>
      </c>
      <c r="AL151" s="30">
        <v>13.324324324324325</v>
      </c>
      <c r="AM151" s="30">
        <v>45.351351351351354</v>
      </c>
    </row>
    <row r="152" spans="1:39" x14ac:dyDescent="0.2">
      <c r="A152" s="1" t="s">
        <v>53</v>
      </c>
      <c r="B152" s="1" t="s">
        <v>1</v>
      </c>
      <c r="C152" s="1">
        <v>2727</v>
      </c>
      <c r="D152" s="1" t="s">
        <v>213</v>
      </c>
      <c r="E152" s="27">
        <v>624.70000000000005</v>
      </c>
      <c r="F152" s="3"/>
      <c r="G152" s="31">
        <v>54</v>
      </c>
      <c r="H152" s="31">
        <v>0</v>
      </c>
      <c r="I152" s="31">
        <v>0</v>
      </c>
      <c r="J152" s="7">
        <v>8</v>
      </c>
      <c r="K152" s="7">
        <v>3</v>
      </c>
      <c r="M152" s="29">
        <v>49846.462962962964</v>
      </c>
      <c r="N152" s="29"/>
      <c r="O152" s="29">
        <v>51225.203703703701</v>
      </c>
      <c r="P152" s="29">
        <v>32940</v>
      </c>
      <c r="Q152" s="29">
        <v>83073</v>
      </c>
      <c r="R152" s="29"/>
      <c r="S152" s="31">
        <v>4</v>
      </c>
      <c r="T152" s="29">
        <v>32940</v>
      </c>
      <c r="U152" s="29">
        <v>34430.75</v>
      </c>
      <c r="V152" s="29"/>
      <c r="W152" s="30">
        <v>15.24074074074074</v>
      </c>
      <c r="X152" s="30">
        <v>10.574074074074074</v>
      </c>
      <c r="Y152" s="30"/>
      <c r="Z152" s="30">
        <v>41.407407407407405</v>
      </c>
      <c r="AA152" s="30"/>
      <c r="AB152" s="31">
        <v>17</v>
      </c>
      <c r="AC152" s="30">
        <f t="shared" si="4"/>
        <v>31.481481481481481</v>
      </c>
      <c r="AD152" s="1"/>
      <c r="AE152" s="31">
        <v>45</v>
      </c>
      <c r="AF152" s="30">
        <f t="shared" si="5"/>
        <v>83.333333333333343</v>
      </c>
      <c r="AG152" s="29">
        <v>47818.666666666664</v>
      </c>
      <c r="AH152" s="29">
        <v>48564.822222222225</v>
      </c>
      <c r="AI152" s="29">
        <v>32940</v>
      </c>
      <c r="AJ152" s="29">
        <v>66194</v>
      </c>
      <c r="AK152" s="30">
        <v>13.71111111111111</v>
      </c>
      <c r="AL152" s="30">
        <v>8.8888888888888893</v>
      </c>
      <c r="AM152" s="30">
        <v>39.799999999999997</v>
      </c>
    </row>
    <row r="153" spans="1:39" x14ac:dyDescent="0.2">
      <c r="A153" s="1" t="s">
        <v>3</v>
      </c>
      <c r="B153" s="1" t="s">
        <v>4</v>
      </c>
      <c r="C153" s="1">
        <v>2754</v>
      </c>
      <c r="D153" s="1" t="s">
        <v>214</v>
      </c>
      <c r="E153" s="27">
        <v>465.8</v>
      </c>
      <c r="F153" s="3"/>
      <c r="G153" s="31">
        <v>44</v>
      </c>
      <c r="H153" s="31">
        <v>3</v>
      </c>
      <c r="I153" s="31">
        <v>0</v>
      </c>
      <c r="J153" s="31">
        <v>5</v>
      </c>
      <c r="K153" s="31">
        <v>2</v>
      </c>
      <c r="L153" s="28"/>
      <c r="M153" s="29">
        <v>42834.13636363636</v>
      </c>
      <c r="N153" s="29"/>
      <c r="O153" s="29">
        <v>44987.659090909088</v>
      </c>
      <c r="P153" s="29">
        <v>33890</v>
      </c>
      <c r="Q153" s="29">
        <v>57490</v>
      </c>
      <c r="R153" s="29"/>
      <c r="S153" s="7">
        <v>1</v>
      </c>
      <c r="T153" s="9">
        <v>32585</v>
      </c>
      <c r="U153" s="9">
        <v>36107</v>
      </c>
      <c r="W153" s="30">
        <v>16.40909090909091</v>
      </c>
      <c r="X153" s="30">
        <v>12.431818181818182</v>
      </c>
      <c r="Y153" s="30"/>
      <c r="Z153" s="30">
        <v>43.272727272727273</v>
      </c>
      <c r="AA153" s="30"/>
      <c r="AB153" s="31">
        <v>2</v>
      </c>
      <c r="AC153" s="30">
        <f t="shared" si="4"/>
        <v>4.5454545454545459</v>
      </c>
      <c r="AD153" s="1"/>
      <c r="AE153" s="31">
        <v>33</v>
      </c>
      <c r="AF153" s="30">
        <f t="shared" si="5"/>
        <v>75</v>
      </c>
      <c r="AG153" s="29">
        <v>41941.78787878788</v>
      </c>
      <c r="AH153" s="29">
        <v>43467.272727272728</v>
      </c>
      <c r="AI153" s="29">
        <v>33890</v>
      </c>
      <c r="AJ153" s="29">
        <v>51824</v>
      </c>
      <c r="AK153" s="30">
        <v>15.030303030303031</v>
      </c>
      <c r="AL153" s="30">
        <v>10.181818181818182</v>
      </c>
      <c r="AM153" s="30">
        <v>42.272727272727273</v>
      </c>
    </row>
    <row r="154" spans="1:39" x14ac:dyDescent="0.2">
      <c r="A154" s="1" t="s">
        <v>100</v>
      </c>
      <c r="B154" s="1" t="s">
        <v>23</v>
      </c>
      <c r="C154" s="1">
        <v>2763</v>
      </c>
      <c r="D154" s="1" t="s">
        <v>215</v>
      </c>
      <c r="E154" s="27">
        <v>621.1</v>
      </c>
      <c r="F154" s="3"/>
      <c r="G154" s="31">
        <v>43</v>
      </c>
      <c r="H154" s="31">
        <v>3</v>
      </c>
      <c r="I154" s="31">
        <v>2</v>
      </c>
      <c r="J154" s="7">
        <v>2</v>
      </c>
      <c r="K154" s="7">
        <v>0</v>
      </c>
      <c r="M154" s="29">
        <v>49438.860465116282</v>
      </c>
      <c r="N154" s="29"/>
      <c r="O154" s="29">
        <v>51485.837209302328</v>
      </c>
      <c r="P154" s="29">
        <v>35660</v>
      </c>
      <c r="Q154" s="29">
        <v>65444</v>
      </c>
      <c r="R154" s="29"/>
      <c r="S154" s="31">
        <v>1</v>
      </c>
      <c r="T154" s="29">
        <v>32842</v>
      </c>
      <c r="U154" s="29">
        <v>37713</v>
      </c>
      <c r="V154" s="29"/>
      <c r="W154" s="30">
        <v>16.186046511627907</v>
      </c>
      <c r="X154" s="30">
        <v>12.767441860465116</v>
      </c>
      <c r="Y154" s="30"/>
      <c r="Z154" s="30">
        <v>43.209302325581397</v>
      </c>
      <c r="AA154" s="30"/>
      <c r="AB154" s="31">
        <v>12</v>
      </c>
      <c r="AC154" s="30">
        <f t="shared" si="4"/>
        <v>27.906976744186046</v>
      </c>
      <c r="AD154" s="1"/>
      <c r="AE154" s="31">
        <v>35</v>
      </c>
      <c r="AF154" s="30">
        <f t="shared" si="5"/>
        <v>81.395348837209298</v>
      </c>
      <c r="AG154" s="29">
        <v>50304.771428571432</v>
      </c>
      <c r="AH154" s="29">
        <v>51435.6</v>
      </c>
      <c r="AI154" s="29">
        <v>35660</v>
      </c>
      <c r="AJ154" s="29">
        <v>65444</v>
      </c>
      <c r="AK154" s="30">
        <v>17.37142857142857</v>
      </c>
      <c r="AL154" s="30">
        <v>13.542857142857143</v>
      </c>
      <c r="AM154" s="30">
        <v>44.714285714285715</v>
      </c>
    </row>
    <row r="155" spans="1:39" x14ac:dyDescent="0.2">
      <c r="A155" s="1" t="s">
        <v>181</v>
      </c>
      <c r="B155" s="1" t="s">
        <v>17</v>
      </c>
      <c r="C155" s="1">
        <v>2766</v>
      </c>
      <c r="D155" s="1" t="s">
        <v>216</v>
      </c>
      <c r="E155" s="27">
        <v>324.89999999999998</v>
      </c>
      <c r="F155" s="3"/>
      <c r="G155" s="31">
        <v>25</v>
      </c>
      <c r="H155" s="31">
        <v>2</v>
      </c>
      <c r="I155" s="31">
        <v>1</v>
      </c>
      <c r="J155" s="31">
        <v>2</v>
      </c>
      <c r="K155" s="31">
        <v>1</v>
      </c>
      <c r="L155" s="28"/>
      <c r="M155" s="29">
        <v>44875.32</v>
      </c>
      <c r="N155" s="29"/>
      <c r="O155" s="29">
        <v>46223.96</v>
      </c>
      <c r="P155" s="29">
        <v>36590</v>
      </c>
      <c r="Q155" s="29">
        <v>60290</v>
      </c>
      <c r="R155" s="29"/>
      <c r="W155" s="30">
        <v>15.44</v>
      </c>
      <c r="X155" s="30">
        <v>13.72</v>
      </c>
      <c r="Y155" s="30"/>
      <c r="Z155" s="30">
        <v>43.84</v>
      </c>
      <c r="AA155" s="30"/>
      <c r="AB155" s="31">
        <v>2</v>
      </c>
      <c r="AC155" s="30">
        <f t="shared" si="4"/>
        <v>8</v>
      </c>
      <c r="AD155" s="1"/>
      <c r="AE155" s="31">
        <v>23</v>
      </c>
      <c r="AF155" s="30">
        <f t="shared" si="5"/>
        <v>92</v>
      </c>
      <c r="AG155" s="29">
        <v>45250.130434782608</v>
      </c>
      <c r="AH155" s="29">
        <v>46345.086956521736</v>
      </c>
      <c r="AI155" s="29">
        <v>36590</v>
      </c>
      <c r="AJ155" s="29">
        <v>60290</v>
      </c>
      <c r="AK155" s="30">
        <v>16.173913043478262</v>
      </c>
      <c r="AL155" s="30">
        <v>14.652173913043478</v>
      </c>
      <c r="AM155" s="30">
        <v>44.695652173913047</v>
      </c>
    </row>
    <row r="156" spans="1:39" x14ac:dyDescent="0.2">
      <c r="A156" s="1" t="s">
        <v>188</v>
      </c>
      <c r="B156" s="1" t="s">
        <v>41</v>
      </c>
      <c r="C156" s="1">
        <v>2772</v>
      </c>
      <c r="D156" s="1" t="s">
        <v>217</v>
      </c>
      <c r="E156" s="27">
        <v>247.3</v>
      </c>
      <c r="F156" s="3"/>
      <c r="G156" s="31">
        <v>19</v>
      </c>
      <c r="H156" s="31">
        <v>2</v>
      </c>
      <c r="I156" s="31">
        <v>0</v>
      </c>
      <c r="J156" s="31">
        <v>6</v>
      </c>
      <c r="K156" s="31">
        <v>3</v>
      </c>
      <c r="L156" s="28"/>
      <c r="M156" s="29">
        <v>42530</v>
      </c>
      <c r="N156" s="29"/>
      <c r="O156" s="29">
        <v>42672.368421052633</v>
      </c>
      <c r="P156" s="29">
        <v>32049</v>
      </c>
      <c r="Q156" s="29">
        <v>50310</v>
      </c>
      <c r="R156" s="29"/>
      <c r="S156" s="31"/>
      <c r="T156" s="29"/>
      <c r="U156" s="29"/>
      <c r="V156" s="29"/>
      <c r="W156" s="30">
        <v>15</v>
      </c>
      <c r="X156" s="30">
        <v>13.789473684210526</v>
      </c>
      <c r="Y156" s="30"/>
      <c r="Z156" s="30">
        <v>43.578947368421055</v>
      </c>
      <c r="AA156" s="30"/>
      <c r="AB156" s="31">
        <v>6</v>
      </c>
      <c r="AC156" s="30">
        <f t="shared" si="4"/>
        <v>31.578947368421051</v>
      </c>
      <c r="AD156" s="1"/>
      <c r="AE156" s="31">
        <v>17</v>
      </c>
      <c r="AF156" s="30">
        <f t="shared" si="5"/>
        <v>89.473684210526315</v>
      </c>
      <c r="AG156" s="29">
        <v>42696.411764705881</v>
      </c>
      <c r="AH156" s="29">
        <v>42696.411764705881</v>
      </c>
      <c r="AI156" s="29">
        <v>32049</v>
      </c>
      <c r="AJ156" s="29">
        <v>50310</v>
      </c>
      <c r="AK156" s="30">
        <v>15.588235294117647</v>
      </c>
      <c r="AL156" s="30">
        <v>14.235294117647058</v>
      </c>
      <c r="AM156" s="30">
        <v>44.588235294117645</v>
      </c>
    </row>
    <row r="157" spans="1:39" x14ac:dyDescent="0.2">
      <c r="A157" s="1" t="s">
        <v>83</v>
      </c>
      <c r="B157" s="1" t="s">
        <v>1</v>
      </c>
      <c r="C157" s="1">
        <v>2781</v>
      </c>
      <c r="D157" s="1" t="s">
        <v>218</v>
      </c>
      <c r="E157" s="27">
        <v>1217.3</v>
      </c>
      <c r="F157" s="3"/>
      <c r="G157" s="31">
        <v>100</v>
      </c>
      <c r="H157" s="31">
        <v>5</v>
      </c>
      <c r="I157" s="31">
        <v>0</v>
      </c>
      <c r="J157" s="7">
        <v>3</v>
      </c>
      <c r="K157" s="7">
        <v>1</v>
      </c>
      <c r="M157" s="29">
        <v>48448.88</v>
      </c>
      <c r="N157" s="29"/>
      <c r="O157" s="29">
        <v>50493.37</v>
      </c>
      <c r="P157" s="29">
        <v>34572</v>
      </c>
      <c r="Q157" s="29">
        <v>77862</v>
      </c>
      <c r="R157" s="29"/>
      <c r="S157" s="31">
        <v>10</v>
      </c>
      <c r="T157" s="29">
        <v>34957.5</v>
      </c>
      <c r="U157" s="29">
        <v>35137.300000000003</v>
      </c>
      <c r="V157" s="29"/>
      <c r="W157" s="30">
        <v>13.12</v>
      </c>
      <c r="X157" s="30">
        <v>9.6199999999999992</v>
      </c>
      <c r="Y157" s="30"/>
      <c r="Z157" s="30">
        <v>39.28</v>
      </c>
      <c r="AA157" s="30"/>
      <c r="AB157" s="31">
        <v>9</v>
      </c>
      <c r="AC157" s="30">
        <f t="shared" si="4"/>
        <v>9</v>
      </c>
      <c r="AD157" s="1"/>
      <c r="AE157" s="31">
        <v>82</v>
      </c>
      <c r="AF157" s="30">
        <f t="shared" si="5"/>
        <v>82</v>
      </c>
      <c r="AG157" s="29">
        <v>48048.195121951219</v>
      </c>
      <c r="AH157" s="29">
        <v>49090.243902439026</v>
      </c>
      <c r="AI157" s="29">
        <v>34572</v>
      </c>
      <c r="AJ157" s="29">
        <v>68679</v>
      </c>
      <c r="AK157" s="30">
        <v>12.621951219512194</v>
      </c>
      <c r="AL157" s="30">
        <v>9.1219512195121943</v>
      </c>
      <c r="AM157" s="30">
        <v>39.146341463414636</v>
      </c>
    </row>
    <row r="158" spans="1:39" x14ac:dyDescent="0.2">
      <c r="A158" s="1" t="s">
        <v>177</v>
      </c>
      <c r="B158" s="1" t="s">
        <v>41</v>
      </c>
      <c r="C158" s="1">
        <v>2826</v>
      </c>
      <c r="D158" s="1" t="s">
        <v>219</v>
      </c>
      <c r="E158" s="27">
        <v>1424.8</v>
      </c>
      <c r="F158" s="3"/>
      <c r="G158" s="31">
        <v>107</v>
      </c>
      <c r="H158" s="31">
        <v>5</v>
      </c>
      <c r="I158" s="31">
        <v>0</v>
      </c>
      <c r="J158" s="31">
        <v>1</v>
      </c>
      <c r="K158" s="31">
        <v>1</v>
      </c>
      <c r="L158" s="28"/>
      <c r="M158" s="29">
        <v>58993.242990654202</v>
      </c>
      <c r="N158" s="29"/>
      <c r="O158" s="29">
        <v>61051.15887850467</v>
      </c>
      <c r="P158" s="29">
        <v>31555</v>
      </c>
      <c r="Q158" s="29">
        <v>79120</v>
      </c>
      <c r="R158" s="29"/>
      <c r="S158" s="31">
        <v>2</v>
      </c>
      <c r="T158" s="29">
        <v>39550.5</v>
      </c>
      <c r="U158" s="29">
        <v>46472.5</v>
      </c>
      <c r="V158" s="29"/>
      <c r="W158" s="30">
        <v>17.794392523364486</v>
      </c>
      <c r="X158" s="30">
        <v>12.084112149532711</v>
      </c>
      <c r="Y158" s="30"/>
      <c r="Z158" s="30">
        <v>44.794392523364486</v>
      </c>
      <c r="AA158" s="30"/>
      <c r="AB158" s="31">
        <v>35</v>
      </c>
      <c r="AC158" s="30">
        <f t="shared" si="4"/>
        <v>32.710280373831772</v>
      </c>
      <c r="AD158" s="1"/>
      <c r="AE158" s="31">
        <v>87</v>
      </c>
      <c r="AF158" s="30">
        <f t="shared" si="5"/>
        <v>81.308411214953267</v>
      </c>
      <c r="AG158" s="29">
        <v>58762.45977011494</v>
      </c>
      <c r="AH158" s="29">
        <v>59953.080459770114</v>
      </c>
      <c r="AI158" s="29">
        <v>31555</v>
      </c>
      <c r="AJ158" s="29">
        <v>76871</v>
      </c>
      <c r="AK158" s="30">
        <v>17.724137931034484</v>
      </c>
      <c r="AL158" s="30">
        <v>12.045977011494253</v>
      </c>
      <c r="AM158" s="30">
        <v>45.298850574712645</v>
      </c>
    </row>
    <row r="159" spans="1:39" x14ac:dyDescent="0.2">
      <c r="A159" s="1" t="s">
        <v>220</v>
      </c>
      <c r="B159" s="1" t="s">
        <v>14</v>
      </c>
      <c r="C159" s="1">
        <v>2834</v>
      </c>
      <c r="D159" s="1" t="s">
        <v>221</v>
      </c>
      <c r="E159" s="27">
        <v>348.5</v>
      </c>
      <c r="F159" s="3"/>
      <c r="G159" s="31">
        <v>24</v>
      </c>
      <c r="H159" s="31">
        <v>2</v>
      </c>
      <c r="I159" s="31">
        <v>0</v>
      </c>
      <c r="J159" s="7">
        <v>0</v>
      </c>
      <c r="K159" s="7">
        <v>0</v>
      </c>
      <c r="M159" s="29">
        <v>39989.291666666664</v>
      </c>
      <c r="N159" s="29"/>
      <c r="O159" s="29">
        <v>46065.583333333336</v>
      </c>
      <c r="P159" s="29">
        <v>28000</v>
      </c>
      <c r="Q159" s="29">
        <v>58917</v>
      </c>
      <c r="R159" s="29"/>
      <c r="S159" s="31">
        <v>4</v>
      </c>
      <c r="T159" s="29">
        <v>28865.25</v>
      </c>
      <c r="U159" s="29">
        <v>30294</v>
      </c>
      <c r="V159" s="29"/>
      <c r="W159" s="30">
        <v>16.125</v>
      </c>
      <c r="X159" s="30">
        <v>12.041666666666666</v>
      </c>
      <c r="Y159" s="30"/>
      <c r="Z159" s="30">
        <v>48.583333333333336</v>
      </c>
      <c r="AA159" s="30"/>
      <c r="AB159" s="31">
        <v>1</v>
      </c>
      <c r="AC159" s="30">
        <f t="shared" si="4"/>
        <v>4.1666666666666661</v>
      </c>
      <c r="AD159" s="1"/>
      <c r="AE159" s="31">
        <v>20</v>
      </c>
      <c r="AF159" s="30">
        <f t="shared" si="5"/>
        <v>83.333333333333343</v>
      </c>
      <c r="AG159" s="29">
        <v>39681.599999999999</v>
      </c>
      <c r="AH159" s="29">
        <v>45524.55</v>
      </c>
      <c r="AI159" s="29">
        <v>28000</v>
      </c>
      <c r="AJ159" s="29">
        <v>58917</v>
      </c>
      <c r="AK159" s="30">
        <v>14.6</v>
      </c>
      <c r="AL159" s="30">
        <v>11.35</v>
      </c>
      <c r="AM159" s="30">
        <v>48.1</v>
      </c>
    </row>
    <row r="160" spans="1:39" x14ac:dyDescent="0.2">
      <c r="A160" s="1" t="s">
        <v>222</v>
      </c>
      <c r="B160" s="1" t="s">
        <v>11</v>
      </c>
      <c r="C160" s="1">
        <v>2846</v>
      </c>
      <c r="D160" s="1" t="s">
        <v>223</v>
      </c>
      <c r="E160" s="27">
        <v>328</v>
      </c>
      <c r="F160" s="3"/>
      <c r="G160" s="31">
        <v>26</v>
      </c>
      <c r="H160" s="31">
        <v>3</v>
      </c>
      <c r="I160" s="31">
        <v>1</v>
      </c>
      <c r="J160" s="31">
        <v>1</v>
      </c>
      <c r="K160" s="31">
        <v>0</v>
      </c>
      <c r="L160" s="28"/>
      <c r="M160" s="29">
        <v>41957.192307692305</v>
      </c>
      <c r="N160" s="29"/>
      <c r="O160" s="29">
        <v>46204.346153846156</v>
      </c>
      <c r="P160" s="29">
        <v>30267</v>
      </c>
      <c r="Q160" s="29">
        <v>98975</v>
      </c>
      <c r="R160" s="29"/>
      <c r="S160" s="31">
        <v>3</v>
      </c>
      <c r="T160" s="29">
        <v>30267</v>
      </c>
      <c r="U160" s="29">
        <v>30267</v>
      </c>
      <c r="V160" s="29"/>
      <c r="W160" s="30">
        <v>14.653846153846153</v>
      </c>
      <c r="X160" s="30">
        <v>12.5</v>
      </c>
      <c r="Y160" s="30"/>
      <c r="Z160" s="30">
        <v>40.153846153846153</v>
      </c>
      <c r="AA160" s="30"/>
      <c r="AB160" s="31">
        <v>2</v>
      </c>
      <c r="AC160" s="30">
        <f t="shared" si="4"/>
        <v>7.6923076923076925</v>
      </c>
      <c r="AD160" s="1"/>
      <c r="AE160" s="31">
        <v>15</v>
      </c>
      <c r="AF160" s="30">
        <f t="shared" si="5"/>
        <v>57.692307692307686</v>
      </c>
      <c r="AG160" s="29">
        <v>41002.066666666666</v>
      </c>
      <c r="AH160" s="29">
        <v>41684.26666666667</v>
      </c>
      <c r="AI160" s="29">
        <v>30267</v>
      </c>
      <c r="AJ160" s="29">
        <v>58290</v>
      </c>
      <c r="AK160" s="30">
        <v>14.6</v>
      </c>
      <c r="AL160" s="30">
        <v>11.066666666666666</v>
      </c>
      <c r="AM160" s="30">
        <v>40.466666666666669</v>
      </c>
    </row>
    <row r="161" spans="1:39" x14ac:dyDescent="0.2">
      <c r="A161" s="1" t="s">
        <v>224</v>
      </c>
      <c r="B161" s="1" t="s">
        <v>9</v>
      </c>
      <c r="C161" s="1">
        <v>2862</v>
      </c>
      <c r="D161" s="1" t="s">
        <v>225</v>
      </c>
      <c r="E161" s="27">
        <v>619.5</v>
      </c>
      <c r="F161" s="3"/>
      <c r="G161" s="31">
        <v>51</v>
      </c>
      <c r="H161" s="31">
        <v>6</v>
      </c>
      <c r="I161" s="31">
        <v>0</v>
      </c>
      <c r="J161" s="31">
        <v>1</v>
      </c>
      <c r="K161" s="31">
        <v>1</v>
      </c>
      <c r="L161" s="28"/>
      <c r="M161" s="29">
        <v>50932.666666666664</v>
      </c>
      <c r="N161" s="29"/>
      <c r="O161" s="29">
        <v>53008.529411764706</v>
      </c>
      <c r="P161" s="29">
        <v>33234</v>
      </c>
      <c r="Q161" s="29">
        <v>69518</v>
      </c>
      <c r="R161" s="29"/>
      <c r="S161" s="31">
        <v>2</v>
      </c>
      <c r="T161" s="29">
        <v>33898.5</v>
      </c>
      <c r="U161" s="29">
        <v>35991.5</v>
      </c>
      <c r="V161" s="29"/>
      <c r="W161" s="30">
        <v>19.058823529411764</v>
      </c>
      <c r="X161" s="30">
        <v>15.058823529411764</v>
      </c>
      <c r="Y161" s="30"/>
      <c r="Z161" s="30">
        <v>45.764705882352942</v>
      </c>
      <c r="AA161" s="30"/>
      <c r="AB161" s="31">
        <v>6</v>
      </c>
      <c r="AC161" s="30">
        <f t="shared" si="4"/>
        <v>11.76470588235294</v>
      </c>
      <c r="AD161" s="1"/>
      <c r="AE161" s="31">
        <v>39</v>
      </c>
      <c r="AF161" s="30">
        <f t="shared" si="5"/>
        <v>76.470588235294116</v>
      </c>
      <c r="AG161" s="29">
        <v>51435.923076923078</v>
      </c>
      <c r="AH161" s="29">
        <v>52693.717948717946</v>
      </c>
      <c r="AI161" s="29">
        <v>33234</v>
      </c>
      <c r="AJ161" s="29">
        <v>65405</v>
      </c>
      <c r="AK161" s="30">
        <v>19.358974358974358</v>
      </c>
      <c r="AL161" s="30">
        <v>15.410256410256411</v>
      </c>
      <c r="AM161" s="30">
        <v>46.615384615384613</v>
      </c>
    </row>
    <row r="162" spans="1:39" x14ac:dyDescent="0.2">
      <c r="A162" s="1" t="s">
        <v>226</v>
      </c>
      <c r="B162" s="1" t="s">
        <v>17</v>
      </c>
      <c r="C162" s="1">
        <v>2977</v>
      </c>
      <c r="D162" s="1" t="s">
        <v>227</v>
      </c>
      <c r="E162" s="27">
        <v>649.5</v>
      </c>
      <c r="F162" s="3"/>
      <c r="G162" s="31">
        <v>54</v>
      </c>
      <c r="H162" s="31">
        <v>2</v>
      </c>
      <c r="I162" s="31">
        <v>1</v>
      </c>
      <c r="J162" s="31">
        <v>2</v>
      </c>
      <c r="K162" s="31">
        <v>0</v>
      </c>
      <c r="L162" s="28"/>
      <c r="M162" s="29">
        <v>47082.537037037036</v>
      </c>
      <c r="N162" s="29"/>
      <c r="O162" s="29">
        <v>48549.629629629628</v>
      </c>
      <c r="P162" s="29">
        <v>32180</v>
      </c>
      <c r="Q162" s="29">
        <v>64793</v>
      </c>
      <c r="R162" s="29"/>
      <c r="S162" s="31">
        <v>1</v>
      </c>
      <c r="T162" s="29">
        <v>35145</v>
      </c>
      <c r="U162" s="29">
        <v>35145</v>
      </c>
      <c r="V162" s="29"/>
      <c r="W162" s="30">
        <v>11.592592592592593</v>
      </c>
      <c r="X162" s="30">
        <v>8.1851851851851851</v>
      </c>
      <c r="Y162" s="30"/>
      <c r="Z162" s="30">
        <v>41.185185185185183</v>
      </c>
      <c r="AA162" s="30"/>
      <c r="AB162" s="31">
        <v>23</v>
      </c>
      <c r="AC162" s="30">
        <f t="shared" si="4"/>
        <v>42.592592592592595</v>
      </c>
      <c r="AD162" s="1"/>
      <c r="AE162" s="31">
        <v>44</v>
      </c>
      <c r="AF162" s="30">
        <f t="shared" si="5"/>
        <v>81.481481481481481</v>
      </c>
      <c r="AG162" s="29">
        <v>46659.454545454544</v>
      </c>
      <c r="AH162" s="29">
        <v>47247.068181818184</v>
      </c>
      <c r="AI162" s="29">
        <v>32180</v>
      </c>
      <c r="AJ162" s="29">
        <v>58594</v>
      </c>
      <c r="AK162" s="30">
        <v>11.659090909090908</v>
      </c>
      <c r="AL162" s="30">
        <v>8.3181818181818183</v>
      </c>
      <c r="AM162" s="30">
        <v>42.045454545454547</v>
      </c>
    </row>
    <row r="163" spans="1:39" x14ac:dyDescent="0.2">
      <c r="A163" s="1" t="s">
        <v>8</v>
      </c>
      <c r="B163" s="1" t="s">
        <v>9</v>
      </c>
      <c r="C163" s="1">
        <v>2988</v>
      </c>
      <c r="D163" s="1" t="s">
        <v>228</v>
      </c>
      <c r="E163" s="27">
        <v>546.6</v>
      </c>
      <c r="F163" s="3"/>
      <c r="G163" s="31">
        <v>49</v>
      </c>
      <c r="H163" s="31">
        <v>3</v>
      </c>
      <c r="I163" s="31">
        <v>0</v>
      </c>
      <c r="J163" s="7">
        <v>0</v>
      </c>
      <c r="K163" s="7">
        <v>0</v>
      </c>
      <c r="M163" s="29">
        <v>51563</v>
      </c>
      <c r="N163" s="29"/>
      <c r="O163" s="29">
        <v>53503.020408163262</v>
      </c>
      <c r="P163" s="29">
        <v>36622</v>
      </c>
      <c r="Q163" s="29">
        <v>71325</v>
      </c>
      <c r="R163" s="29"/>
      <c r="S163" s="31">
        <v>2</v>
      </c>
      <c r="T163" s="29">
        <v>41196.5</v>
      </c>
      <c r="U163" s="29">
        <v>41196.5</v>
      </c>
      <c r="V163" s="29"/>
      <c r="W163" s="30">
        <v>15.142857142857142</v>
      </c>
      <c r="X163" s="30">
        <v>11.979591836734693</v>
      </c>
      <c r="Y163" s="30"/>
      <c r="Z163" s="30">
        <v>41.346938775510203</v>
      </c>
      <c r="AA163" s="30"/>
      <c r="AB163" s="31">
        <v>20</v>
      </c>
      <c r="AC163" s="30">
        <f t="shared" si="4"/>
        <v>40.816326530612244</v>
      </c>
      <c r="AD163" s="1"/>
      <c r="AE163" s="31">
        <v>36</v>
      </c>
      <c r="AF163" s="30">
        <f t="shared" si="5"/>
        <v>73.469387755102048</v>
      </c>
      <c r="AG163" s="29">
        <v>51563.861111111109</v>
      </c>
      <c r="AH163" s="29">
        <v>52396.472222222219</v>
      </c>
      <c r="AI163" s="29">
        <v>36622</v>
      </c>
      <c r="AJ163" s="29">
        <v>63503</v>
      </c>
      <c r="AK163" s="30">
        <v>14.166666666666666</v>
      </c>
      <c r="AL163" s="30">
        <v>11.333333333333334</v>
      </c>
      <c r="AM163" s="30">
        <v>40.972222222222221</v>
      </c>
    </row>
    <row r="164" spans="1:39" x14ac:dyDescent="0.2">
      <c r="A164" s="1" t="s">
        <v>229</v>
      </c>
      <c r="B164" s="1" t="s">
        <v>23</v>
      </c>
      <c r="C164" s="1">
        <v>3029</v>
      </c>
      <c r="D164" s="1" t="s">
        <v>230</v>
      </c>
      <c r="E164" s="27">
        <v>1297.0999999999999</v>
      </c>
      <c r="F164" s="3"/>
      <c r="G164" s="31">
        <v>85</v>
      </c>
      <c r="H164" s="31">
        <v>6</v>
      </c>
      <c r="I164" s="31">
        <v>5</v>
      </c>
      <c r="J164" s="7">
        <v>1</v>
      </c>
      <c r="K164" s="7">
        <v>0</v>
      </c>
      <c r="M164" s="29">
        <v>50144.647058823532</v>
      </c>
      <c r="N164" s="29"/>
      <c r="O164" s="29">
        <v>51674.047058823533</v>
      </c>
      <c r="P164" s="29">
        <v>32079</v>
      </c>
      <c r="Q164" s="29">
        <v>74336</v>
      </c>
      <c r="R164" s="29"/>
      <c r="S164" s="31"/>
      <c r="T164" s="29"/>
      <c r="U164" s="29"/>
      <c r="V164" s="29"/>
      <c r="W164" s="30">
        <v>18.011764705882353</v>
      </c>
      <c r="X164" s="30">
        <v>14</v>
      </c>
      <c r="Y164" s="30"/>
      <c r="Z164" s="30">
        <v>44.27058823529412</v>
      </c>
      <c r="AA164" s="30"/>
      <c r="AB164" s="31">
        <v>23</v>
      </c>
      <c r="AC164" s="30">
        <f t="shared" si="4"/>
        <v>27.058823529411764</v>
      </c>
      <c r="AD164" s="1"/>
      <c r="AE164" s="31">
        <v>70</v>
      </c>
      <c r="AF164" s="30">
        <f t="shared" si="5"/>
        <v>82.35294117647058</v>
      </c>
      <c r="AG164" s="29">
        <v>49458.114285714284</v>
      </c>
      <c r="AH164" s="29">
        <v>49885.042857142857</v>
      </c>
      <c r="AI164" s="29">
        <v>32079</v>
      </c>
      <c r="AJ164" s="29">
        <v>62833</v>
      </c>
      <c r="AK164" s="30">
        <v>17.728571428571428</v>
      </c>
      <c r="AL164" s="30">
        <v>13.957142857142857</v>
      </c>
      <c r="AM164" s="30">
        <v>44.614285714285714</v>
      </c>
    </row>
    <row r="165" spans="1:39" x14ac:dyDescent="0.2">
      <c r="A165" s="1" t="s">
        <v>0</v>
      </c>
      <c r="B165" s="1" t="s">
        <v>1</v>
      </c>
      <c r="C165" s="1">
        <v>3033</v>
      </c>
      <c r="D165" s="1" t="s">
        <v>231</v>
      </c>
      <c r="E165" s="27">
        <v>436.8</v>
      </c>
      <c r="F165" s="3"/>
      <c r="G165" s="31">
        <v>31</v>
      </c>
      <c r="H165" s="31">
        <v>1</v>
      </c>
      <c r="I165" s="31">
        <v>1</v>
      </c>
      <c r="J165" s="31">
        <v>3</v>
      </c>
      <c r="K165" s="31">
        <v>2</v>
      </c>
      <c r="L165" s="28"/>
      <c r="M165" s="29">
        <v>44607.838709677417</v>
      </c>
      <c r="N165" s="29"/>
      <c r="O165" s="29">
        <v>45912.774193548386</v>
      </c>
      <c r="P165" s="29">
        <v>35402</v>
      </c>
      <c r="Q165" s="29">
        <v>63489</v>
      </c>
      <c r="R165" s="29"/>
      <c r="S165" s="31">
        <v>4</v>
      </c>
      <c r="T165" s="29">
        <v>36163.25</v>
      </c>
      <c r="U165" s="29">
        <v>38199.25</v>
      </c>
      <c r="V165" s="29"/>
      <c r="W165" s="30">
        <v>9.612903225806452</v>
      </c>
      <c r="X165" s="30">
        <v>6.806451612903226</v>
      </c>
      <c r="Y165" s="30"/>
      <c r="Z165" s="30">
        <v>36.12903225806452</v>
      </c>
      <c r="AA165" s="30"/>
      <c r="AB165" s="31">
        <v>7</v>
      </c>
      <c r="AC165" s="30">
        <f t="shared" si="4"/>
        <v>22.58064516129032</v>
      </c>
      <c r="AD165" s="1"/>
      <c r="AE165" s="31">
        <v>26</v>
      </c>
      <c r="AF165" s="30">
        <f t="shared" si="5"/>
        <v>83.870967741935488</v>
      </c>
      <c r="AG165" s="29">
        <v>44715.230769230766</v>
      </c>
      <c r="AH165" s="29">
        <v>45389.461538461539</v>
      </c>
      <c r="AI165" s="29">
        <v>35402</v>
      </c>
      <c r="AJ165" s="29">
        <v>57761</v>
      </c>
      <c r="AK165" s="30">
        <v>9.8076923076923084</v>
      </c>
      <c r="AL165" s="30">
        <v>6.8076923076923075</v>
      </c>
      <c r="AM165" s="30">
        <v>36.42307692307692</v>
      </c>
    </row>
    <row r="166" spans="1:39" x14ac:dyDescent="0.2">
      <c r="A166" s="1" t="s">
        <v>1</v>
      </c>
      <c r="B166" s="1" t="s">
        <v>1</v>
      </c>
      <c r="C166" s="1">
        <v>3042</v>
      </c>
      <c r="D166" s="1" t="s">
        <v>232</v>
      </c>
      <c r="E166" s="27">
        <v>670</v>
      </c>
      <c r="F166" s="3"/>
      <c r="G166" s="31">
        <v>43</v>
      </c>
      <c r="H166" s="31">
        <v>8</v>
      </c>
      <c r="I166" s="31">
        <v>0</v>
      </c>
      <c r="J166" s="7">
        <v>0</v>
      </c>
      <c r="K166" s="7">
        <v>0</v>
      </c>
      <c r="M166" s="29">
        <v>55241.697674418603</v>
      </c>
      <c r="N166" s="29"/>
      <c r="O166" s="29">
        <v>56831.674418604649</v>
      </c>
      <c r="P166" s="29">
        <v>36778</v>
      </c>
      <c r="Q166" s="29">
        <v>71796</v>
      </c>
      <c r="R166" s="29"/>
      <c r="S166" s="31"/>
      <c r="T166" s="29"/>
      <c r="U166" s="29"/>
      <c r="V166" s="29"/>
      <c r="W166" s="30">
        <v>19.697674418604652</v>
      </c>
      <c r="X166" s="30">
        <v>14.418604651162791</v>
      </c>
      <c r="Y166" s="30"/>
      <c r="Z166" s="30">
        <v>45.953488372093027</v>
      </c>
      <c r="AA166" s="30"/>
      <c r="AB166" s="31">
        <v>17</v>
      </c>
      <c r="AC166" s="30">
        <f t="shared" si="4"/>
        <v>39.534883720930232</v>
      </c>
      <c r="AD166" s="1"/>
      <c r="AE166" s="31">
        <v>37</v>
      </c>
      <c r="AF166" s="30">
        <f t="shared" si="5"/>
        <v>86.04651162790698</v>
      </c>
      <c r="AG166" s="29">
        <v>56372.891891891893</v>
      </c>
      <c r="AH166" s="29">
        <v>57362.729729729726</v>
      </c>
      <c r="AI166" s="29">
        <v>36778</v>
      </c>
      <c r="AJ166" s="29">
        <v>71796</v>
      </c>
      <c r="AK166" s="30">
        <v>20.378378378378379</v>
      </c>
      <c r="AL166" s="30">
        <v>14.837837837837839</v>
      </c>
      <c r="AM166" s="30">
        <v>47.054054054054056</v>
      </c>
    </row>
    <row r="167" spans="1:39" x14ac:dyDescent="0.2">
      <c r="A167" s="1" t="s">
        <v>201</v>
      </c>
      <c r="B167" s="1" t="s">
        <v>11</v>
      </c>
      <c r="C167" s="1">
        <v>3060</v>
      </c>
      <c r="D167" s="1" t="s">
        <v>233</v>
      </c>
      <c r="E167" s="27">
        <v>1189.5</v>
      </c>
      <c r="F167" s="3"/>
      <c r="G167" s="31">
        <v>96</v>
      </c>
      <c r="H167" s="31">
        <v>2</v>
      </c>
      <c r="I167" s="31">
        <v>0</v>
      </c>
      <c r="J167" s="7">
        <v>0</v>
      </c>
      <c r="K167" s="7">
        <v>0</v>
      </c>
      <c r="M167" s="29">
        <v>51214.09375</v>
      </c>
      <c r="N167" s="29"/>
      <c r="O167" s="29">
        <v>53600.791666666664</v>
      </c>
      <c r="P167" s="29">
        <v>30966</v>
      </c>
      <c r="Q167" s="29">
        <v>78391</v>
      </c>
      <c r="R167" s="29"/>
      <c r="S167" s="31">
        <v>2</v>
      </c>
      <c r="T167" s="29">
        <v>30966</v>
      </c>
      <c r="U167" s="29">
        <v>32438</v>
      </c>
      <c r="V167" s="29"/>
      <c r="W167" s="30">
        <v>16.4375</v>
      </c>
      <c r="X167" s="30">
        <v>11.0625</v>
      </c>
      <c r="Y167" s="30"/>
      <c r="Z167" s="30">
        <v>42.729166666666664</v>
      </c>
      <c r="AA167" s="30"/>
      <c r="AB167" s="31">
        <v>31</v>
      </c>
      <c r="AC167" s="30">
        <f t="shared" si="4"/>
        <v>32.291666666666671</v>
      </c>
      <c r="AD167" s="1"/>
      <c r="AE167" s="31">
        <v>74</v>
      </c>
      <c r="AF167" s="30">
        <f t="shared" si="5"/>
        <v>77.083333333333343</v>
      </c>
      <c r="AG167" s="29">
        <v>51180.783783783787</v>
      </c>
      <c r="AH167" s="29">
        <v>52178.5</v>
      </c>
      <c r="AI167" s="29">
        <v>30966</v>
      </c>
      <c r="AJ167" s="29">
        <v>65590</v>
      </c>
      <c r="AK167" s="30">
        <v>16.972972972972972</v>
      </c>
      <c r="AL167" s="30">
        <v>10.581081081081081</v>
      </c>
      <c r="AM167" s="30">
        <v>43.891891891891895</v>
      </c>
    </row>
    <row r="168" spans="1:39" x14ac:dyDescent="0.2">
      <c r="A168" s="1" t="s">
        <v>17</v>
      </c>
      <c r="B168" s="1" t="s">
        <v>1</v>
      </c>
      <c r="C168" s="1">
        <v>3105</v>
      </c>
      <c r="D168" s="1" t="s">
        <v>234</v>
      </c>
      <c r="E168" s="27">
        <v>1391.2</v>
      </c>
      <c r="F168" s="3"/>
      <c r="G168" s="31">
        <v>99</v>
      </c>
      <c r="H168" s="31">
        <v>4</v>
      </c>
      <c r="I168" s="31">
        <v>2</v>
      </c>
      <c r="J168" s="7">
        <v>0</v>
      </c>
      <c r="K168" s="7">
        <v>0</v>
      </c>
      <c r="M168" s="29">
        <v>52438.32323232323</v>
      </c>
      <c r="N168" s="29"/>
      <c r="O168" s="29">
        <v>53838.282828282827</v>
      </c>
      <c r="P168" s="29">
        <v>35473</v>
      </c>
      <c r="Q168" s="29">
        <v>69830</v>
      </c>
      <c r="R168" s="29"/>
      <c r="S168" s="31">
        <v>2</v>
      </c>
      <c r="T168" s="29">
        <v>40323.5</v>
      </c>
      <c r="U168" s="29">
        <v>40323.5</v>
      </c>
      <c r="V168" s="29"/>
      <c r="W168" s="30">
        <v>14.606060606060606</v>
      </c>
      <c r="X168" s="30">
        <v>12.1010101010101</v>
      </c>
      <c r="Y168" s="30"/>
      <c r="Z168" s="30">
        <v>41.949494949494948</v>
      </c>
      <c r="AA168" s="30"/>
      <c r="AB168" s="31">
        <v>24</v>
      </c>
      <c r="AC168" s="30">
        <f t="shared" si="4"/>
        <v>24.242424242424242</v>
      </c>
      <c r="AD168" s="1"/>
      <c r="AE168" s="31">
        <v>80</v>
      </c>
      <c r="AF168" s="30">
        <f t="shared" si="5"/>
        <v>80.808080808080803</v>
      </c>
      <c r="AG168" s="29">
        <v>52280.625</v>
      </c>
      <c r="AH168" s="29">
        <v>52853.5</v>
      </c>
      <c r="AI168" s="29">
        <v>35473</v>
      </c>
      <c r="AJ168" s="29">
        <v>66430</v>
      </c>
      <c r="AK168" s="30">
        <v>14.1625</v>
      </c>
      <c r="AL168" s="30">
        <v>11.9625</v>
      </c>
      <c r="AM168" s="30">
        <v>42.075000000000003</v>
      </c>
    </row>
    <row r="169" spans="1:39" x14ac:dyDescent="0.2">
      <c r="A169" s="1" t="s">
        <v>89</v>
      </c>
      <c r="B169" s="1" t="s">
        <v>4</v>
      </c>
      <c r="C169" s="1">
        <v>3114</v>
      </c>
      <c r="D169" s="1" t="s">
        <v>235</v>
      </c>
      <c r="E169" s="27">
        <v>3402.8</v>
      </c>
      <c r="F169" s="3"/>
      <c r="G169" s="31">
        <v>223</v>
      </c>
      <c r="H169" s="31">
        <v>6</v>
      </c>
      <c r="I169" s="31">
        <v>0</v>
      </c>
      <c r="J169" s="7">
        <v>0</v>
      </c>
      <c r="K169" s="7">
        <v>0</v>
      </c>
      <c r="M169" s="29">
        <v>61647.905829596413</v>
      </c>
      <c r="N169" s="29"/>
      <c r="O169" s="29">
        <v>63409.479820627799</v>
      </c>
      <c r="P169" s="29">
        <v>38634</v>
      </c>
      <c r="Q169" s="29">
        <v>85364</v>
      </c>
      <c r="R169" s="29"/>
      <c r="S169" s="31">
        <v>6</v>
      </c>
      <c r="T169" s="29">
        <v>45702</v>
      </c>
      <c r="U169" s="29">
        <v>45702</v>
      </c>
      <c r="V169" s="29"/>
      <c r="W169" s="30">
        <v>16.116591928251122</v>
      </c>
      <c r="X169" s="30">
        <v>11.713004484304932</v>
      </c>
      <c r="Y169" s="30"/>
      <c r="Z169" s="30">
        <v>43.044843049327355</v>
      </c>
      <c r="AA169" s="30"/>
      <c r="AB169" s="31">
        <v>99</v>
      </c>
      <c r="AC169" s="30">
        <f t="shared" si="4"/>
        <v>44.394618834080717</v>
      </c>
      <c r="AD169" s="1"/>
      <c r="AE169" s="31">
        <v>180</v>
      </c>
      <c r="AF169" s="30">
        <f t="shared" si="5"/>
        <v>80.717488789237663</v>
      </c>
      <c r="AG169" s="29">
        <v>62320.511111111111</v>
      </c>
      <c r="AH169" s="29">
        <v>63024.572222222225</v>
      </c>
      <c r="AI169" s="29">
        <v>38634</v>
      </c>
      <c r="AJ169" s="29">
        <v>85364</v>
      </c>
      <c r="AK169" s="30">
        <v>16.633333333333333</v>
      </c>
      <c r="AL169" s="30">
        <v>12.016666666666667</v>
      </c>
      <c r="AM169" s="30">
        <v>43.844444444444441</v>
      </c>
    </row>
    <row r="170" spans="1:39" x14ac:dyDescent="0.2">
      <c r="A170" s="1" t="s">
        <v>163</v>
      </c>
      <c r="B170" s="1" t="s">
        <v>4</v>
      </c>
      <c r="C170" s="1">
        <v>3119</v>
      </c>
      <c r="D170" s="1" t="s">
        <v>236</v>
      </c>
      <c r="E170" s="27">
        <v>886.4</v>
      </c>
      <c r="F170" s="3"/>
      <c r="G170" s="31">
        <v>64</v>
      </c>
      <c r="H170" s="31">
        <v>3</v>
      </c>
      <c r="I170" s="31">
        <v>0</v>
      </c>
      <c r="J170" s="7">
        <v>0</v>
      </c>
      <c r="K170" s="7">
        <v>0</v>
      </c>
      <c r="M170" s="29">
        <v>45649.546875</v>
      </c>
      <c r="N170" s="29"/>
      <c r="O170" s="29">
        <v>47106.859375</v>
      </c>
      <c r="P170" s="29">
        <v>35791</v>
      </c>
      <c r="Q170" s="29">
        <v>71738</v>
      </c>
      <c r="R170" s="29"/>
      <c r="S170" s="31">
        <v>4</v>
      </c>
      <c r="T170" s="29">
        <v>36213.5</v>
      </c>
      <c r="U170" s="29">
        <v>36806.75</v>
      </c>
      <c r="V170" s="29"/>
      <c r="W170" s="30">
        <v>14.1875</v>
      </c>
      <c r="X170" s="30">
        <v>11.53125</v>
      </c>
      <c r="Y170" s="30"/>
      <c r="Z170" s="30">
        <v>42.6875</v>
      </c>
      <c r="AA170" s="30"/>
      <c r="AB170" s="31">
        <v>7</v>
      </c>
      <c r="AC170" s="30">
        <f t="shared" si="4"/>
        <v>10.9375</v>
      </c>
      <c r="AD170" s="1"/>
      <c r="AE170" s="31">
        <v>52</v>
      </c>
      <c r="AF170" s="30">
        <f t="shared" si="5"/>
        <v>81.25</v>
      </c>
      <c r="AG170" s="29">
        <v>45676.826923076922</v>
      </c>
      <c r="AH170" s="29">
        <v>46373</v>
      </c>
      <c r="AI170" s="29">
        <v>35791</v>
      </c>
      <c r="AJ170" s="29">
        <v>71738</v>
      </c>
      <c r="AK170" s="30">
        <v>14.711538461538462</v>
      </c>
      <c r="AL170" s="30">
        <v>11.634615384615385</v>
      </c>
      <c r="AM170" s="30">
        <v>43.615384615384613</v>
      </c>
    </row>
    <row r="171" spans="1:39" x14ac:dyDescent="0.2">
      <c r="A171" s="1" t="s">
        <v>122</v>
      </c>
      <c r="B171" s="1" t="s">
        <v>17</v>
      </c>
      <c r="C171" s="1">
        <v>3141</v>
      </c>
      <c r="D171" s="1" t="s">
        <v>237</v>
      </c>
      <c r="E171" s="27">
        <v>13159.9</v>
      </c>
      <c r="F171" s="3"/>
      <c r="G171" s="31">
        <v>809</v>
      </c>
      <c r="H171" s="31">
        <v>53</v>
      </c>
      <c r="I171" s="31">
        <v>29</v>
      </c>
      <c r="J171" s="7">
        <v>0</v>
      </c>
      <c r="K171" s="7">
        <v>0</v>
      </c>
      <c r="M171" s="29">
        <v>64188.374536464769</v>
      </c>
      <c r="N171" s="29"/>
      <c r="O171" s="29">
        <v>65282.562422744129</v>
      </c>
      <c r="P171" s="29">
        <v>40073</v>
      </c>
      <c r="Q171" s="29">
        <v>89734</v>
      </c>
      <c r="R171" s="29"/>
      <c r="S171" s="31">
        <v>41</v>
      </c>
      <c r="T171" s="29">
        <v>48083.512195121948</v>
      </c>
      <c r="U171" s="29">
        <v>48402.292682926833</v>
      </c>
      <c r="V171" s="29"/>
      <c r="W171" s="30">
        <v>13.68726823238566</v>
      </c>
      <c r="X171" s="30">
        <v>10.128553770086526</v>
      </c>
      <c r="Y171" s="30"/>
      <c r="Z171" s="30">
        <v>41.547589616810875</v>
      </c>
      <c r="AA171" s="30"/>
      <c r="AB171" s="31">
        <v>410</v>
      </c>
      <c r="AC171" s="30">
        <f t="shared" si="4"/>
        <v>50.679851668726826</v>
      </c>
      <c r="AD171" s="1"/>
      <c r="AE171" s="31">
        <v>716</v>
      </c>
      <c r="AF171" s="30">
        <f t="shared" si="5"/>
        <v>88.504326328800985</v>
      </c>
      <c r="AG171" s="29">
        <v>64125.452513966484</v>
      </c>
      <c r="AH171" s="29">
        <v>64646.92318435754</v>
      </c>
      <c r="AI171" s="29">
        <v>40073</v>
      </c>
      <c r="AJ171" s="29">
        <v>86741</v>
      </c>
      <c r="AK171" s="30">
        <v>13.624301675977653</v>
      </c>
      <c r="AL171" s="30">
        <v>10.002793296089385</v>
      </c>
      <c r="AM171" s="30">
        <v>41.727653631284916</v>
      </c>
    </row>
    <row r="172" spans="1:39" x14ac:dyDescent="0.2">
      <c r="A172" s="1" t="s">
        <v>0</v>
      </c>
      <c r="B172" s="1" t="s">
        <v>1</v>
      </c>
      <c r="C172" s="1">
        <v>3150</v>
      </c>
      <c r="D172" s="1" t="s">
        <v>238</v>
      </c>
      <c r="E172" s="27">
        <v>1087.5</v>
      </c>
      <c r="F172" s="3"/>
      <c r="G172" s="31">
        <v>89</v>
      </c>
      <c r="H172" s="31">
        <v>4</v>
      </c>
      <c r="I172" s="31">
        <v>0</v>
      </c>
      <c r="J172" s="31">
        <v>4</v>
      </c>
      <c r="K172" s="31">
        <v>4</v>
      </c>
      <c r="L172" s="28"/>
      <c r="M172" s="29">
        <v>50147.067415730337</v>
      </c>
      <c r="N172" s="29"/>
      <c r="O172" s="29">
        <v>52369.15730337079</v>
      </c>
      <c r="P172" s="29">
        <v>35412</v>
      </c>
      <c r="Q172" s="29">
        <v>74923</v>
      </c>
      <c r="R172" s="29"/>
      <c r="S172" s="31">
        <v>3</v>
      </c>
      <c r="T172" s="29">
        <v>35412</v>
      </c>
      <c r="U172" s="29">
        <v>35616.666666666664</v>
      </c>
      <c r="V172" s="29"/>
      <c r="W172" s="30">
        <v>12.988764044943821</v>
      </c>
      <c r="X172" s="30">
        <v>10.134831460674157</v>
      </c>
      <c r="Y172" s="30"/>
      <c r="Z172" s="30">
        <v>39.033707865168537</v>
      </c>
      <c r="AA172" s="30"/>
      <c r="AB172" s="31">
        <v>15</v>
      </c>
      <c r="AC172" s="30">
        <f t="shared" si="4"/>
        <v>16.853932584269664</v>
      </c>
      <c r="AD172" s="1"/>
      <c r="AE172" s="31">
        <v>63</v>
      </c>
      <c r="AF172" s="30">
        <f t="shared" si="5"/>
        <v>70.786516853932582</v>
      </c>
      <c r="AG172" s="29">
        <v>50859.888888888891</v>
      </c>
      <c r="AH172" s="29">
        <v>51864.031746031746</v>
      </c>
      <c r="AI172" s="29">
        <v>35412</v>
      </c>
      <c r="AJ172" s="29">
        <v>74923</v>
      </c>
      <c r="AK172" s="30">
        <v>14.095238095238095</v>
      </c>
      <c r="AL172" s="30">
        <v>11.396825396825397</v>
      </c>
      <c r="AM172" s="30">
        <v>40.603174603174601</v>
      </c>
    </row>
    <row r="173" spans="1:39" x14ac:dyDescent="0.2">
      <c r="A173" s="1" t="s">
        <v>181</v>
      </c>
      <c r="B173" s="1" t="s">
        <v>17</v>
      </c>
      <c r="C173" s="1">
        <v>3154</v>
      </c>
      <c r="D173" s="1" t="s">
        <v>239</v>
      </c>
      <c r="E173" s="27">
        <v>557.6</v>
      </c>
      <c r="F173" s="3"/>
      <c r="G173" s="31">
        <v>41</v>
      </c>
      <c r="H173" s="31">
        <v>1</v>
      </c>
      <c r="I173" s="31">
        <v>0</v>
      </c>
      <c r="J173" s="7">
        <v>0</v>
      </c>
      <c r="K173" s="7">
        <v>0</v>
      </c>
      <c r="M173" s="29">
        <v>55786.121951219509</v>
      </c>
      <c r="N173" s="29"/>
      <c r="O173" s="29">
        <v>58135.951219512193</v>
      </c>
      <c r="P173" s="29">
        <v>36997</v>
      </c>
      <c r="Q173" s="29">
        <v>70717</v>
      </c>
      <c r="R173" s="29"/>
      <c r="S173" s="7">
        <v>2</v>
      </c>
      <c r="T173" s="9">
        <v>34855.5</v>
      </c>
      <c r="U173" s="9">
        <v>37762.5</v>
      </c>
      <c r="W173" s="30">
        <v>16.317073170731707</v>
      </c>
      <c r="X173" s="30">
        <v>14.268292682926829</v>
      </c>
      <c r="Y173" s="30"/>
      <c r="Z173" s="30">
        <v>42.292682926829265</v>
      </c>
      <c r="AA173" s="30"/>
      <c r="AB173" s="31">
        <v>14</v>
      </c>
      <c r="AC173" s="30">
        <f t="shared" si="4"/>
        <v>34.146341463414636</v>
      </c>
      <c r="AD173" s="1"/>
      <c r="AE173" s="31">
        <v>30</v>
      </c>
      <c r="AF173" s="30">
        <f t="shared" si="5"/>
        <v>73.170731707317074</v>
      </c>
      <c r="AG173" s="29">
        <v>56738</v>
      </c>
      <c r="AH173" s="29">
        <v>57918.3</v>
      </c>
      <c r="AI173" s="29">
        <v>36997</v>
      </c>
      <c r="AJ173" s="29">
        <v>67484</v>
      </c>
      <c r="AK173" s="30">
        <v>16.966666666666665</v>
      </c>
      <c r="AL173" s="30">
        <v>14.3</v>
      </c>
      <c r="AM173" s="30">
        <v>43.6</v>
      </c>
    </row>
    <row r="174" spans="1:39" x14ac:dyDescent="0.2">
      <c r="A174" s="1" t="s">
        <v>39</v>
      </c>
      <c r="B174" s="1" t="s">
        <v>41</v>
      </c>
      <c r="C174" s="1">
        <v>3168</v>
      </c>
      <c r="D174" s="1" t="s">
        <v>240</v>
      </c>
      <c r="E174" s="27">
        <v>706.8</v>
      </c>
      <c r="F174" s="3"/>
      <c r="G174" s="31">
        <v>49</v>
      </c>
      <c r="H174" s="31">
        <v>4</v>
      </c>
      <c r="I174" s="31">
        <v>0</v>
      </c>
      <c r="J174" s="7">
        <v>0</v>
      </c>
      <c r="K174" s="7">
        <v>0</v>
      </c>
      <c r="M174" s="29">
        <v>48819.673469387752</v>
      </c>
      <c r="N174" s="29"/>
      <c r="O174" s="29">
        <v>51599.938775510207</v>
      </c>
      <c r="P174" s="29">
        <v>33900</v>
      </c>
      <c r="Q174" s="29">
        <v>66713</v>
      </c>
      <c r="R174" s="29"/>
      <c r="S174" s="7">
        <v>1</v>
      </c>
      <c r="T174" s="9">
        <v>33900</v>
      </c>
      <c r="U174" s="9">
        <v>33900</v>
      </c>
      <c r="W174" s="30">
        <v>17.836734693877553</v>
      </c>
      <c r="X174" s="30">
        <v>6.6530612244897958</v>
      </c>
      <c r="Y174" s="30"/>
      <c r="Z174" s="30">
        <v>44.204081632653065</v>
      </c>
      <c r="AA174" s="30"/>
      <c r="AB174" s="31">
        <v>7</v>
      </c>
      <c r="AC174" s="30">
        <f t="shared" si="4"/>
        <v>14.285714285714285</v>
      </c>
      <c r="AD174" s="1"/>
      <c r="AE174" s="31">
        <v>35</v>
      </c>
      <c r="AF174" s="30">
        <f t="shared" si="5"/>
        <v>71.428571428571431</v>
      </c>
      <c r="AG174" s="29">
        <v>48615.142857142855</v>
      </c>
      <c r="AH174" s="29">
        <v>50041.285714285717</v>
      </c>
      <c r="AI174" s="29">
        <v>33900</v>
      </c>
      <c r="AJ174" s="29">
        <v>66713</v>
      </c>
      <c r="AK174" s="30">
        <v>16.828571428571429</v>
      </c>
      <c r="AL174" s="30">
        <v>5.6</v>
      </c>
      <c r="AM174" s="30">
        <v>43.828571428571429</v>
      </c>
    </row>
    <row r="175" spans="1:39" x14ac:dyDescent="0.2">
      <c r="A175" s="1" t="s">
        <v>32</v>
      </c>
      <c r="B175" s="1" t="s">
        <v>1</v>
      </c>
      <c r="C175" s="1">
        <v>3186</v>
      </c>
      <c r="D175" s="1" t="s">
        <v>241</v>
      </c>
      <c r="E175" s="27">
        <v>374.8</v>
      </c>
      <c r="F175" s="3"/>
      <c r="G175" s="31">
        <v>23</v>
      </c>
      <c r="H175" s="31">
        <v>3</v>
      </c>
      <c r="I175" s="31">
        <v>0</v>
      </c>
      <c r="J175" s="31">
        <v>1</v>
      </c>
      <c r="K175" s="31">
        <v>1</v>
      </c>
      <c r="L175" s="28"/>
      <c r="M175" s="29">
        <v>44347.086956521736</v>
      </c>
      <c r="N175" s="29"/>
      <c r="O175" s="29">
        <v>44844.391304347824</v>
      </c>
      <c r="P175" s="29">
        <v>32861</v>
      </c>
      <c r="Q175" s="29">
        <v>65607</v>
      </c>
      <c r="R175" s="29"/>
      <c r="S175" s="31"/>
      <c r="T175" s="29"/>
      <c r="U175" s="29"/>
      <c r="V175" s="29"/>
      <c r="W175" s="30">
        <v>10.739130434782609</v>
      </c>
      <c r="X175" s="30">
        <v>8.695652173913043</v>
      </c>
      <c r="Y175" s="30"/>
      <c r="Z175" s="30">
        <v>37.739130434782609</v>
      </c>
      <c r="AA175" s="30"/>
      <c r="AB175" s="31">
        <v>3</v>
      </c>
      <c r="AC175" s="30">
        <f t="shared" si="4"/>
        <v>13.043478260869565</v>
      </c>
      <c r="AD175" s="1"/>
      <c r="AE175" s="31">
        <v>17</v>
      </c>
      <c r="AF175" s="30">
        <f t="shared" si="5"/>
        <v>73.91304347826086</v>
      </c>
      <c r="AG175" s="29">
        <v>44775.882352941175</v>
      </c>
      <c r="AH175" s="29">
        <v>45272.23529411765</v>
      </c>
      <c r="AI175" s="29">
        <v>32861</v>
      </c>
      <c r="AJ175" s="29">
        <v>65607</v>
      </c>
      <c r="AK175" s="30">
        <v>12.352941176470589</v>
      </c>
      <c r="AL175" s="30">
        <v>9.764705882352942</v>
      </c>
      <c r="AM175" s="30">
        <v>39.882352941176471</v>
      </c>
    </row>
    <row r="176" spans="1:39" x14ac:dyDescent="0.2">
      <c r="A176" s="1" t="s">
        <v>166</v>
      </c>
      <c r="B176" s="1" t="s">
        <v>11</v>
      </c>
      <c r="C176" s="1">
        <v>3195</v>
      </c>
      <c r="D176" s="1" t="s">
        <v>242</v>
      </c>
      <c r="E176" s="27">
        <v>992.3</v>
      </c>
      <c r="F176" s="3"/>
      <c r="G176" s="31">
        <v>77</v>
      </c>
      <c r="H176" s="31">
        <v>3</v>
      </c>
      <c r="I176" s="31">
        <v>1</v>
      </c>
      <c r="J176" s="31">
        <v>11</v>
      </c>
      <c r="K176" s="31">
        <v>6</v>
      </c>
      <c r="L176" s="28"/>
      <c r="M176" s="29">
        <v>51768.36363636364</v>
      </c>
      <c r="N176" s="29"/>
      <c r="O176" s="29">
        <v>54045.454545454544</v>
      </c>
      <c r="P176" s="29">
        <v>35063</v>
      </c>
      <c r="Q176" s="29">
        <v>73752</v>
      </c>
      <c r="R176" s="29"/>
      <c r="S176" s="31">
        <v>6</v>
      </c>
      <c r="T176" s="29">
        <v>35655.333333333336</v>
      </c>
      <c r="U176" s="29">
        <v>38090.5</v>
      </c>
      <c r="V176" s="29"/>
      <c r="W176" s="30">
        <v>18.597402597402599</v>
      </c>
      <c r="X176" s="30">
        <v>13.792207792207792</v>
      </c>
      <c r="Y176" s="30"/>
      <c r="Z176" s="30">
        <v>45.571428571428569</v>
      </c>
      <c r="AA176" s="30"/>
      <c r="AB176" s="31">
        <v>21</v>
      </c>
      <c r="AC176" s="30">
        <f t="shared" si="4"/>
        <v>27.27272727272727</v>
      </c>
      <c r="AD176" s="1"/>
      <c r="AE176" s="31">
        <v>64</v>
      </c>
      <c r="AF176" s="30">
        <f t="shared" si="5"/>
        <v>83.116883116883116</v>
      </c>
      <c r="AG176" s="29">
        <v>50635.640625</v>
      </c>
      <c r="AH176" s="29">
        <v>51885.453125</v>
      </c>
      <c r="AI176" s="29">
        <v>35063</v>
      </c>
      <c r="AJ176" s="29">
        <v>70623</v>
      </c>
      <c r="AK176" s="30">
        <v>16.78125</v>
      </c>
      <c r="AL176" s="30">
        <v>11.984375</v>
      </c>
      <c r="AM176" s="30">
        <v>44.421875</v>
      </c>
    </row>
    <row r="177" spans="1:39" x14ac:dyDescent="0.2">
      <c r="A177" s="1" t="s">
        <v>17</v>
      </c>
      <c r="B177" s="1" t="s">
        <v>1</v>
      </c>
      <c r="C177" s="1">
        <v>3204</v>
      </c>
      <c r="D177" s="1" t="s">
        <v>243</v>
      </c>
      <c r="E177" s="27">
        <v>881.6</v>
      </c>
      <c r="F177" s="3"/>
      <c r="G177" s="31">
        <v>62</v>
      </c>
      <c r="H177" s="31">
        <v>3</v>
      </c>
      <c r="I177" s="31">
        <v>0</v>
      </c>
      <c r="J177" s="7">
        <v>0</v>
      </c>
      <c r="K177" s="7">
        <v>0</v>
      </c>
      <c r="M177" s="29">
        <v>54673.951612903227</v>
      </c>
      <c r="N177" s="29"/>
      <c r="O177" s="29">
        <v>54673.951612903227</v>
      </c>
      <c r="P177" s="29">
        <v>39272</v>
      </c>
      <c r="Q177" s="29">
        <v>69188</v>
      </c>
      <c r="R177" s="29"/>
      <c r="S177" s="31"/>
      <c r="T177" s="29"/>
      <c r="U177" s="29"/>
      <c r="V177" s="29"/>
      <c r="W177" s="30">
        <v>15.14516129032258</v>
      </c>
      <c r="X177" s="30">
        <v>11.483870967741936</v>
      </c>
      <c r="Y177" s="30"/>
      <c r="Z177" s="30">
        <v>41.145161290322584</v>
      </c>
      <c r="AA177" s="30"/>
      <c r="AB177" s="31">
        <v>12</v>
      </c>
      <c r="AC177" s="30">
        <f t="shared" si="4"/>
        <v>19.35483870967742</v>
      </c>
      <c r="AD177" s="1"/>
      <c r="AE177" s="31">
        <v>55</v>
      </c>
      <c r="AF177" s="30">
        <f t="shared" si="5"/>
        <v>88.709677419354833</v>
      </c>
      <c r="AG177" s="29">
        <v>53932.854545454546</v>
      </c>
      <c r="AH177" s="29">
        <v>53932.854545454546</v>
      </c>
      <c r="AI177" s="29">
        <v>39272</v>
      </c>
      <c r="AJ177" s="29">
        <v>69188</v>
      </c>
      <c r="AK177" s="30">
        <v>14.781818181818181</v>
      </c>
      <c r="AL177" s="30">
        <v>11.345454545454546</v>
      </c>
      <c r="AM177" s="30">
        <v>40.909090909090907</v>
      </c>
    </row>
    <row r="178" spans="1:39" x14ac:dyDescent="0.2">
      <c r="A178" s="1" t="s">
        <v>34</v>
      </c>
      <c r="B178" s="1" t="s">
        <v>4</v>
      </c>
      <c r="C178" s="1">
        <v>3231</v>
      </c>
      <c r="D178" s="1" t="s">
        <v>244</v>
      </c>
      <c r="E178" s="27">
        <v>6409</v>
      </c>
      <c r="F178" s="3"/>
      <c r="G178" s="31">
        <v>404</v>
      </c>
      <c r="H178" s="31">
        <v>21</v>
      </c>
      <c r="I178" s="31">
        <v>3</v>
      </c>
      <c r="J178" s="7">
        <v>0</v>
      </c>
      <c r="K178" s="7">
        <v>0</v>
      </c>
      <c r="M178" s="29">
        <v>58545.190594059408</v>
      </c>
      <c r="N178" s="29"/>
      <c r="O178" s="29">
        <v>60074.27722772277</v>
      </c>
      <c r="P178" s="29">
        <v>39926</v>
      </c>
      <c r="Q178" s="29">
        <v>91683</v>
      </c>
      <c r="R178" s="29"/>
      <c r="S178" s="31">
        <v>4</v>
      </c>
      <c r="T178" s="29">
        <v>48223.5</v>
      </c>
      <c r="U178" s="29">
        <v>49630.75</v>
      </c>
      <c r="V178" s="29"/>
      <c r="W178" s="30">
        <v>13.784653465346535</v>
      </c>
      <c r="X178" s="30">
        <v>9.2029702970297027</v>
      </c>
      <c r="Y178" s="30"/>
      <c r="Z178" s="30">
        <v>40.311881188118811</v>
      </c>
      <c r="AA178" s="30"/>
      <c r="AB178" s="31">
        <v>234</v>
      </c>
      <c r="AC178" s="30">
        <f t="shared" si="4"/>
        <v>57.920792079207914</v>
      </c>
      <c r="AD178" s="1"/>
      <c r="AE178" s="31">
        <v>355</v>
      </c>
      <c r="AF178" s="30">
        <f t="shared" si="5"/>
        <v>87.871287128712865</v>
      </c>
      <c r="AG178" s="29">
        <v>58504.098591549293</v>
      </c>
      <c r="AH178" s="29">
        <v>59355.664788732392</v>
      </c>
      <c r="AI178" s="29">
        <v>39926</v>
      </c>
      <c r="AJ178" s="29">
        <v>91683</v>
      </c>
      <c r="AK178" s="30">
        <v>13.87887323943662</v>
      </c>
      <c r="AL178" s="30">
        <v>9.0816901408450708</v>
      </c>
      <c r="AM178" s="30">
        <v>40.68169014084507</v>
      </c>
    </row>
    <row r="179" spans="1:39" x14ac:dyDescent="0.2">
      <c r="A179" s="1" t="s">
        <v>98</v>
      </c>
      <c r="B179" s="1" t="s">
        <v>14</v>
      </c>
      <c r="C179" s="1">
        <v>3312</v>
      </c>
      <c r="D179" s="1" t="s">
        <v>245</v>
      </c>
      <c r="E179" s="27">
        <v>1969.4</v>
      </c>
      <c r="F179" s="3"/>
      <c r="G179" s="31">
        <v>131</v>
      </c>
      <c r="H179" s="31">
        <v>7</v>
      </c>
      <c r="I179" s="31">
        <v>0</v>
      </c>
      <c r="J179" s="7">
        <v>1</v>
      </c>
      <c r="K179" s="7">
        <v>0</v>
      </c>
      <c r="M179" s="29">
        <v>59072.015267175571</v>
      </c>
      <c r="N179" s="29"/>
      <c r="O179" s="29">
        <v>60257.274809160306</v>
      </c>
      <c r="P179" s="29">
        <v>37270</v>
      </c>
      <c r="Q179" s="29">
        <v>79804</v>
      </c>
      <c r="R179" s="29"/>
      <c r="S179" s="31">
        <v>4</v>
      </c>
      <c r="T179" s="29">
        <v>38073</v>
      </c>
      <c r="U179" s="29">
        <v>39311.5</v>
      </c>
      <c r="V179" s="29"/>
      <c r="W179" s="30">
        <v>15.65648854961832</v>
      </c>
      <c r="X179" s="30">
        <v>11.816793893129772</v>
      </c>
      <c r="Y179" s="30"/>
      <c r="Z179" s="30">
        <v>44.106870229007633</v>
      </c>
      <c r="AA179" s="30"/>
      <c r="AB179" s="31">
        <v>68</v>
      </c>
      <c r="AC179" s="30">
        <f t="shared" si="4"/>
        <v>51.908396946564885</v>
      </c>
      <c r="AD179" s="1"/>
      <c r="AE179" s="31">
        <v>114</v>
      </c>
      <c r="AF179" s="30">
        <f t="shared" si="5"/>
        <v>87.022900763358777</v>
      </c>
      <c r="AG179" s="29">
        <v>59195.92105263158</v>
      </c>
      <c r="AH179" s="29">
        <v>60047.5</v>
      </c>
      <c r="AI179" s="29">
        <v>37270</v>
      </c>
      <c r="AJ179" s="29">
        <v>77862</v>
      </c>
      <c r="AK179" s="30">
        <v>15.614035087719298</v>
      </c>
      <c r="AL179" s="30">
        <v>11.614035087719298</v>
      </c>
      <c r="AM179" s="30">
        <v>44.315789473684212</v>
      </c>
    </row>
    <row r="180" spans="1:39" x14ac:dyDescent="0.2">
      <c r="A180" s="1" t="s">
        <v>246</v>
      </c>
      <c r="B180" s="1" t="s">
        <v>14</v>
      </c>
      <c r="C180" s="1">
        <v>3330</v>
      </c>
      <c r="D180" s="1" t="s">
        <v>247</v>
      </c>
      <c r="E180" s="27">
        <v>345.8</v>
      </c>
      <c r="F180" s="3"/>
      <c r="G180" s="31">
        <v>27</v>
      </c>
      <c r="H180" s="31">
        <v>2</v>
      </c>
      <c r="I180" s="31">
        <v>0</v>
      </c>
      <c r="J180" s="31">
        <v>1</v>
      </c>
      <c r="K180" s="31">
        <v>1</v>
      </c>
      <c r="L180" s="28"/>
      <c r="M180" s="29">
        <v>40623.555555555555</v>
      </c>
      <c r="N180" s="29"/>
      <c r="O180" s="29">
        <v>42908.148148148146</v>
      </c>
      <c r="P180" s="29">
        <v>28000</v>
      </c>
      <c r="Q180" s="29">
        <v>63967</v>
      </c>
      <c r="R180" s="29"/>
      <c r="S180" s="31">
        <v>1</v>
      </c>
      <c r="T180" s="29">
        <v>28000</v>
      </c>
      <c r="U180" s="29">
        <v>30000</v>
      </c>
      <c r="V180" s="29"/>
      <c r="W180" s="30">
        <v>11.777777777777779</v>
      </c>
      <c r="X180" s="30">
        <v>9.6296296296296298</v>
      </c>
      <c r="Y180" s="30"/>
      <c r="Z180" s="30">
        <v>39.518518518518519</v>
      </c>
      <c r="AA180" s="30"/>
      <c r="AB180" s="31">
        <v>5</v>
      </c>
      <c r="AC180" s="30">
        <f t="shared" si="4"/>
        <v>18.518518518518519</v>
      </c>
      <c r="AD180" s="1"/>
      <c r="AE180" s="31">
        <v>22</v>
      </c>
      <c r="AF180" s="30">
        <f t="shared" si="5"/>
        <v>81.481481481481481</v>
      </c>
      <c r="AG180" s="29">
        <v>40196.909090909088</v>
      </c>
      <c r="AH180" s="29">
        <v>41479.954545454544</v>
      </c>
      <c r="AI180" s="29">
        <v>28000</v>
      </c>
      <c r="AJ180" s="29">
        <v>63967</v>
      </c>
      <c r="AK180" s="30">
        <v>11.272727272727273</v>
      </c>
      <c r="AL180" s="30">
        <v>9.2272727272727266</v>
      </c>
      <c r="AM180" s="30">
        <v>38.81818181818182</v>
      </c>
    </row>
    <row r="181" spans="1:39" x14ac:dyDescent="0.2">
      <c r="A181" s="1" t="s">
        <v>8</v>
      </c>
      <c r="B181" s="1" t="s">
        <v>9</v>
      </c>
      <c r="C181" s="1">
        <v>3348</v>
      </c>
      <c r="D181" s="1" t="s">
        <v>248</v>
      </c>
      <c r="E181" s="27">
        <v>456</v>
      </c>
      <c r="F181" s="3"/>
      <c r="G181" s="31">
        <v>36</v>
      </c>
      <c r="H181" s="31">
        <v>4</v>
      </c>
      <c r="I181" s="31">
        <v>0</v>
      </c>
      <c r="J181" s="31">
        <v>3</v>
      </c>
      <c r="K181" s="31">
        <v>2</v>
      </c>
      <c r="L181" s="28"/>
      <c r="M181" s="29">
        <v>51977.972222222219</v>
      </c>
      <c r="N181" s="29"/>
      <c r="O181" s="29">
        <v>53271.555555555555</v>
      </c>
      <c r="P181" s="29">
        <v>39811</v>
      </c>
      <c r="Q181" s="29">
        <v>59507</v>
      </c>
      <c r="R181" s="29"/>
      <c r="S181" s="7">
        <v>2</v>
      </c>
      <c r="T181" s="9">
        <v>38504</v>
      </c>
      <c r="U181" s="9">
        <v>41378.5</v>
      </c>
      <c r="W181" s="30">
        <v>18.777777777777779</v>
      </c>
      <c r="X181" s="30">
        <v>15.083333333333334</v>
      </c>
      <c r="Y181" s="30"/>
      <c r="Z181" s="30">
        <v>44.555555555555557</v>
      </c>
      <c r="AA181" s="30"/>
      <c r="AB181" s="31">
        <v>6</v>
      </c>
      <c r="AC181" s="30">
        <f t="shared" si="4"/>
        <v>16.666666666666664</v>
      </c>
      <c r="AD181" s="1"/>
      <c r="AE181" s="31">
        <v>25</v>
      </c>
      <c r="AF181" s="30">
        <f t="shared" si="5"/>
        <v>69.444444444444443</v>
      </c>
      <c r="AG181" s="29">
        <v>51890.12</v>
      </c>
      <c r="AH181" s="29">
        <v>52789.68</v>
      </c>
      <c r="AI181" s="29">
        <v>39811</v>
      </c>
      <c r="AJ181" s="29">
        <v>59147</v>
      </c>
      <c r="AK181" s="30">
        <v>20.52</v>
      </c>
      <c r="AL181" s="30">
        <v>16.32</v>
      </c>
      <c r="AM181" s="30">
        <v>45.08</v>
      </c>
    </row>
    <row r="182" spans="1:39" x14ac:dyDescent="0.2">
      <c r="A182" s="1" t="s">
        <v>249</v>
      </c>
      <c r="B182" s="1" t="s">
        <v>4</v>
      </c>
      <c r="C182" s="1">
        <v>3375</v>
      </c>
      <c r="D182" s="1" t="s">
        <v>250</v>
      </c>
      <c r="E182" s="27">
        <v>1797.2</v>
      </c>
      <c r="F182" s="3"/>
      <c r="G182" s="31">
        <v>115</v>
      </c>
      <c r="H182" s="31">
        <v>6</v>
      </c>
      <c r="I182" s="31">
        <v>0</v>
      </c>
      <c r="J182" s="7">
        <v>0</v>
      </c>
      <c r="K182" s="7">
        <v>0</v>
      </c>
      <c r="M182" s="29">
        <v>50694.573913043481</v>
      </c>
      <c r="N182" s="29"/>
      <c r="O182" s="29">
        <v>52819.043478260872</v>
      </c>
      <c r="P182" s="29">
        <v>37168</v>
      </c>
      <c r="Q182" s="29">
        <v>70420</v>
      </c>
      <c r="R182" s="29"/>
      <c r="S182" s="31">
        <v>6</v>
      </c>
      <c r="T182" s="29">
        <v>36368.333333333336</v>
      </c>
      <c r="U182" s="29">
        <v>37800</v>
      </c>
      <c r="V182" s="29"/>
      <c r="W182" s="30">
        <v>15.052173913043479</v>
      </c>
      <c r="X182" s="30">
        <v>12.347826086956522</v>
      </c>
      <c r="Y182" s="30"/>
      <c r="Z182" s="30">
        <v>40.6</v>
      </c>
      <c r="AA182" s="30"/>
      <c r="AB182" s="31">
        <v>10</v>
      </c>
      <c r="AC182" s="30">
        <f t="shared" si="4"/>
        <v>8.695652173913043</v>
      </c>
      <c r="AD182" s="1"/>
      <c r="AE182" s="31">
        <v>93</v>
      </c>
      <c r="AF182" s="30">
        <f t="shared" si="5"/>
        <v>80.869565217391298</v>
      </c>
      <c r="AG182" s="29">
        <v>51069.139784946237</v>
      </c>
      <c r="AH182" s="29">
        <v>52640.010752688169</v>
      </c>
      <c r="AI182" s="29">
        <v>37168</v>
      </c>
      <c r="AJ182" s="29">
        <v>70420</v>
      </c>
      <c r="AK182" s="30">
        <v>15.548387096774194</v>
      </c>
      <c r="AL182" s="30">
        <v>12.849462365591398</v>
      </c>
      <c r="AM182" s="30">
        <v>41.268817204301072</v>
      </c>
    </row>
    <row r="183" spans="1:39" x14ac:dyDescent="0.2">
      <c r="A183" s="1" t="s">
        <v>78</v>
      </c>
      <c r="B183" s="1" t="s">
        <v>1</v>
      </c>
      <c r="C183" s="1">
        <v>3420</v>
      </c>
      <c r="D183" s="1" t="s">
        <v>251</v>
      </c>
      <c r="E183" s="27">
        <v>609.79999999999995</v>
      </c>
      <c r="F183" s="3"/>
      <c r="G183" s="31">
        <v>47</v>
      </c>
      <c r="H183" s="31">
        <v>3</v>
      </c>
      <c r="I183" s="31">
        <v>2</v>
      </c>
      <c r="J183" s="7">
        <v>0</v>
      </c>
      <c r="K183" s="7">
        <v>0</v>
      </c>
      <c r="M183" s="29">
        <v>50128.680851063829</v>
      </c>
      <c r="N183" s="29"/>
      <c r="O183" s="29">
        <v>51851</v>
      </c>
      <c r="P183" s="29">
        <v>30669</v>
      </c>
      <c r="Q183" s="29">
        <v>70848</v>
      </c>
      <c r="R183" s="29"/>
      <c r="S183" s="7">
        <v>4</v>
      </c>
      <c r="T183" s="9">
        <v>32235.25</v>
      </c>
      <c r="U183" s="9">
        <v>35257.75</v>
      </c>
      <c r="W183" s="30">
        <v>15.148936170212766</v>
      </c>
      <c r="X183" s="30">
        <v>13.085106382978724</v>
      </c>
      <c r="Y183" s="30"/>
      <c r="Z183" s="30">
        <v>40.787234042553195</v>
      </c>
      <c r="AA183" s="30"/>
      <c r="AB183" s="31">
        <v>5</v>
      </c>
      <c r="AC183" s="30">
        <f t="shared" si="4"/>
        <v>10.638297872340425</v>
      </c>
      <c r="AD183" s="1"/>
      <c r="AE183" s="31">
        <v>34</v>
      </c>
      <c r="AF183" s="30">
        <f t="shared" si="5"/>
        <v>72.340425531914903</v>
      </c>
      <c r="AG183" s="29">
        <v>50278.352941176468</v>
      </c>
      <c r="AH183" s="29">
        <v>50746.26470588235</v>
      </c>
      <c r="AI183" s="29">
        <v>30669</v>
      </c>
      <c r="AJ183" s="29">
        <v>67947</v>
      </c>
      <c r="AK183" s="30">
        <v>15.764705882352942</v>
      </c>
      <c r="AL183" s="30">
        <v>13.323529411764707</v>
      </c>
      <c r="AM183" s="30">
        <v>41.764705882352942</v>
      </c>
    </row>
    <row r="184" spans="1:39" x14ac:dyDescent="0.2">
      <c r="A184" s="1" t="s">
        <v>104</v>
      </c>
      <c r="B184" s="1" t="s">
        <v>41</v>
      </c>
      <c r="C184" s="1">
        <v>3465</v>
      </c>
      <c r="D184" s="1" t="s">
        <v>252</v>
      </c>
      <c r="E184" s="27">
        <v>322.60000000000002</v>
      </c>
      <c r="F184" s="3"/>
      <c r="G184" s="31">
        <v>37</v>
      </c>
      <c r="H184" s="31">
        <v>2</v>
      </c>
      <c r="I184" s="31">
        <v>0</v>
      </c>
      <c r="J184" s="7">
        <v>0</v>
      </c>
      <c r="K184" s="7">
        <v>0</v>
      </c>
      <c r="M184" s="29">
        <v>42188.594594594593</v>
      </c>
      <c r="N184" s="29"/>
      <c r="O184" s="29">
        <v>42188.594594594593</v>
      </c>
      <c r="P184" s="29">
        <v>33106</v>
      </c>
      <c r="Q184" s="29">
        <v>56811</v>
      </c>
      <c r="R184" s="29"/>
      <c r="S184" s="31"/>
      <c r="T184" s="29"/>
      <c r="U184" s="29"/>
      <c r="V184" s="29"/>
      <c r="W184" s="30">
        <v>13.756756756756756</v>
      </c>
      <c r="X184" s="30">
        <v>10.891891891891891</v>
      </c>
      <c r="Y184" s="30"/>
      <c r="Z184" s="30">
        <v>40.45945945945946</v>
      </c>
      <c r="AA184" s="30"/>
      <c r="AB184" s="31">
        <v>9</v>
      </c>
      <c r="AC184" s="30">
        <f t="shared" si="4"/>
        <v>24.324324324324326</v>
      </c>
      <c r="AD184" s="1"/>
      <c r="AE184" s="31">
        <v>30</v>
      </c>
      <c r="AF184" s="30">
        <f t="shared" si="5"/>
        <v>81.081081081081081</v>
      </c>
      <c r="AG184" s="29">
        <v>42195.6</v>
      </c>
      <c r="AH184" s="29">
        <v>42195.6</v>
      </c>
      <c r="AI184" s="29">
        <v>33690</v>
      </c>
      <c r="AJ184" s="29">
        <v>48810</v>
      </c>
      <c r="AK184" s="30">
        <v>14.333333333333334</v>
      </c>
      <c r="AL184" s="30">
        <v>11.1</v>
      </c>
      <c r="AM184" s="30">
        <v>41.06666666666667</v>
      </c>
    </row>
    <row r="185" spans="1:39" x14ac:dyDescent="0.2">
      <c r="A185" s="1" t="s">
        <v>253</v>
      </c>
      <c r="B185" s="1" t="s">
        <v>11</v>
      </c>
      <c r="C185" s="1">
        <v>3537</v>
      </c>
      <c r="D185" s="1" t="s">
        <v>254</v>
      </c>
      <c r="E185" s="27">
        <v>313.10000000000002</v>
      </c>
      <c r="F185" s="3"/>
      <c r="G185" s="31">
        <v>28</v>
      </c>
      <c r="H185" s="31">
        <v>2</v>
      </c>
      <c r="I185" s="31">
        <v>0</v>
      </c>
      <c r="J185" s="7">
        <v>0</v>
      </c>
      <c r="K185" s="7">
        <v>0</v>
      </c>
      <c r="M185" s="29">
        <v>43995.821428571428</v>
      </c>
      <c r="N185" s="29"/>
      <c r="O185" s="29">
        <v>46742.928571428572</v>
      </c>
      <c r="P185" s="29">
        <v>32757</v>
      </c>
      <c r="Q185" s="29">
        <v>73304</v>
      </c>
      <c r="R185" s="29"/>
      <c r="S185" s="31">
        <v>4</v>
      </c>
      <c r="T185" s="29">
        <v>32418</v>
      </c>
      <c r="U185" s="29">
        <v>33085.75</v>
      </c>
      <c r="V185" s="29"/>
      <c r="W185" s="30">
        <v>13.035714285714286</v>
      </c>
      <c r="X185" s="30">
        <v>11.107142857142858</v>
      </c>
      <c r="Y185" s="30"/>
      <c r="Z185" s="30">
        <v>41.964285714285715</v>
      </c>
      <c r="AA185" s="30"/>
      <c r="AB185" s="31">
        <v>1</v>
      </c>
      <c r="AC185" s="30">
        <f t="shared" si="4"/>
        <v>3.5714285714285712</v>
      </c>
      <c r="AD185" s="1"/>
      <c r="AE185" s="31">
        <v>23</v>
      </c>
      <c r="AF185" s="30">
        <f t="shared" si="5"/>
        <v>82.142857142857139</v>
      </c>
      <c r="AG185" s="29">
        <v>42526</v>
      </c>
      <c r="AH185" s="29">
        <v>43522.17391304348</v>
      </c>
      <c r="AI185" s="29">
        <v>32757</v>
      </c>
      <c r="AJ185" s="29">
        <v>60372</v>
      </c>
      <c r="AK185" s="30">
        <v>11.130434782608695</v>
      </c>
      <c r="AL185" s="30">
        <v>9.9565217391304355</v>
      </c>
      <c r="AM185" s="30">
        <v>41.260869565217391</v>
      </c>
    </row>
    <row r="186" spans="1:39" x14ac:dyDescent="0.2">
      <c r="A186" s="1" t="s">
        <v>172</v>
      </c>
      <c r="B186" s="1" t="s">
        <v>9</v>
      </c>
      <c r="C186" s="1">
        <v>3555</v>
      </c>
      <c r="D186" s="1" t="s">
        <v>255</v>
      </c>
      <c r="E186" s="27">
        <v>607</v>
      </c>
      <c r="F186" s="3"/>
      <c r="G186" s="31">
        <v>40</v>
      </c>
      <c r="H186" s="31">
        <v>3</v>
      </c>
      <c r="I186" s="31">
        <v>0</v>
      </c>
      <c r="J186" s="31">
        <v>1</v>
      </c>
      <c r="K186" s="31">
        <v>0</v>
      </c>
      <c r="L186" s="28"/>
      <c r="M186" s="29">
        <v>51293.324999999997</v>
      </c>
      <c r="N186" s="29"/>
      <c r="O186" s="29">
        <v>52284.6</v>
      </c>
      <c r="P186" s="29">
        <v>38235</v>
      </c>
      <c r="Q186" s="29">
        <v>64164</v>
      </c>
      <c r="R186" s="29"/>
      <c r="S186" s="31"/>
      <c r="T186" s="29"/>
      <c r="U186" s="29"/>
      <c r="V186" s="29"/>
      <c r="W186" s="30">
        <v>18.425000000000001</v>
      </c>
      <c r="X186" s="30">
        <v>14.8</v>
      </c>
      <c r="Y186" s="30"/>
      <c r="Z186" s="30">
        <v>44.774999999999999</v>
      </c>
      <c r="AA186" s="30"/>
      <c r="AB186" s="31">
        <v>8</v>
      </c>
      <c r="AC186" s="30">
        <f t="shared" si="4"/>
        <v>20</v>
      </c>
      <c r="AD186" s="1"/>
      <c r="AE186" s="31">
        <v>33</v>
      </c>
      <c r="AF186" s="30">
        <f t="shared" si="5"/>
        <v>82.5</v>
      </c>
      <c r="AG186" s="29">
        <v>51511.696969696968</v>
      </c>
      <c r="AH186" s="29">
        <v>51826.969696969696</v>
      </c>
      <c r="AI186" s="29">
        <v>38235</v>
      </c>
      <c r="AJ186" s="29">
        <v>59587</v>
      </c>
      <c r="AK186" s="30">
        <v>19.424242424242426</v>
      </c>
      <c r="AL186" s="30">
        <v>15.757575757575758</v>
      </c>
      <c r="AM186" s="30">
        <v>46.363636363636367</v>
      </c>
    </row>
    <row r="187" spans="1:39" x14ac:dyDescent="0.2">
      <c r="A187" s="1" t="s">
        <v>8</v>
      </c>
      <c r="B187" s="1" t="s">
        <v>9</v>
      </c>
      <c r="C187" s="1">
        <v>3600</v>
      </c>
      <c r="D187" s="1" t="s">
        <v>256</v>
      </c>
      <c r="E187" s="27">
        <v>2087.6</v>
      </c>
      <c r="F187" s="3"/>
      <c r="G187" s="31">
        <v>135</v>
      </c>
      <c r="H187" s="31">
        <v>3</v>
      </c>
      <c r="I187" s="31">
        <v>0</v>
      </c>
      <c r="J187" s="7">
        <v>1</v>
      </c>
      <c r="K187" s="7">
        <v>0</v>
      </c>
      <c r="M187" s="29">
        <v>59389.688888888886</v>
      </c>
      <c r="N187" s="29"/>
      <c r="O187" s="29">
        <v>61704.325925925928</v>
      </c>
      <c r="P187" s="29">
        <v>39086</v>
      </c>
      <c r="Q187" s="29">
        <v>83225</v>
      </c>
      <c r="R187" s="29"/>
      <c r="S187" s="31">
        <v>1</v>
      </c>
      <c r="T187" s="29">
        <v>39086</v>
      </c>
      <c r="U187" s="29">
        <v>39086</v>
      </c>
      <c r="V187" s="29"/>
      <c r="W187" s="30">
        <v>18.548148148148147</v>
      </c>
      <c r="X187" s="30">
        <v>14.496296296296297</v>
      </c>
      <c r="Y187" s="30"/>
      <c r="Z187" s="30">
        <v>45.518518518518519</v>
      </c>
      <c r="AA187" s="30"/>
      <c r="AB187" s="31">
        <v>67</v>
      </c>
      <c r="AC187" s="30">
        <f t="shared" si="4"/>
        <v>49.629629629629626</v>
      </c>
      <c r="AD187" s="1"/>
      <c r="AE187" s="31">
        <v>102</v>
      </c>
      <c r="AF187" s="30">
        <f t="shared" si="5"/>
        <v>75.555555555555557</v>
      </c>
      <c r="AG187" s="29">
        <v>60415.686274509804</v>
      </c>
      <c r="AH187" s="29">
        <v>61616.26470588235</v>
      </c>
      <c r="AI187" s="29">
        <v>39086</v>
      </c>
      <c r="AJ187" s="29">
        <v>83225</v>
      </c>
      <c r="AK187" s="30">
        <v>19.215686274509803</v>
      </c>
      <c r="AL187" s="30">
        <v>15.352941176470589</v>
      </c>
      <c r="AM187" s="30">
        <v>46.823529411764703</v>
      </c>
    </row>
    <row r="188" spans="1:39" x14ac:dyDescent="0.2">
      <c r="A188" s="1" t="s">
        <v>55</v>
      </c>
      <c r="B188" s="1" t="s">
        <v>41</v>
      </c>
      <c r="C188" s="1">
        <v>3609</v>
      </c>
      <c r="D188" s="1" t="s">
        <v>257</v>
      </c>
      <c r="E188" s="27">
        <v>393.2</v>
      </c>
      <c r="F188" s="3"/>
      <c r="G188" s="31">
        <v>41</v>
      </c>
      <c r="H188" s="31">
        <v>5</v>
      </c>
      <c r="I188" s="31">
        <v>0</v>
      </c>
      <c r="J188" s="31">
        <v>3</v>
      </c>
      <c r="K188" s="31">
        <v>3</v>
      </c>
      <c r="L188" s="28"/>
      <c r="M188" s="29">
        <v>43236.048780487807</v>
      </c>
      <c r="N188" s="29"/>
      <c r="O188" s="29">
        <v>44883.975609756097</v>
      </c>
      <c r="P188" s="29">
        <v>31930</v>
      </c>
      <c r="Q188" s="29">
        <v>57205</v>
      </c>
      <c r="R188" s="29"/>
      <c r="S188" s="31">
        <v>2</v>
      </c>
      <c r="T188" s="29">
        <v>33699</v>
      </c>
      <c r="U188" s="29">
        <v>33774</v>
      </c>
      <c r="V188" s="29"/>
      <c r="W188" s="30">
        <v>13.609756097560975</v>
      </c>
      <c r="X188" s="30">
        <v>10.097560975609756</v>
      </c>
      <c r="Y188" s="30"/>
      <c r="Z188" s="30">
        <v>42.414634146341463</v>
      </c>
      <c r="AA188" s="30"/>
      <c r="AB188" s="31">
        <v>6</v>
      </c>
      <c r="AC188" s="30">
        <f t="shared" si="4"/>
        <v>14.634146341463413</v>
      </c>
      <c r="AD188" s="1"/>
      <c r="AE188" s="31">
        <v>31</v>
      </c>
      <c r="AF188" s="30">
        <f t="shared" si="5"/>
        <v>75.609756097560975</v>
      </c>
      <c r="AG188" s="29">
        <v>42900.419354838712</v>
      </c>
      <c r="AH188" s="29">
        <v>43740.580645161288</v>
      </c>
      <c r="AI188" s="29">
        <v>33774</v>
      </c>
      <c r="AJ188" s="29">
        <v>52923</v>
      </c>
      <c r="AK188" s="30">
        <v>13.548387096774194</v>
      </c>
      <c r="AL188" s="30">
        <v>10.193548387096774</v>
      </c>
      <c r="AM188" s="30">
        <v>41.935483870967744</v>
      </c>
    </row>
    <row r="189" spans="1:39" x14ac:dyDescent="0.2">
      <c r="A189" s="1" t="s">
        <v>46</v>
      </c>
      <c r="B189" s="1" t="s">
        <v>41</v>
      </c>
      <c r="C189" s="1">
        <v>3645</v>
      </c>
      <c r="D189" s="1" t="s">
        <v>258</v>
      </c>
      <c r="E189" s="27">
        <v>2549.6999999999998</v>
      </c>
      <c r="F189" s="3"/>
      <c r="G189" s="31">
        <v>179</v>
      </c>
      <c r="H189" s="31">
        <v>12</v>
      </c>
      <c r="I189" s="31">
        <v>0</v>
      </c>
      <c r="J189" s="7">
        <v>0</v>
      </c>
      <c r="K189" s="7">
        <v>0</v>
      </c>
      <c r="M189" s="29">
        <v>52740.770949720667</v>
      </c>
      <c r="N189" s="29"/>
      <c r="O189" s="29">
        <v>59625.75977653631</v>
      </c>
      <c r="P189" s="29">
        <v>38887</v>
      </c>
      <c r="Q189" s="29">
        <v>82073</v>
      </c>
      <c r="R189" s="29"/>
      <c r="S189" s="31">
        <v>7</v>
      </c>
      <c r="T189" s="29">
        <v>34145</v>
      </c>
      <c r="U189" s="29">
        <v>38887</v>
      </c>
      <c r="V189" s="29"/>
      <c r="W189" s="30">
        <v>13.865921787709498</v>
      </c>
      <c r="X189" s="30">
        <v>9.7486033519553068</v>
      </c>
      <c r="Y189" s="30"/>
      <c r="Z189" s="30">
        <v>40.536312849162009</v>
      </c>
      <c r="AA189" s="30"/>
      <c r="AB189" s="31">
        <v>125</v>
      </c>
      <c r="AC189" s="30">
        <f t="shared" si="4"/>
        <v>69.832402234636874</v>
      </c>
      <c r="AD189" s="1"/>
      <c r="AE189" s="31">
        <v>155</v>
      </c>
      <c r="AF189" s="30">
        <f t="shared" si="5"/>
        <v>86.592178770949729</v>
      </c>
      <c r="AG189" s="29">
        <v>53083.103225806452</v>
      </c>
      <c r="AH189" s="29">
        <v>59376.438709677423</v>
      </c>
      <c r="AI189" s="29">
        <v>38887</v>
      </c>
      <c r="AJ189" s="29">
        <v>82073</v>
      </c>
      <c r="AK189" s="30">
        <v>13.72258064516129</v>
      </c>
      <c r="AL189" s="30">
        <v>9.7935483870967737</v>
      </c>
      <c r="AM189" s="30">
        <v>40.283870967741933</v>
      </c>
    </row>
    <row r="190" spans="1:39" x14ac:dyDescent="0.2">
      <c r="A190" s="1" t="s">
        <v>62</v>
      </c>
      <c r="B190" s="1" t="s">
        <v>17</v>
      </c>
      <c r="C190" s="1">
        <v>3691</v>
      </c>
      <c r="D190" s="1" t="s">
        <v>259</v>
      </c>
      <c r="E190" s="27">
        <v>859.8</v>
      </c>
      <c r="F190" s="3"/>
      <c r="G190" s="31">
        <v>63</v>
      </c>
      <c r="H190" s="31">
        <v>6</v>
      </c>
      <c r="I190" s="31">
        <v>0</v>
      </c>
      <c r="J190" s="31">
        <v>1</v>
      </c>
      <c r="K190" s="31">
        <v>1</v>
      </c>
      <c r="L190" s="28"/>
      <c r="M190" s="29">
        <v>46739.873015873018</v>
      </c>
      <c r="N190" s="29"/>
      <c r="O190" s="29">
        <v>47877.476190476191</v>
      </c>
      <c r="P190" s="29">
        <v>31801</v>
      </c>
      <c r="Q190" s="29">
        <v>63712</v>
      </c>
      <c r="R190" s="29"/>
      <c r="S190" s="31">
        <v>6</v>
      </c>
      <c r="T190" s="29">
        <v>33709</v>
      </c>
      <c r="U190" s="29">
        <v>35215.5</v>
      </c>
      <c r="V190" s="29"/>
      <c r="W190" s="30">
        <v>13.666666666666666</v>
      </c>
      <c r="X190" s="30">
        <v>9.3492063492063497</v>
      </c>
      <c r="Y190" s="30"/>
      <c r="Z190" s="30">
        <v>41.285714285714285</v>
      </c>
      <c r="AA190" s="30"/>
      <c r="AB190" s="31">
        <v>9</v>
      </c>
      <c r="AC190" s="30">
        <f t="shared" si="4"/>
        <v>14.285714285714285</v>
      </c>
      <c r="AD190" s="1"/>
      <c r="AE190" s="31">
        <v>52</v>
      </c>
      <c r="AF190" s="30">
        <f t="shared" si="5"/>
        <v>82.539682539682531</v>
      </c>
      <c r="AG190" s="29">
        <v>46791.25</v>
      </c>
      <c r="AH190" s="29">
        <v>47303.134615384617</v>
      </c>
      <c r="AI190" s="29">
        <v>31801</v>
      </c>
      <c r="AJ190" s="29">
        <v>63712</v>
      </c>
      <c r="AK190" s="30">
        <v>13.865384615384615</v>
      </c>
      <c r="AL190" s="30">
        <v>9.615384615384615</v>
      </c>
      <c r="AM190" s="30">
        <v>40.980769230769234</v>
      </c>
    </row>
    <row r="191" spans="1:39" x14ac:dyDescent="0.2">
      <c r="A191" s="1" t="s">
        <v>16</v>
      </c>
      <c r="B191" s="1" t="s">
        <v>17</v>
      </c>
      <c r="C191" s="1">
        <v>3715</v>
      </c>
      <c r="D191" s="1" t="s">
        <v>260</v>
      </c>
      <c r="E191" s="27">
        <v>6943</v>
      </c>
      <c r="F191" s="3"/>
      <c r="G191" s="31">
        <v>427</v>
      </c>
      <c r="H191" s="31">
        <v>28</v>
      </c>
      <c r="I191" s="31">
        <v>4</v>
      </c>
      <c r="J191" s="7">
        <v>0</v>
      </c>
      <c r="K191" s="7">
        <v>0</v>
      </c>
      <c r="M191" s="29">
        <v>58854.014051522245</v>
      </c>
      <c r="N191" s="29"/>
      <c r="O191" s="29">
        <v>60199</v>
      </c>
      <c r="P191" s="29">
        <v>33662</v>
      </c>
      <c r="Q191" s="29">
        <v>103132</v>
      </c>
      <c r="R191" s="29"/>
      <c r="S191" s="31">
        <v>8</v>
      </c>
      <c r="T191" s="29">
        <v>36404.5</v>
      </c>
      <c r="U191" s="29">
        <v>36906.375</v>
      </c>
      <c r="V191" s="29"/>
      <c r="W191" s="30">
        <v>13.381733021077283</v>
      </c>
      <c r="X191" s="30">
        <v>9.5199063231850118</v>
      </c>
      <c r="Y191" s="30"/>
      <c r="Z191" s="30">
        <v>40.590163934426229</v>
      </c>
      <c r="AA191" s="30"/>
      <c r="AB191" s="31">
        <v>89</v>
      </c>
      <c r="AC191" s="30">
        <f t="shared" si="4"/>
        <v>20.843091334894616</v>
      </c>
      <c r="AD191" s="1"/>
      <c r="AE191" s="31">
        <v>375</v>
      </c>
      <c r="AF191" s="30">
        <f t="shared" si="5"/>
        <v>87.822014051522245</v>
      </c>
      <c r="AG191" s="29">
        <v>58925.8</v>
      </c>
      <c r="AH191" s="29">
        <v>59731.037333333334</v>
      </c>
      <c r="AI191" s="29">
        <v>33662</v>
      </c>
      <c r="AJ191" s="29">
        <v>103132</v>
      </c>
      <c r="AK191" s="30">
        <v>13.413333333333334</v>
      </c>
      <c r="AL191" s="30">
        <v>9.381333333333334</v>
      </c>
      <c r="AM191" s="30">
        <v>40.525333333333336</v>
      </c>
    </row>
    <row r="192" spans="1:39" x14ac:dyDescent="0.2">
      <c r="A192" s="1" t="s">
        <v>16</v>
      </c>
      <c r="B192" s="1" t="s">
        <v>17</v>
      </c>
      <c r="C192" s="1">
        <v>3744</v>
      </c>
      <c r="D192" s="1" t="s">
        <v>261</v>
      </c>
      <c r="E192" s="27">
        <v>699.5</v>
      </c>
      <c r="F192" s="3"/>
      <c r="G192" s="31">
        <v>43</v>
      </c>
      <c r="H192" s="31">
        <v>4</v>
      </c>
      <c r="I192" s="31">
        <v>0</v>
      </c>
      <c r="J192" s="31">
        <v>1</v>
      </c>
      <c r="K192" s="31">
        <v>0</v>
      </c>
      <c r="L192" s="28"/>
      <c r="M192" s="29">
        <v>45495.744186046511</v>
      </c>
      <c r="N192" s="29"/>
      <c r="O192" s="29">
        <v>47353.744186046511</v>
      </c>
      <c r="P192" s="29">
        <v>32150</v>
      </c>
      <c r="Q192" s="29">
        <v>68587</v>
      </c>
      <c r="R192" s="29"/>
      <c r="S192" s="31">
        <v>2</v>
      </c>
      <c r="T192" s="29">
        <v>32150</v>
      </c>
      <c r="U192" s="29">
        <v>32150</v>
      </c>
      <c r="V192" s="29"/>
      <c r="W192" s="30">
        <v>12.511627906976743</v>
      </c>
      <c r="X192" s="30">
        <v>8.6279069767441854</v>
      </c>
      <c r="Y192" s="30"/>
      <c r="Z192" s="30">
        <v>39.395348837209305</v>
      </c>
      <c r="AA192" s="30"/>
      <c r="AB192" s="31">
        <v>6</v>
      </c>
      <c r="AC192" s="30">
        <f t="shared" si="4"/>
        <v>13.953488372093023</v>
      </c>
      <c r="AD192" s="1"/>
      <c r="AE192" s="31">
        <v>39</v>
      </c>
      <c r="AF192" s="30">
        <f t="shared" si="5"/>
        <v>90.697674418604649</v>
      </c>
      <c r="AG192" s="29">
        <v>44836.666666666664</v>
      </c>
      <c r="AH192" s="29">
        <v>46337.948717948719</v>
      </c>
      <c r="AI192" s="29">
        <v>32150</v>
      </c>
      <c r="AJ192" s="29">
        <v>68587</v>
      </c>
      <c r="AK192" s="30">
        <v>12.102564102564102</v>
      </c>
      <c r="AL192" s="30">
        <v>8.1282051282051277</v>
      </c>
      <c r="AM192" s="30">
        <v>38.871794871794869</v>
      </c>
    </row>
    <row r="193" spans="1:39" x14ac:dyDescent="0.2">
      <c r="A193" s="1" t="s">
        <v>159</v>
      </c>
      <c r="B193" s="1" t="s">
        <v>41</v>
      </c>
      <c r="C193" s="1">
        <v>3798</v>
      </c>
      <c r="D193" s="1" t="s">
        <v>262</v>
      </c>
      <c r="E193" s="27">
        <v>553.9</v>
      </c>
      <c r="F193" s="3"/>
      <c r="G193" s="31">
        <v>48</v>
      </c>
      <c r="H193" s="31">
        <v>4</v>
      </c>
      <c r="I193" s="31">
        <v>0</v>
      </c>
      <c r="J193" s="7">
        <v>1</v>
      </c>
      <c r="K193" s="7">
        <v>1</v>
      </c>
      <c r="M193" s="29">
        <v>48702.625</v>
      </c>
      <c r="N193" s="29"/>
      <c r="O193" s="29">
        <v>49672.3125</v>
      </c>
      <c r="P193" s="29">
        <v>32297</v>
      </c>
      <c r="Q193" s="29">
        <v>66515</v>
      </c>
      <c r="R193" s="29"/>
      <c r="S193" s="31">
        <v>5</v>
      </c>
      <c r="T193" s="29">
        <v>32900.199999999997</v>
      </c>
      <c r="U193" s="29">
        <v>33538.199999999997</v>
      </c>
      <c r="V193" s="29"/>
      <c r="W193" s="30">
        <v>16.0625</v>
      </c>
      <c r="X193" s="30">
        <v>12.9375</v>
      </c>
      <c r="Y193" s="30"/>
      <c r="Z193" s="30">
        <v>42.541666666666664</v>
      </c>
      <c r="AA193" s="30"/>
      <c r="AB193" s="31">
        <v>19</v>
      </c>
      <c r="AC193" s="30">
        <f t="shared" si="4"/>
        <v>39.583333333333329</v>
      </c>
      <c r="AD193" s="1"/>
      <c r="AE193" s="31">
        <v>39</v>
      </c>
      <c r="AF193" s="30">
        <f t="shared" si="5"/>
        <v>81.25</v>
      </c>
      <c r="AG193" s="29">
        <v>48543.692307692305</v>
      </c>
      <c r="AH193" s="29">
        <v>49192.923076923078</v>
      </c>
      <c r="AI193" s="29">
        <v>32297</v>
      </c>
      <c r="AJ193" s="29">
        <v>66515</v>
      </c>
      <c r="AK193" s="30">
        <v>15.692307692307692</v>
      </c>
      <c r="AL193" s="30">
        <v>12.717948717948717</v>
      </c>
      <c r="AM193" s="30">
        <v>42.666666666666664</v>
      </c>
    </row>
    <row r="194" spans="1:39" x14ac:dyDescent="0.2">
      <c r="A194" s="1" t="s">
        <v>122</v>
      </c>
      <c r="B194" s="1" t="s">
        <v>17</v>
      </c>
      <c r="C194" s="1">
        <v>3816</v>
      </c>
      <c r="D194" s="1" t="s">
        <v>263</v>
      </c>
      <c r="E194" s="27">
        <v>404.5</v>
      </c>
      <c r="F194" s="3"/>
      <c r="G194" s="31">
        <v>37</v>
      </c>
      <c r="H194" s="31">
        <v>0</v>
      </c>
      <c r="I194" s="31">
        <v>0</v>
      </c>
      <c r="J194" s="7">
        <v>0</v>
      </c>
      <c r="K194" s="7">
        <v>0</v>
      </c>
      <c r="M194" s="29">
        <v>43156.972972972973</v>
      </c>
      <c r="N194" s="29"/>
      <c r="O194" s="29">
        <v>43336.189189189186</v>
      </c>
      <c r="P194" s="29">
        <v>33542</v>
      </c>
      <c r="Q194" s="29">
        <v>64931</v>
      </c>
      <c r="R194" s="29"/>
      <c r="S194" s="31">
        <v>4</v>
      </c>
      <c r="T194" s="29">
        <v>34974.75</v>
      </c>
      <c r="U194" s="29">
        <v>35124</v>
      </c>
      <c r="V194" s="29"/>
      <c r="W194" s="30">
        <v>9.378378378378379</v>
      </c>
      <c r="X194" s="30">
        <v>7.2972972972972974</v>
      </c>
      <c r="Y194" s="30"/>
      <c r="Z194" s="30">
        <v>33.864864864864863</v>
      </c>
      <c r="AA194" s="30"/>
      <c r="AB194" s="31">
        <v>4</v>
      </c>
      <c r="AC194" s="30">
        <f t="shared" si="4"/>
        <v>10.810810810810811</v>
      </c>
      <c r="AD194" s="1"/>
      <c r="AE194" s="31">
        <v>28</v>
      </c>
      <c r="AF194" s="30">
        <f t="shared" si="5"/>
        <v>75.675675675675677</v>
      </c>
      <c r="AG194" s="29">
        <v>41706.571428571428</v>
      </c>
      <c r="AH194" s="29">
        <v>41889.321428571428</v>
      </c>
      <c r="AI194" s="29">
        <v>33542</v>
      </c>
      <c r="AJ194" s="29">
        <v>52270</v>
      </c>
      <c r="AK194" s="30">
        <v>9.25</v>
      </c>
      <c r="AL194" s="30">
        <v>6.8571428571428568</v>
      </c>
      <c r="AM194" s="30">
        <v>33.821428571428569</v>
      </c>
    </row>
    <row r="195" spans="1:39" x14ac:dyDescent="0.2">
      <c r="A195" s="1" t="s">
        <v>132</v>
      </c>
      <c r="B195" s="1" t="s">
        <v>32</v>
      </c>
      <c r="C195" s="1">
        <v>3841</v>
      </c>
      <c r="D195" s="1" t="s">
        <v>264</v>
      </c>
      <c r="E195" s="27">
        <v>770.9</v>
      </c>
      <c r="F195" s="3"/>
      <c r="G195" s="31">
        <v>64</v>
      </c>
      <c r="H195" s="31">
        <v>4</v>
      </c>
      <c r="I195" s="31">
        <v>0</v>
      </c>
      <c r="J195" s="7">
        <v>1</v>
      </c>
      <c r="K195" s="7">
        <v>1</v>
      </c>
      <c r="M195" s="29">
        <v>48706.046875</v>
      </c>
      <c r="N195" s="29"/>
      <c r="O195" s="29">
        <v>51325.09375</v>
      </c>
      <c r="P195" s="29">
        <v>34250</v>
      </c>
      <c r="Q195" s="29">
        <v>74007</v>
      </c>
      <c r="R195" s="29"/>
      <c r="S195" s="31">
        <v>4</v>
      </c>
      <c r="T195" s="29">
        <v>35122.25</v>
      </c>
      <c r="U195" s="29">
        <v>36859</v>
      </c>
      <c r="V195" s="29"/>
      <c r="W195" s="30">
        <v>12.984375</v>
      </c>
      <c r="X195" s="30">
        <v>10.6875</v>
      </c>
      <c r="Y195" s="30"/>
      <c r="Z195" s="30">
        <v>39.578125</v>
      </c>
      <c r="AA195" s="30"/>
      <c r="AB195" s="31">
        <v>26</v>
      </c>
      <c r="AC195" s="30">
        <f t="shared" si="4"/>
        <v>40.625</v>
      </c>
      <c r="AD195" s="1"/>
      <c r="AE195" s="31">
        <v>55</v>
      </c>
      <c r="AF195" s="30">
        <f t="shared" si="5"/>
        <v>85.9375</v>
      </c>
      <c r="AG195" s="29">
        <v>49472.454545454544</v>
      </c>
      <c r="AH195" s="29">
        <v>51500.036363636362</v>
      </c>
      <c r="AI195" s="29">
        <v>34250</v>
      </c>
      <c r="AJ195" s="29">
        <v>74007</v>
      </c>
      <c r="AK195" s="30">
        <v>13.836363636363636</v>
      </c>
      <c r="AL195" s="30">
        <v>11.327272727272728</v>
      </c>
      <c r="AM195" s="30">
        <v>41.036363636363639</v>
      </c>
    </row>
    <row r="196" spans="1:39" x14ac:dyDescent="0.2">
      <c r="A196" s="1" t="s">
        <v>20</v>
      </c>
      <c r="B196" s="1" t="s">
        <v>11</v>
      </c>
      <c r="C196" s="1">
        <v>3897</v>
      </c>
      <c r="D196" s="1" t="s">
        <v>265</v>
      </c>
      <c r="E196" s="27">
        <v>76</v>
      </c>
      <c r="F196" s="3"/>
      <c r="G196" s="31">
        <v>11</v>
      </c>
      <c r="H196" s="31">
        <v>2</v>
      </c>
      <c r="I196" s="31">
        <v>0</v>
      </c>
      <c r="J196" s="31">
        <v>4</v>
      </c>
      <c r="K196" s="31">
        <v>2</v>
      </c>
      <c r="L196" s="28"/>
      <c r="M196" s="29">
        <v>38404.36363636364</v>
      </c>
      <c r="N196" s="29"/>
      <c r="O196" s="29">
        <v>38722.545454545456</v>
      </c>
      <c r="P196" s="29">
        <v>33096</v>
      </c>
      <c r="Q196" s="29">
        <v>50955</v>
      </c>
      <c r="R196" s="29"/>
      <c r="S196" s="7">
        <v>1</v>
      </c>
      <c r="T196" s="9">
        <v>33288</v>
      </c>
      <c r="U196" s="9">
        <v>33288</v>
      </c>
      <c r="W196" s="30">
        <v>17.90909090909091</v>
      </c>
      <c r="X196" s="30">
        <v>6.3636363636363633</v>
      </c>
      <c r="Y196" s="30"/>
      <c r="Z196" s="30">
        <v>48.272727272727273</v>
      </c>
      <c r="AA196" s="30"/>
      <c r="AB196" s="31">
        <v>0</v>
      </c>
      <c r="AC196" s="30">
        <f t="shared" si="4"/>
        <v>0</v>
      </c>
      <c r="AD196" s="1"/>
      <c r="AE196" s="31">
        <v>10</v>
      </c>
      <c r="AF196" s="30">
        <f t="shared" si="5"/>
        <v>90.909090909090907</v>
      </c>
      <c r="AG196" s="29">
        <v>38772</v>
      </c>
      <c r="AH196" s="29">
        <v>38809.5</v>
      </c>
      <c r="AI196" s="29">
        <v>33096</v>
      </c>
      <c r="AJ196" s="29">
        <v>50955</v>
      </c>
      <c r="AK196" s="30">
        <v>18.8</v>
      </c>
      <c r="AL196" s="30">
        <v>6.6</v>
      </c>
      <c r="AM196" s="30">
        <v>48.9</v>
      </c>
    </row>
    <row r="197" spans="1:39" x14ac:dyDescent="0.2">
      <c r="A197" s="1" t="s">
        <v>51</v>
      </c>
      <c r="B197" s="1" t="s">
        <v>4</v>
      </c>
      <c r="C197" s="1">
        <v>3906</v>
      </c>
      <c r="D197" s="1" t="s">
        <v>266</v>
      </c>
      <c r="E197" s="27">
        <v>432.8</v>
      </c>
      <c r="F197" s="3"/>
      <c r="G197" s="31">
        <v>34</v>
      </c>
      <c r="H197" s="31">
        <v>8</v>
      </c>
      <c r="I197" s="31">
        <v>0</v>
      </c>
      <c r="J197" s="7">
        <v>0</v>
      </c>
      <c r="K197" s="7">
        <v>0</v>
      </c>
      <c r="M197" s="29">
        <v>43896.647058823532</v>
      </c>
      <c r="N197" s="29"/>
      <c r="O197" s="29">
        <v>45802.588235294119</v>
      </c>
      <c r="P197" s="29">
        <v>32331</v>
      </c>
      <c r="Q197" s="29">
        <v>59092</v>
      </c>
      <c r="R197" s="29"/>
      <c r="S197" s="7">
        <v>1</v>
      </c>
      <c r="T197" s="9">
        <v>32331</v>
      </c>
      <c r="U197" s="9">
        <v>32331</v>
      </c>
      <c r="W197" s="30">
        <v>13.941176470588236</v>
      </c>
      <c r="X197" s="30">
        <v>8.7941176470588243</v>
      </c>
      <c r="Y197" s="30"/>
      <c r="Z197" s="30">
        <v>41.558823529411768</v>
      </c>
      <c r="AA197" s="30"/>
      <c r="AB197" s="31">
        <v>7</v>
      </c>
      <c r="AC197" s="30">
        <f t="shared" si="4"/>
        <v>20.588235294117645</v>
      </c>
      <c r="AD197" s="1"/>
      <c r="AE197" s="31">
        <v>28</v>
      </c>
      <c r="AF197" s="30">
        <f t="shared" si="5"/>
        <v>82.35294117647058</v>
      </c>
      <c r="AG197" s="29">
        <v>43180.535714285717</v>
      </c>
      <c r="AH197" s="29">
        <v>44428.035714285717</v>
      </c>
      <c r="AI197" s="29">
        <v>32331</v>
      </c>
      <c r="AJ197" s="29">
        <v>55692</v>
      </c>
      <c r="AK197" s="30">
        <v>13.392857142857142</v>
      </c>
      <c r="AL197" s="30">
        <v>7.3571428571428568</v>
      </c>
      <c r="AM197" s="30">
        <v>41.607142857142854</v>
      </c>
    </row>
    <row r="198" spans="1:39" x14ac:dyDescent="0.2">
      <c r="A198" s="1" t="s">
        <v>70</v>
      </c>
      <c r="B198" s="1" t="s">
        <v>4</v>
      </c>
      <c r="C198" s="1">
        <v>3942</v>
      </c>
      <c r="D198" s="1" t="s">
        <v>267</v>
      </c>
      <c r="E198" s="27">
        <v>650.6</v>
      </c>
      <c r="F198" s="3"/>
      <c r="G198" s="31">
        <v>50</v>
      </c>
      <c r="H198" s="31">
        <v>2</v>
      </c>
      <c r="I198" s="31">
        <v>0</v>
      </c>
      <c r="J198" s="7">
        <v>1</v>
      </c>
      <c r="K198" s="7">
        <v>0</v>
      </c>
      <c r="M198" s="29">
        <v>46218.12</v>
      </c>
      <c r="N198" s="29"/>
      <c r="O198" s="29">
        <v>48220.42</v>
      </c>
      <c r="P198" s="29">
        <v>36766</v>
      </c>
      <c r="Q198" s="29">
        <v>73481</v>
      </c>
      <c r="R198" s="29"/>
      <c r="S198" s="31">
        <v>4</v>
      </c>
      <c r="T198" s="29">
        <v>37858.5</v>
      </c>
      <c r="U198" s="29">
        <v>38688.5</v>
      </c>
      <c r="V198" s="29"/>
      <c r="W198" s="30">
        <v>11.96</v>
      </c>
      <c r="X198" s="30">
        <v>9.1</v>
      </c>
      <c r="Y198" s="30"/>
      <c r="Z198" s="30">
        <v>36.840000000000003</v>
      </c>
      <c r="AA198" s="30"/>
      <c r="AB198" s="31">
        <v>3</v>
      </c>
      <c r="AC198" s="30">
        <f t="shared" si="4"/>
        <v>6</v>
      </c>
      <c r="AD198" s="1"/>
      <c r="AE198" s="31">
        <v>30</v>
      </c>
      <c r="AF198" s="30">
        <f t="shared" si="5"/>
        <v>60</v>
      </c>
      <c r="AG198" s="29">
        <v>47645.76666666667</v>
      </c>
      <c r="AH198" s="29">
        <v>48268.73333333333</v>
      </c>
      <c r="AI198" s="29">
        <v>36766</v>
      </c>
      <c r="AJ198" s="29">
        <v>69482</v>
      </c>
      <c r="AK198" s="30">
        <v>14.133333333333333</v>
      </c>
      <c r="AL198" s="30">
        <v>10.933333333333334</v>
      </c>
      <c r="AM198" s="30">
        <v>39.1</v>
      </c>
    </row>
    <row r="199" spans="1:39" x14ac:dyDescent="0.2">
      <c r="A199" s="1" t="s">
        <v>204</v>
      </c>
      <c r="B199" s="1" t="s">
        <v>41</v>
      </c>
      <c r="C199" s="1">
        <v>3978</v>
      </c>
      <c r="D199" s="1" t="s">
        <v>268</v>
      </c>
      <c r="E199" s="27">
        <v>545.1</v>
      </c>
      <c r="F199" s="3"/>
      <c r="G199" s="31">
        <v>37</v>
      </c>
      <c r="H199" s="31">
        <v>4</v>
      </c>
      <c r="I199" s="31">
        <v>0</v>
      </c>
      <c r="J199" s="31">
        <v>2</v>
      </c>
      <c r="K199" s="31">
        <v>0</v>
      </c>
      <c r="L199" s="28"/>
      <c r="M199" s="29">
        <v>39999.37837837838</v>
      </c>
      <c r="N199" s="29"/>
      <c r="O199" s="29">
        <v>41720.108108108107</v>
      </c>
      <c r="P199" s="29">
        <v>32245</v>
      </c>
      <c r="Q199" s="29">
        <v>58526</v>
      </c>
      <c r="R199" s="29"/>
      <c r="S199" s="31">
        <v>2</v>
      </c>
      <c r="T199" s="29">
        <v>32245</v>
      </c>
      <c r="U199" s="29">
        <v>32245</v>
      </c>
      <c r="V199" s="29"/>
      <c r="W199" s="30">
        <v>11.45945945945946</v>
      </c>
      <c r="X199" s="30">
        <v>7.6216216216216219</v>
      </c>
      <c r="Y199" s="30"/>
      <c r="Z199" s="30">
        <v>40.297297297297298</v>
      </c>
      <c r="AA199" s="30"/>
      <c r="AB199" s="31">
        <v>5</v>
      </c>
      <c r="AC199" s="30">
        <f t="shared" si="4"/>
        <v>13.513513513513514</v>
      </c>
      <c r="AD199" s="1"/>
      <c r="AE199" s="31">
        <v>29</v>
      </c>
      <c r="AF199" s="30">
        <f t="shared" si="5"/>
        <v>78.378378378378372</v>
      </c>
      <c r="AG199" s="29">
        <v>40159.517241379312</v>
      </c>
      <c r="AH199" s="29">
        <v>41156.827586206899</v>
      </c>
      <c r="AI199" s="29">
        <v>32245</v>
      </c>
      <c r="AJ199" s="29">
        <v>56890</v>
      </c>
      <c r="AK199" s="30">
        <v>11.655172413793103</v>
      </c>
      <c r="AL199" s="30">
        <v>7.8275862068965516</v>
      </c>
      <c r="AM199" s="30">
        <v>41.448275862068968</v>
      </c>
    </row>
    <row r="200" spans="1:39" x14ac:dyDescent="0.2">
      <c r="A200" s="1" t="s">
        <v>41</v>
      </c>
      <c r="B200" s="1" t="s">
        <v>11</v>
      </c>
      <c r="C200" s="1">
        <v>4023</v>
      </c>
      <c r="D200" s="1" t="s">
        <v>269</v>
      </c>
      <c r="E200" s="27">
        <v>671</v>
      </c>
      <c r="F200" s="3"/>
      <c r="G200" s="31">
        <v>53</v>
      </c>
      <c r="H200" s="31">
        <v>1</v>
      </c>
      <c r="I200" s="31">
        <v>0</v>
      </c>
      <c r="J200" s="7">
        <v>0</v>
      </c>
      <c r="K200" s="7">
        <v>0</v>
      </c>
      <c r="M200" s="29">
        <v>43508.698113207545</v>
      </c>
      <c r="N200" s="29"/>
      <c r="O200" s="29">
        <v>45478.773584905663</v>
      </c>
      <c r="P200" s="29">
        <v>30988</v>
      </c>
      <c r="Q200" s="29">
        <v>65180</v>
      </c>
      <c r="R200" s="29"/>
      <c r="S200" s="31">
        <v>1</v>
      </c>
      <c r="T200" s="29">
        <v>30988</v>
      </c>
      <c r="U200" s="29">
        <v>30988</v>
      </c>
      <c r="V200" s="29"/>
      <c r="W200" s="30">
        <v>12.113207547169811</v>
      </c>
      <c r="X200" s="30">
        <v>8.584905660377359</v>
      </c>
      <c r="Y200" s="30"/>
      <c r="Z200" s="30">
        <v>39.811320754716981</v>
      </c>
      <c r="AA200" s="30"/>
      <c r="AB200" s="31">
        <v>10</v>
      </c>
      <c r="AC200" s="30">
        <f t="shared" si="4"/>
        <v>18.867924528301888</v>
      </c>
      <c r="AD200" s="1"/>
      <c r="AE200" s="31">
        <v>37</v>
      </c>
      <c r="AF200" s="30">
        <f t="shared" si="5"/>
        <v>69.811320754716974</v>
      </c>
      <c r="AG200" s="29">
        <v>43783.648648648646</v>
      </c>
      <c r="AH200" s="29">
        <v>44480.648648648646</v>
      </c>
      <c r="AI200" s="29">
        <v>30988</v>
      </c>
      <c r="AJ200" s="29">
        <v>65180</v>
      </c>
      <c r="AK200" s="30">
        <v>12.675675675675675</v>
      </c>
      <c r="AL200" s="30">
        <v>8.621621621621621</v>
      </c>
      <c r="AM200" s="30">
        <v>40.378378378378379</v>
      </c>
    </row>
    <row r="201" spans="1:39" x14ac:dyDescent="0.2">
      <c r="A201" s="1" t="s">
        <v>270</v>
      </c>
      <c r="B201" s="1" t="s">
        <v>9</v>
      </c>
      <c r="C201" s="1">
        <v>4033</v>
      </c>
      <c r="D201" s="1" t="s">
        <v>271</v>
      </c>
      <c r="E201" s="27">
        <v>673.1</v>
      </c>
      <c r="F201" s="3"/>
      <c r="G201" s="31">
        <v>59</v>
      </c>
      <c r="H201" s="31">
        <v>0</v>
      </c>
      <c r="I201" s="31">
        <v>0</v>
      </c>
      <c r="J201" s="31">
        <v>1</v>
      </c>
      <c r="K201" s="31">
        <v>1</v>
      </c>
      <c r="L201" s="28"/>
      <c r="M201" s="29">
        <v>45707.288135593219</v>
      </c>
      <c r="N201" s="29"/>
      <c r="O201" s="29">
        <v>47205.779661016946</v>
      </c>
      <c r="P201" s="29">
        <v>33400</v>
      </c>
      <c r="Q201" s="29">
        <v>67264</v>
      </c>
      <c r="R201" s="29"/>
      <c r="S201" s="31">
        <v>1</v>
      </c>
      <c r="T201" s="29">
        <v>33400</v>
      </c>
      <c r="U201" s="29">
        <v>33400</v>
      </c>
      <c r="V201" s="29"/>
      <c r="W201" s="30">
        <v>16.661016949152543</v>
      </c>
      <c r="X201" s="30">
        <v>13.915254237288135</v>
      </c>
      <c r="Y201" s="30"/>
      <c r="Z201" s="30">
        <v>44.152542372881356</v>
      </c>
      <c r="AA201" s="30"/>
      <c r="AB201" s="31">
        <v>11</v>
      </c>
      <c r="AC201" s="30">
        <f t="shared" si="4"/>
        <v>18.64406779661017</v>
      </c>
      <c r="AD201" s="1"/>
      <c r="AE201" s="31">
        <v>45</v>
      </c>
      <c r="AF201" s="30">
        <f t="shared" si="5"/>
        <v>76.271186440677965</v>
      </c>
      <c r="AG201" s="29">
        <v>45748.111111111109</v>
      </c>
      <c r="AH201" s="29">
        <v>46257.511111111111</v>
      </c>
      <c r="AI201" s="29">
        <v>33400</v>
      </c>
      <c r="AJ201" s="29">
        <v>54864</v>
      </c>
      <c r="AK201" s="30">
        <v>16.711111111111112</v>
      </c>
      <c r="AL201" s="30">
        <v>14.444444444444445</v>
      </c>
      <c r="AM201" s="30">
        <v>45.755555555555553</v>
      </c>
    </row>
    <row r="202" spans="1:39" x14ac:dyDescent="0.2">
      <c r="A202" s="1" t="s">
        <v>31</v>
      </c>
      <c r="B202" s="1" t="s">
        <v>32</v>
      </c>
      <c r="C202" s="1">
        <v>4041</v>
      </c>
      <c r="D202" s="1" t="s">
        <v>272</v>
      </c>
      <c r="E202" s="27">
        <v>1352.6</v>
      </c>
      <c r="F202" s="3"/>
      <c r="G202" s="31">
        <v>107</v>
      </c>
      <c r="H202" s="31">
        <v>7</v>
      </c>
      <c r="I202" s="31">
        <v>0</v>
      </c>
      <c r="J202" s="31">
        <v>3</v>
      </c>
      <c r="K202" s="31">
        <v>1</v>
      </c>
      <c r="L202" s="28"/>
      <c r="M202" s="29">
        <v>47928.495327102806</v>
      </c>
      <c r="N202" s="29"/>
      <c r="O202" s="29">
        <v>49385.560747663549</v>
      </c>
      <c r="P202" s="29">
        <v>30816</v>
      </c>
      <c r="Q202" s="29">
        <v>78576</v>
      </c>
      <c r="R202" s="29"/>
      <c r="S202" s="31">
        <v>4</v>
      </c>
      <c r="T202" s="29">
        <v>30844.25</v>
      </c>
      <c r="U202" s="29">
        <v>31247</v>
      </c>
      <c r="V202" s="29"/>
      <c r="W202" s="30">
        <v>16.654205607476637</v>
      </c>
      <c r="X202" s="30">
        <v>13.88785046728972</v>
      </c>
      <c r="Y202" s="30"/>
      <c r="Z202" s="30">
        <v>43.532710280373834</v>
      </c>
      <c r="AA202" s="30"/>
      <c r="AB202" s="31">
        <v>51</v>
      </c>
      <c r="AC202" s="30">
        <f t="shared" si="4"/>
        <v>47.663551401869157</v>
      </c>
      <c r="AD202" s="1"/>
      <c r="AE202" s="31">
        <v>87</v>
      </c>
      <c r="AF202" s="30">
        <f t="shared" si="5"/>
        <v>81.308411214953267</v>
      </c>
      <c r="AG202" s="29">
        <v>48672.747126436785</v>
      </c>
      <c r="AH202" s="29">
        <v>49358.597701149425</v>
      </c>
      <c r="AI202" s="29">
        <v>30816</v>
      </c>
      <c r="AJ202" s="29">
        <v>78576</v>
      </c>
      <c r="AK202" s="30">
        <v>17.724137931034484</v>
      </c>
      <c r="AL202" s="30">
        <v>14.977011494252874</v>
      </c>
      <c r="AM202" s="30">
        <v>44.540229885057471</v>
      </c>
    </row>
    <row r="203" spans="1:39" x14ac:dyDescent="0.2">
      <c r="A203" s="1" t="s">
        <v>174</v>
      </c>
      <c r="B203" s="1" t="s">
        <v>23</v>
      </c>
      <c r="C203" s="1">
        <v>4043</v>
      </c>
      <c r="D203" s="1" t="s">
        <v>273</v>
      </c>
      <c r="E203" s="27">
        <v>691.1</v>
      </c>
      <c r="F203" s="3"/>
      <c r="G203" s="31">
        <v>51</v>
      </c>
      <c r="H203" s="31">
        <v>3</v>
      </c>
      <c r="I203" s="31">
        <v>0</v>
      </c>
      <c r="J203" s="7">
        <v>0</v>
      </c>
      <c r="K203" s="7">
        <v>0</v>
      </c>
      <c r="M203" s="29">
        <v>48414.392156862748</v>
      </c>
      <c r="N203" s="29"/>
      <c r="O203" s="29">
        <v>50091.509803921566</v>
      </c>
      <c r="P203" s="29">
        <v>32762</v>
      </c>
      <c r="Q203" s="29">
        <v>72572</v>
      </c>
      <c r="R203" s="29"/>
      <c r="S203" s="31"/>
      <c r="T203" s="29"/>
      <c r="U203" s="29"/>
      <c r="V203" s="29"/>
      <c r="W203" s="30">
        <v>14.96078431372549</v>
      </c>
      <c r="X203" s="30">
        <v>11.980392156862745</v>
      </c>
      <c r="Y203" s="30"/>
      <c r="Z203" s="30">
        <v>40.294117647058826</v>
      </c>
      <c r="AA203" s="30"/>
      <c r="AB203" s="31">
        <v>14</v>
      </c>
      <c r="AC203" s="30">
        <f t="shared" si="4"/>
        <v>27.450980392156865</v>
      </c>
      <c r="AD203" s="1"/>
      <c r="AE203" s="31">
        <v>37</v>
      </c>
      <c r="AF203" s="30">
        <f t="shared" si="5"/>
        <v>72.549019607843135</v>
      </c>
      <c r="AG203" s="29">
        <v>49059.864864864867</v>
      </c>
      <c r="AH203" s="29">
        <v>49886.027027027027</v>
      </c>
      <c r="AI203" s="29">
        <v>32762</v>
      </c>
      <c r="AJ203" s="29">
        <v>72572</v>
      </c>
      <c r="AK203" s="30">
        <v>15.72972972972973</v>
      </c>
      <c r="AL203" s="30">
        <v>13.081081081081081</v>
      </c>
      <c r="AM203" s="30">
        <v>41.621621621621621</v>
      </c>
    </row>
    <row r="204" spans="1:39" x14ac:dyDescent="0.2">
      <c r="A204" s="1" t="s">
        <v>44</v>
      </c>
      <c r="B204" s="1" t="s">
        <v>9</v>
      </c>
      <c r="C204" s="1">
        <v>4068</v>
      </c>
      <c r="D204" s="1" t="s">
        <v>274</v>
      </c>
      <c r="E204" s="27">
        <v>433.2</v>
      </c>
      <c r="F204" s="3"/>
      <c r="G204" s="31">
        <v>32</v>
      </c>
      <c r="H204" s="31">
        <v>4</v>
      </c>
      <c r="I204" s="31">
        <v>0</v>
      </c>
      <c r="J204" s="31">
        <v>3</v>
      </c>
      <c r="K204" s="31">
        <v>0</v>
      </c>
      <c r="L204" s="28"/>
      <c r="M204" s="29">
        <v>43322.84375</v>
      </c>
      <c r="N204" s="29"/>
      <c r="O204" s="29">
        <v>44651.53125</v>
      </c>
      <c r="P204" s="29">
        <v>33143</v>
      </c>
      <c r="Q204" s="29">
        <v>66222</v>
      </c>
      <c r="R204" s="29"/>
      <c r="S204" s="31">
        <v>4</v>
      </c>
      <c r="T204" s="29">
        <v>33500</v>
      </c>
      <c r="U204" s="29">
        <v>34029.25</v>
      </c>
      <c r="V204" s="29"/>
      <c r="W204" s="30">
        <v>14.5</v>
      </c>
      <c r="X204" s="30">
        <v>11.4375</v>
      </c>
      <c r="Y204" s="30"/>
      <c r="Z204" s="30">
        <v>41.46875</v>
      </c>
      <c r="AA204" s="30"/>
      <c r="AB204" s="31">
        <v>4</v>
      </c>
      <c r="AC204" s="30">
        <f t="shared" si="4"/>
        <v>12.5</v>
      </c>
      <c r="AD204" s="1"/>
      <c r="AE204" s="31">
        <v>29</v>
      </c>
      <c r="AF204" s="30">
        <f t="shared" si="5"/>
        <v>90.625</v>
      </c>
      <c r="AG204" s="29">
        <v>42985.931034482761</v>
      </c>
      <c r="AH204" s="29">
        <v>43767.65517241379</v>
      </c>
      <c r="AI204" s="29">
        <v>33143</v>
      </c>
      <c r="AJ204" s="29">
        <v>56576</v>
      </c>
      <c r="AK204" s="30">
        <v>14.241379310344827</v>
      </c>
      <c r="AL204" s="30">
        <v>11.517241379310345</v>
      </c>
      <c r="AM204" s="30">
        <v>41.172413793103445</v>
      </c>
    </row>
    <row r="205" spans="1:39" x14ac:dyDescent="0.2">
      <c r="A205" s="1" t="s">
        <v>16</v>
      </c>
      <c r="B205" s="1" t="s">
        <v>17</v>
      </c>
      <c r="C205" s="1">
        <v>4086</v>
      </c>
      <c r="D205" s="1" t="s">
        <v>275</v>
      </c>
      <c r="E205" s="27">
        <v>1864</v>
      </c>
      <c r="F205" s="3"/>
      <c r="G205" s="31">
        <v>153</v>
      </c>
      <c r="H205" s="31">
        <v>31</v>
      </c>
      <c r="I205" s="31">
        <v>0</v>
      </c>
      <c r="J205" s="7">
        <v>0</v>
      </c>
      <c r="K205" s="7">
        <v>0</v>
      </c>
      <c r="M205" s="29">
        <v>56137.215686274511</v>
      </c>
      <c r="N205" s="29"/>
      <c r="O205" s="29">
        <v>57250.464052287585</v>
      </c>
      <c r="P205" s="29">
        <v>34380</v>
      </c>
      <c r="Q205" s="29">
        <v>80831</v>
      </c>
      <c r="R205" s="29"/>
      <c r="S205" s="31">
        <v>7</v>
      </c>
      <c r="T205" s="29">
        <v>36340.142857142855</v>
      </c>
      <c r="U205" s="29">
        <v>36340.142857142855</v>
      </c>
      <c r="V205" s="29"/>
      <c r="W205" s="30">
        <v>15.03921568627451</v>
      </c>
      <c r="X205" s="30">
        <v>12.202614379084967</v>
      </c>
      <c r="Y205" s="30"/>
      <c r="Z205" s="30">
        <v>41.183006535947712</v>
      </c>
      <c r="AA205" s="30"/>
      <c r="AB205" s="31">
        <v>31</v>
      </c>
      <c r="AC205" s="30">
        <f t="shared" si="4"/>
        <v>20.261437908496731</v>
      </c>
      <c r="AD205" s="1"/>
      <c r="AE205" s="31">
        <v>120</v>
      </c>
      <c r="AF205" s="30">
        <f t="shared" si="5"/>
        <v>78.431372549019613</v>
      </c>
      <c r="AG205" s="29">
        <v>55303.6</v>
      </c>
      <c r="AH205" s="29">
        <v>55778.191666666666</v>
      </c>
      <c r="AI205" s="29">
        <v>34380</v>
      </c>
      <c r="AJ205" s="29">
        <v>80819</v>
      </c>
      <c r="AK205" s="30">
        <v>14.074999999999999</v>
      </c>
      <c r="AL205" s="30">
        <v>11.4</v>
      </c>
      <c r="AM205" s="30">
        <v>40.450000000000003</v>
      </c>
    </row>
    <row r="206" spans="1:39" x14ac:dyDescent="0.2">
      <c r="A206" s="1" t="s">
        <v>168</v>
      </c>
      <c r="B206" s="1" t="s">
        <v>1</v>
      </c>
      <c r="C206" s="1">
        <v>4104</v>
      </c>
      <c r="D206" s="1" t="s">
        <v>276</v>
      </c>
      <c r="E206" s="27">
        <v>5388.5</v>
      </c>
      <c r="F206" s="3"/>
      <c r="G206" s="31">
        <v>359</v>
      </c>
      <c r="H206" s="31">
        <v>5</v>
      </c>
      <c r="I206" s="31">
        <v>0</v>
      </c>
      <c r="J206" s="7">
        <v>0</v>
      </c>
      <c r="K206" s="7">
        <v>0</v>
      </c>
      <c r="M206" s="29">
        <v>55275.523676880221</v>
      </c>
      <c r="N206" s="29"/>
      <c r="O206" s="29">
        <v>55533.771587743729</v>
      </c>
      <c r="P206" s="29">
        <v>36424</v>
      </c>
      <c r="Q206" s="29">
        <v>101324</v>
      </c>
      <c r="R206" s="29"/>
      <c r="S206" s="31">
        <v>18</v>
      </c>
      <c r="T206" s="29">
        <v>41390.277777777781</v>
      </c>
      <c r="U206" s="29">
        <v>41660.777777777781</v>
      </c>
      <c r="V206" s="29"/>
      <c r="W206" s="30">
        <v>11.551532033426184</v>
      </c>
      <c r="X206" s="30">
        <v>8.1058495821727021</v>
      </c>
      <c r="Y206" s="30"/>
      <c r="Z206" s="30">
        <v>39.610027855153206</v>
      </c>
      <c r="AA206" s="30"/>
      <c r="AB206" s="31">
        <v>126</v>
      </c>
      <c r="AC206" s="30">
        <f t="shared" si="4"/>
        <v>35.097493036211695</v>
      </c>
      <c r="AD206" s="1"/>
      <c r="AE206" s="31">
        <v>342</v>
      </c>
      <c r="AF206" s="30">
        <f t="shared" si="5"/>
        <v>95.264623955431759</v>
      </c>
      <c r="AG206" s="29">
        <v>55013.830409356728</v>
      </c>
      <c r="AH206" s="29">
        <v>55270.678362573097</v>
      </c>
      <c r="AI206" s="29">
        <v>36424</v>
      </c>
      <c r="AJ206" s="29">
        <v>83761</v>
      </c>
      <c r="AK206" s="30">
        <v>11.236842105263158</v>
      </c>
      <c r="AL206" s="30">
        <v>7.8157894736842106</v>
      </c>
      <c r="AM206" s="30">
        <v>39.380116959064324</v>
      </c>
    </row>
    <row r="207" spans="1:39" x14ac:dyDescent="0.2">
      <c r="A207" s="1" t="s">
        <v>89</v>
      </c>
      <c r="B207" s="1" t="s">
        <v>4</v>
      </c>
      <c r="C207" s="1">
        <v>4122</v>
      </c>
      <c r="D207" s="1" t="s">
        <v>277</v>
      </c>
      <c r="E207" s="27">
        <v>530.5</v>
      </c>
      <c r="F207" s="3"/>
      <c r="G207" s="31">
        <v>41</v>
      </c>
      <c r="H207" s="31">
        <v>2</v>
      </c>
      <c r="I207" s="31">
        <v>0</v>
      </c>
      <c r="J207" s="7">
        <v>0</v>
      </c>
      <c r="K207" s="7">
        <v>0</v>
      </c>
      <c r="M207" s="29">
        <v>43187.902439024387</v>
      </c>
      <c r="N207" s="29"/>
      <c r="O207" s="29">
        <v>44200.268292682929</v>
      </c>
      <c r="P207" s="29">
        <v>34544</v>
      </c>
      <c r="Q207" s="29">
        <v>60419</v>
      </c>
      <c r="R207" s="29"/>
      <c r="S207" s="31">
        <v>1</v>
      </c>
      <c r="T207" s="29">
        <v>34544</v>
      </c>
      <c r="U207" s="29">
        <v>34544</v>
      </c>
      <c r="V207" s="29"/>
      <c r="W207" s="30">
        <v>12.780487804878049</v>
      </c>
      <c r="X207" s="30">
        <v>10.341463414634147</v>
      </c>
      <c r="Y207" s="30"/>
      <c r="Z207" s="30">
        <v>39.073170731707314</v>
      </c>
      <c r="AA207" s="30"/>
      <c r="AB207" s="31">
        <v>2</v>
      </c>
      <c r="AC207" s="30">
        <f t="shared" si="4"/>
        <v>4.8780487804878048</v>
      </c>
      <c r="AD207" s="1"/>
      <c r="AE207" s="31">
        <v>36</v>
      </c>
      <c r="AF207" s="30">
        <f t="shared" si="5"/>
        <v>87.804878048780495</v>
      </c>
      <c r="AG207" s="29">
        <v>43249.555555555555</v>
      </c>
      <c r="AH207" s="29">
        <v>44149.666666666664</v>
      </c>
      <c r="AI207" s="29">
        <v>34544</v>
      </c>
      <c r="AJ207" s="29">
        <v>60419</v>
      </c>
      <c r="AK207" s="30">
        <v>13.194444444444445</v>
      </c>
      <c r="AL207" s="30">
        <v>10.944444444444445</v>
      </c>
      <c r="AM207" s="30">
        <v>39.861111111111114</v>
      </c>
    </row>
    <row r="208" spans="1:39" x14ac:dyDescent="0.2">
      <c r="A208" s="1" t="s">
        <v>125</v>
      </c>
      <c r="B208" s="1" t="s">
        <v>1</v>
      </c>
      <c r="C208" s="1">
        <v>4131</v>
      </c>
      <c r="D208" s="1" t="s">
        <v>278</v>
      </c>
      <c r="E208" s="27">
        <v>3724.7</v>
      </c>
      <c r="F208" s="3"/>
      <c r="G208" s="31">
        <v>270</v>
      </c>
      <c r="H208" s="31">
        <v>5</v>
      </c>
      <c r="I208" s="31">
        <v>0</v>
      </c>
      <c r="J208" s="31">
        <v>2</v>
      </c>
      <c r="K208" s="31">
        <v>1</v>
      </c>
      <c r="L208" s="28"/>
      <c r="M208" s="29">
        <v>57542.855555555558</v>
      </c>
      <c r="N208" s="29"/>
      <c r="O208" s="29">
        <v>58881.9</v>
      </c>
      <c r="P208" s="29">
        <v>40293</v>
      </c>
      <c r="Q208" s="29">
        <v>93231</v>
      </c>
      <c r="R208" s="29"/>
      <c r="S208" s="31">
        <v>7</v>
      </c>
      <c r="T208" s="29">
        <v>40457.857142857145</v>
      </c>
      <c r="U208" s="29">
        <v>40642.571428571428</v>
      </c>
      <c r="V208" s="29"/>
      <c r="W208" s="30">
        <v>15.381481481481481</v>
      </c>
      <c r="X208" s="30">
        <v>12.533333333333333</v>
      </c>
      <c r="Y208" s="30"/>
      <c r="Z208" s="30">
        <v>41.725925925925928</v>
      </c>
      <c r="AA208" s="30"/>
      <c r="AB208" s="31">
        <v>55</v>
      </c>
      <c r="AC208" s="30">
        <f t="shared" si="4"/>
        <v>20.37037037037037</v>
      </c>
      <c r="AD208" s="1"/>
      <c r="AE208" s="31">
        <v>237</v>
      </c>
      <c r="AF208" s="30">
        <f t="shared" si="5"/>
        <v>87.777777777777771</v>
      </c>
      <c r="AG208" s="29">
        <v>58189.966244725736</v>
      </c>
      <c r="AH208" s="29">
        <v>58879.502109704641</v>
      </c>
      <c r="AI208" s="29">
        <v>40293</v>
      </c>
      <c r="AJ208" s="29">
        <v>77939</v>
      </c>
      <c r="AK208" s="30">
        <v>16.004219409282701</v>
      </c>
      <c r="AL208" s="30">
        <v>13.09704641350211</v>
      </c>
      <c r="AM208" s="30">
        <v>42.544303797468352</v>
      </c>
    </row>
    <row r="209" spans="1:39" x14ac:dyDescent="0.2">
      <c r="A209" s="1" t="s">
        <v>72</v>
      </c>
      <c r="B209" s="1" t="s">
        <v>9</v>
      </c>
      <c r="C209" s="1">
        <v>4149</v>
      </c>
      <c r="D209" s="1" t="s">
        <v>279</v>
      </c>
      <c r="E209" s="27">
        <v>1377.3</v>
      </c>
      <c r="F209" s="3"/>
      <c r="G209" s="31">
        <v>100</v>
      </c>
      <c r="H209" s="31">
        <v>6</v>
      </c>
      <c r="I209" s="31">
        <v>0</v>
      </c>
      <c r="J209" s="7">
        <v>0</v>
      </c>
      <c r="K209" s="7">
        <v>0</v>
      </c>
      <c r="M209" s="29">
        <v>53982.44</v>
      </c>
      <c r="N209" s="29"/>
      <c r="O209" s="29">
        <v>56216.62</v>
      </c>
      <c r="P209" s="29">
        <v>33890</v>
      </c>
      <c r="Q209" s="29">
        <v>80956</v>
      </c>
      <c r="R209" s="29"/>
      <c r="S209" s="7">
        <v>5</v>
      </c>
      <c r="T209" s="9">
        <v>34548.6</v>
      </c>
      <c r="U209" s="9">
        <v>36349.199999999997</v>
      </c>
      <c r="W209" s="30">
        <v>15.22</v>
      </c>
      <c r="X209" s="30">
        <v>11.41</v>
      </c>
      <c r="Y209" s="30"/>
      <c r="Z209" s="30">
        <v>39.78</v>
      </c>
      <c r="AA209" s="30"/>
      <c r="AB209" s="31">
        <v>8</v>
      </c>
      <c r="AC209" s="30">
        <f t="shared" si="4"/>
        <v>8</v>
      </c>
      <c r="AD209" s="1"/>
      <c r="AE209" s="31">
        <v>66</v>
      </c>
      <c r="AF209" s="30">
        <f t="shared" si="5"/>
        <v>66</v>
      </c>
      <c r="AG209" s="29">
        <v>54459.893939393936</v>
      </c>
      <c r="AH209" s="29">
        <v>55085.57575757576</v>
      </c>
      <c r="AI209" s="29">
        <v>33890</v>
      </c>
      <c r="AJ209" s="29">
        <v>80956</v>
      </c>
      <c r="AK209" s="30">
        <v>16.181818181818183</v>
      </c>
      <c r="AL209" s="30">
        <v>12.166666666666666</v>
      </c>
      <c r="AM209" s="30">
        <v>41.31818181818182</v>
      </c>
    </row>
    <row r="210" spans="1:39" x14ac:dyDescent="0.2">
      <c r="A210" s="1" t="s">
        <v>80</v>
      </c>
      <c r="B210" s="1" t="s">
        <v>14</v>
      </c>
      <c r="C210" s="1">
        <v>4203</v>
      </c>
      <c r="D210" s="1" t="s">
        <v>280</v>
      </c>
      <c r="E210" s="27">
        <v>737</v>
      </c>
      <c r="F210" s="3"/>
      <c r="G210" s="31">
        <v>63</v>
      </c>
      <c r="H210" s="31">
        <v>1</v>
      </c>
      <c r="I210" s="31">
        <v>0</v>
      </c>
      <c r="J210" s="7">
        <v>0</v>
      </c>
      <c r="K210" s="7">
        <v>0</v>
      </c>
      <c r="M210" s="29">
        <v>47725.746031746028</v>
      </c>
      <c r="N210" s="29"/>
      <c r="O210" s="29">
        <v>49579.936507936509</v>
      </c>
      <c r="P210" s="29">
        <v>33226</v>
      </c>
      <c r="Q210" s="29">
        <v>62536</v>
      </c>
      <c r="R210" s="29"/>
      <c r="S210" s="31"/>
      <c r="T210" s="29"/>
      <c r="U210" s="29"/>
      <c r="V210" s="29"/>
      <c r="W210" s="30">
        <v>16.38095238095238</v>
      </c>
      <c r="X210" s="30">
        <v>13.80952380952381</v>
      </c>
      <c r="Y210" s="30"/>
      <c r="Z210" s="30">
        <v>43.428571428571431</v>
      </c>
      <c r="AA210" s="30"/>
      <c r="AB210" s="31">
        <v>17</v>
      </c>
      <c r="AC210" s="30">
        <f t="shared" ref="AC210:AC273" si="6">AB210/G210*100</f>
        <v>26.984126984126984</v>
      </c>
      <c r="AD210" s="1"/>
      <c r="AE210" s="31">
        <v>53</v>
      </c>
      <c r="AF210" s="30">
        <f t="shared" ref="AF210:AF273" si="7">AE210/G210*100</f>
        <v>84.126984126984127</v>
      </c>
      <c r="AG210" s="29">
        <v>48042.094339622643</v>
      </c>
      <c r="AH210" s="29">
        <v>49181.698113207545</v>
      </c>
      <c r="AI210" s="29">
        <v>33226</v>
      </c>
      <c r="AJ210" s="29">
        <v>59805</v>
      </c>
      <c r="AK210" s="30">
        <v>17.226415094339622</v>
      </c>
      <c r="AL210" s="30">
        <v>14.452830188679245</v>
      </c>
      <c r="AM210" s="30">
        <v>44.905660377358494</v>
      </c>
    </row>
    <row r="211" spans="1:39" x14ac:dyDescent="0.2">
      <c r="A211" s="1" t="s">
        <v>249</v>
      </c>
      <c r="B211" s="1" t="s">
        <v>4</v>
      </c>
      <c r="C211" s="1">
        <v>4212</v>
      </c>
      <c r="D211" s="1" t="s">
        <v>281</v>
      </c>
      <c r="E211" s="27">
        <v>314</v>
      </c>
      <c r="F211" s="3"/>
      <c r="G211" s="31">
        <v>25</v>
      </c>
      <c r="H211" s="31">
        <v>1</v>
      </c>
      <c r="I211" s="31">
        <v>1</v>
      </c>
      <c r="J211" s="31">
        <v>2</v>
      </c>
      <c r="K211" s="31">
        <v>1</v>
      </c>
      <c r="L211" s="28"/>
      <c r="M211" s="29">
        <v>43249.120000000003</v>
      </c>
      <c r="N211" s="29"/>
      <c r="O211" s="29">
        <v>47160.2</v>
      </c>
      <c r="P211" s="29">
        <v>35399</v>
      </c>
      <c r="Q211" s="29">
        <v>67365</v>
      </c>
      <c r="R211" s="29"/>
      <c r="S211" s="31">
        <v>1</v>
      </c>
      <c r="T211" s="29">
        <v>34099</v>
      </c>
      <c r="U211" s="29">
        <v>37017</v>
      </c>
      <c r="V211" s="29"/>
      <c r="W211" s="30">
        <v>13.72</v>
      </c>
      <c r="X211" s="30">
        <v>10.88</v>
      </c>
      <c r="Y211" s="30"/>
      <c r="Z211" s="30">
        <v>41.56</v>
      </c>
      <c r="AA211" s="30"/>
      <c r="AB211" s="31">
        <v>3</v>
      </c>
      <c r="AC211" s="30">
        <f t="shared" si="6"/>
        <v>12</v>
      </c>
      <c r="AD211" s="1"/>
      <c r="AE211" s="31">
        <v>19</v>
      </c>
      <c r="AF211" s="30">
        <f t="shared" si="7"/>
        <v>76</v>
      </c>
      <c r="AG211" s="29">
        <v>43312.84210526316</v>
      </c>
      <c r="AH211" s="29">
        <v>46296.210526315786</v>
      </c>
      <c r="AI211" s="29">
        <v>35399</v>
      </c>
      <c r="AJ211" s="29">
        <v>59920</v>
      </c>
      <c r="AK211" s="30">
        <v>13.105263157894736</v>
      </c>
      <c r="AL211" s="30">
        <v>10.157894736842104</v>
      </c>
      <c r="AM211" s="30">
        <v>42.10526315789474</v>
      </c>
    </row>
    <row r="212" spans="1:39" x14ac:dyDescent="0.2">
      <c r="A212" s="1" t="s">
        <v>29</v>
      </c>
      <c r="B212" s="1" t="s">
        <v>17</v>
      </c>
      <c r="C212" s="1">
        <v>4269</v>
      </c>
      <c r="D212" s="1" t="s">
        <v>282</v>
      </c>
      <c r="E212" s="27">
        <v>554</v>
      </c>
      <c r="F212" s="3"/>
      <c r="G212" s="31">
        <v>39</v>
      </c>
      <c r="H212" s="31">
        <v>2</v>
      </c>
      <c r="I212" s="31">
        <v>0</v>
      </c>
      <c r="J212" s="31">
        <v>0</v>
      </c>
      <c r="K212" s="31">
        <v>0</v>
      </c>
      <c r="L212" s="28"/>
      <c r="M212" s="29">
        <v>40683.051282051281</v>
      </c>
      <c r="N212" s="29"/>
      <c r="O212" s="29">
        <v>42773.333333333336</v>
      </c>
      <c r="P212" s="29">
        <v>34556</v>
      </c>
      <c r="Q212" s="29">
        <v>55207</v>
      </c>
      <c r="R212" s="29"/>
      <c r="S212" s="31">
        <v>4</v>
      </c>
      <c r="T212" s="29">
        <v>35481</v>
      </c>
      <c r="U212" s="29">
        <v>36295.25</v>
      </c>
      <c r="V212" s="29"/>
      <c r="W212" s="30">
        <v>10.461538461538462</v>
      </c>
      <c r="X212" s="30">
        <v>7.5897435897435894</v>
      </c>
      <c r="Y212" s="30"/>
      <c r="Z212" s="30">
        <v>37.666666666666664</v>
      </c>
      <c r="AA212" s="30"/>
      <c r="AB212" s="31">
        <v>6</v>
      </c>
      <c r="AC212" s="30">
        <f t="shared" si="6"/>
        <v>15.384615384615385</v>
      </c>
      <c r="AD212" s="1"/>
      <c r="AE212" s="31">
        <v>30</v>
      </c>
      <c r="AF212" s="30">
        <f t="shared" si="7"/>
        <v>76.923076923076934</v>
      </c>
      <c r="AG212" s="29">
        <v>40652.300000000003</v>
      </c>
      <c r="AH212" s="29">
        <v>41594.800000000003</v>
      </c>
      <c r="AI212" s="29">
        <v>34556</v>
      </c>
      <c r="AJ212" s="29">
        <v>49071</v>
      </c>
      <c r="AK212" s="30">
        <v>10.3</v>
      </c>
      <c r="AL212" s="30">
        <v>8</v>
      </c>
      <c r="AM212" s="30">
        <v>38.43333333333333</v>
      </c>
    </row>
    <row r="213" spans="1:39" x14ac:dyDescent="0.2">
      <c r="A213" s="1" t="s">
        <v>226</v>
      </c>
      <c r="B213" s="1" t="s">
        <v>17</v>
      </c>
      <c r="C213" s="1">
        <v>4271</v>
      </c>
      <c r="D213" s="1" t="s">
        <v>283</v>
      </c>
      <c r="E213" s="27">
        <v>1246</v>
      </c>
      <c r="F213" s="3"/>
      <c r="G213" s="31">
        <v>102</v>
      </c>
      <c r="H213" s="31">
        <v>6</v>
      </c>
      <c r="I213" s="31">
        <v>0</v>
      </c>
      <c r="J213" s="7">
        <v>0</v>
      </c>
      <c r="K213" s="7">
        <v>0</v>
      </c>
      <c r="M213" s="29">
        <v>47736.156862745098</v>
      </c>
      <c r="N213" s="29"/>
      <c r="O213" s="29">
        <v>48128.186274509804</v>
      </c>
      <c r="P213" s="29">
        <v>35059</v>
      </c>
      <c r="Q213" s="29">
        <v>74910</v>
      </c>
      <c r="R213" s="29"/>
      <c r="S213" s="31">
        <v>9</v>
      </c>
      <c r="T213" s="29">
        <v>35059</v>
      </c>
      <c r="U213" s="29">
        <v>35059</v>
      </c>
      <c r="V213" s="29"/>
      <c r="W213" s="30">
        <v>11.745098039215685</v>
      </c>
      <c r="X213" s="30">
        <v>9.5</v>
      </c>
      <c r="Y213" s="30"/>
      <c r="Z213" s="30">
        <v>38.568627450980394</v>
      </c>
      <c r="AA213" s="30"/>
      <c r="AB213" s="31">
        <v>36</v>
      </c>
      <c r="AC213" s="30">
        <f t="shared" si="6"/>
        <v>35.294117647058826</v>
      </c>
      <c r="AD213" s="1"/>
      <c r="AE213" s="31">
        <v>87</v>
      </c>
      <c r="AF213" s="30">
        <f t="shared" si="7"/>
        <v>85.294117647058826</v>
      </c>
      <c r="AG213" s="29">
        <v>47917.954022988502</v>
      </c>
      <c r="AH213" s="29">
        <v>48275.436781609198</v>
      </c>
      <c r="AI213" s="29">
        <v>35059</v>
      </c>
      <c r="AJ213" s="29">
        <v>74910</v>
      </c>
      <c r="AK213" s="30">
        <v>11.850574712643677</v>
      </c>
      <c r="AL213" s="30">
        <v>9.5402298850574709</v>
      </c>
      <c r="AM213" s="30">
        <v>38.425287356321839</v>
      </c>
    </row>
    <row r="214" spans="1:39" x14ac:dyDescent="0.2">
      <c r="A214" s="1" t="s">
        <v>159</v>
      </c>
      <c r="B214" s="1" t="s">
        <v>41</v>
      </c>
      <c r="C214" s="1">
        <v>4356</v>
      </c>
      <c r="D214" s="1" t="s">
        <v>284</v>
      </c>
      <c r="E214" s="27">
        <v>859.2</v>
      </c>
      <c r="F214" s="3"/>
      <c r="G214" s="31">
        <v>60</v>
      </c>
      <c r="H214" s="31">
        <v>2</v>
      </c>
      <c r="I214" s="31">
        <v>0</v>
      </c>
      <c r="J214" s="7">
        <v>0</v>
      </c>
      <c r="K214" s="7">
        <v>0</v>
      </c>
      <c r="M214" s="29">
        <v>46153.15</v>
      </c>
      <c r="N214" s="29"/>
      <c r="O214" s="29">
        <v>47747.4</v>
      </c>
      <c r="P214" s="29">
        <v>32053</v>
      </c>
      <c r="Q214" s="29">
        <v>61910</v>
      </c>
      <c r="R214" s="29"/>
      <c r="S214" s="31"/>
      <c r="T214" s="29"/>
      <c r="U214" s="29"/>
      <c r="V214" s="29"/>
      <c r="W214" s="30">
        <v>12.633333333333333</v>
      </c>
      <c r="X214" s="30">
        <v>9.6999999999999993</v>
      </c>
      <c r="Y214" s="30"/>
      <c r="Z214" s="30">
        <v>39.633333333333333</v>
      </c>
      <c r="AA214" s="30"/>
      <c r="AB214" s="31">
        <v>24</v>
      </c>
      <c r="AC214" s="30">
        <f t="shared" si="6"/>
        <v>40</v>
      </c>
      <c r="AD214" s="1"/>
      <c r="AE214" s="31">
        <v>59</v>
      </c>
      <c r="AF214" s="30">
        <f t="shared" si="7"/>
        <v>98.333333333333329</v>
      </c>
      <c r="AG214" s="29">
        <v>46096.406779661018</v>
      </c>
      <c r="AH214" s="29">
        <v>47717.677966101692</v>
      </c>
      <c r="AI214" s="29">
        <v>32053</v>
      </c>
      <c r="AJ214" s="29">
        <v>61910</v>
      </c>
      <c r="AK214" s="30">
        <v>12.559322033898304</v>
      </c>
      <c r="AL214" s="30">
        <v>9.5762711864406782</v>
      </c>
      <c r="AM214" s="30">
        <v>39.627118644067799</v>
      </c>
    </row>
    <row r="215" spans="1:39" x14ac:dyDescent="0.2">
      <c r="A215" s="1" t="s">
        <v>100</v>
      </c>
      <c r="B215" s="1" t="s">
        <v>23</v>
      </c>
      <c r="C215" s="1">
        <v>4419</v>
      </c>
      <c r="D215" s="1" t="s">
        <v>285</v>
      </c>
      <c r="E215" s="27">
        <v>794.2</v>
      </c>
      <c r="F215" s="3"/>
      <c r="G215" s="31">
        <v>63</v>
      </c>
      <c r="H215" s="31">
        <v>3</v>
      </c>
      <c r="I215" s="31">
        <v>0</v>
      </c>
      <c r="J215" s="7">
        <v>0</v>
      </c>
      <c r="K215" s="7">
        <v>0</v>
      </c>
      <c r="M215" s="29">
        <v>50544.365079365081</v>
      </c>
      <c r="N215" s="29"/>
      <c r="O215" s="29">
        <v>52452.333333333336</v>
      </c>
      <c r="P215" s="29">
        <v>28675</v>
      </c>
      <c r="Q215" s="29">
        <v>74558</v>
      </c>
      <c r="R215" s="29"/>
      <c r="W215" s="30">
        <v>15.174603174603174</v>
      </c>
      <c r="X215" s="30">
        <v>13.317460317460318</v>
      </c>
      <c r="Y215" s="30"/>
      <c r="Z215" s="30">
        <v>43.777777777777779</v>
      </c>
      <c r="AA215" s="30"/>
      <c r="AB215" s="31">
        <v>23</v>
      </c>
      <c r="AC215" s="30">
        <f t="shared" si="6"/>
        <v>36.507936507936506</v>
      </c>
      <c r="AD215" s="1"/>
      <c r="AE215" s="31">
        <v>57</v>
      </c>
      <c r="AF215" s="30">
        <f t="shared" si="7"/>
        <v>90.476190476190482</v>
      </c>
      <c r="AG215" s="29">
        <v>50178.315789473687</v>
      </c>
      <c r="AH215" s="29">
        <v>51854.456140350878</v>
      </c>
      <c r="AI215" s="29">
        <v>28675</v>
      </c>
      <c r="AJ215" s="29">
        <v>69836</v>
      </c>
      <c r="AK215" s="30">
        <v>14.578947368421053</v>
      </c>
      <c r="AL215" s="30">
        <v>12.719298245614034</v>
      </c>
      <c r="AM215" s="30">
        <v>43.508771929824562</v>
      </c>
    </row>
    <row r="216" spans="1:39" x14ac:dyDescent="0.2">
      <c r="A216" s="1" t="s">
        <v>76</v>
      </c>
      <c r="B216" s="1" t="s">
        <v>1</v>
      </c>
      <c r="C216" s="1">
        <v>4437</v>
      </c>
      <c r="D216" s="1" t="s">
        <v>286</v>
      </c>
      <c r="E216" s="27">
        <v>550.9</v>
      </c>
      <c r="F216" s="3"/>
      <c r="G216" s="31">
        <v>40</v>
      </c>
      <c r="H216" s="31">
        <v>3</v>
      </c>
      <c r="I216" s="31">
        <v>0</v>
      </c>
      <c r="J216" s="7">
        <v>0</v>
      </c>
      <c r="K216" s="7">
        <v>0</v>
      </c>
      <c r="M216" s="29">
        <v>38374.35</v>
      </c>
      <c r="N216" s="29"/>
      <c r="O216" s="29">
        <v>49604.425000000003</v>
      </c>
      <c r="P216" s="29">
        <v>40027</v>
      </c>
      <c r="Q216" s="29">
        <v>78449</v>
      </c>
      <c r="R216" s="29"/>
      <c r="S216" s="7">
        <v>4</v>
      </c>
      <c r="T216" s="9">
        <v>29950</v>
      </c>
      <c r="U216" s="9">
        <v>43433.75</v>
      </c>
      <c r="W216" s="30">
        <v>10.050000000000001</v>
      </c>
      <c r="X216" s="30">
        <v>7.5</v>
      </c>
      <c r="Y216" s="30"/>
      <c r="Z216" s="30">
        <v>35.475000000000001</v>
      </c>
      <c r="AA216" s="30"/>
      <c r="AB216" s="31">
        <v>6</v>
      </c>
      <c r="AC216" s="30">
        <f t="shared" si="6"/>
        <v>15</v>
      </c>
      <c r="AD216" s="1"/>
      <c r="AE216" s="31">
        <v>30</v>
      </c>
      <c r="AF216" s="30">
        <f t="shared" si="7"/>
        <v>75</v>
      </c>
      <c r="AG216" s="29">
        <v>39347.599999999999</v>
      </c>
      <c r="AH216" s="29">
        <v>49705.833333333336</v>
      </c>
      <c r="AI216" s="29">
        <v>40277</v>
      </c>
      <c r="AJ216" s="29">
        <v>60552</v>
      </c>
      <c r="AK216" s="30">
        <v>11.433333333333334</v>
      </c>
      <c r="AL216" s="30">
        <v>8.1333333333333329</v>
      </c>
      <c r="AM216" s="30">
        <v>37.733333333333334</v>
      </c>
    </row>
    <row r="217" spans="1:39" x14ac:dyDescent="0.2">
      <c r="A217" s="1" t="s">
        <v>29</v>
      </c>
      <c r="B217" s="1" t="s">
        <v>17</v>
      </c>
      <c r="C217" s="1">
        <v>4446</v>
      </c>
      <c r="D217" s="1" t="s">
        <v>287</v>
      </c>
      <c r="E217" s="27">
        <v>1020.6</v>
      </c>
      <c r="F217" s="3"/>
      <c r="G217" s="31">
        <v>76</v>
      </c>
      <c r="H217" s="31">
        <v>3</v>
      </c>
      <c r="I217" s="31">
        <v>0</v>
      </c>
      <c r="J217" s="31">
        <v>2</v>
      </c>
      <c r="K217" s="31">
        <v>0</v>
      </c>
      <c r="L217" s="28"/>
      <c r="M217" s="29">
        <v>47317.48684210526</v>
      </c>
      <c r="N217" s="29"/>
      <c r="O217" s="29">
        <v>49621.42105263158</v>
      </c>
      <c r="P217" s="29">
        <v>31350</v>
      </c>
      <c r="Q217" s="29">
        <v>77489</v>
      </c>
      <c r="R217" s="29"/>
      <c r="S217" s="31">
        <v>1</v>
      </c>
      <c r="T217" s="29">
        <v>31350</v>
      </c>
      <c r="U217" s="29">
        <v>31350</v>
      </c>
      <c r="V217" s="29"/>
      <c r="W217" s="30">
        <v>13.947368421052632</v>
      </c>
      <c r="X217" s="30">
        <v>10.118421052631579</v>
      </c>
      <c r="Y217" s="30"/>
      <c r="Z217" s="30">
        <v>40.10526315789474</v>
      </c>
      <c r="AA217" s="30"/>
      <c r="AB217" s="31">
        <v>13</v>
      </c>
      <c r="AC217" s="30">
        <f t="shared" si="6"/>
        <v>17.105263157894736</v>
      </c>
      <c r="AD217" s="1"/>
      <c r="AE217" s="31">
        <v>61</v>
      </c>
      <c r="AF217" s="30">
        <f t="shared" si="7"/>
        <v>80.26315789473685</v>
      </c>
      <c r="AG217" s="29">
        <v>47098.508196721312</v>
      </c>
      <c r="AH217" s="29">
        <v>48294.098360655735</v>
      </c>
      <c r="AI217" s="29">
        <v>31350</v>
      </c>
      <c r="AJ217" s="29">
        <v>62230</v>
      </c>
      <c r="AK217" s="30">
        <v>13.327868852459016</v>
      </c>
      <c r="AL217" s="30">
        <v>9.2622950819672134</v>
      </c>
      <c r="AM217" s="30">
        <v>40</v>
      </c>
    </row>
    <row r="218" spans="1:39" x14ac:dyDescent="0.2">
      <c r="A218" s="1" t="s">
        <v>96</v>
      </c>
      <c r="B218" s="1" t="s">
        <v>14</v>
      </c>
      <c r="C218" s="1">
        <v>4491</v>
      </c>
      <c r="D218" s="1" t="s">
        <v>288</v>
      </c>
      <c r="E218" s="27">
        <v>352.9</v>
      </c>
      <c r="F218" s="3"/>
      <c r="G218" s="31">
        <v>36</v>
      </c>
      <c r="H218" s="31">
        <v>1</v>
      </c>
      <c r="I218" s="31">
        <v>1</v>
      </c>
      <c r="J218" s="31">
        <v>2</v>
      </c>
      <c r="K218" s="31">
        <v>2</v>
      </c>
      <c r="L218" s="28"/>
      <c r="M218" s="29">
        <v>41868.5</v>
      </c>
      <c r="N218" s="29"/>
      <c r="O218" s="29">
        <v>42630.722222222219</v>
      </c>
      <c r="P218" s="29">
        <v>31407</v>
      </c>
      <c r="Q218" s="29">
        <v>57282</v>
      </c>
      <c r="R218" s="29"/>
      <c r="S218" s="31">
        <v>1</v>
      </c>
      <c r="T218" s="29">
        <v>31407</v>
      </c>
      <c r="U218" s="29">
        <v>35114</v>
      </c>
      <c r="V218" s="29"/>
      <c r="W218" s="30">
        <v>14</v>
      </c>
      <c r="X218" s="30">
        <v>10.138888888888889</v>
      </c>
      <c r="Y218" s="30"/>
      <c r="Z218" s="30">
        <v>44.388888888888886</v>
      </c>
      <c r="AA218" s="30"/>
      <c r="AB218" s="31">
        <v>3</v>
      </c>
      <c r="AC218" s="30">
        <f t="shared" si="6"/>
        <v>8.3333333333333321</v>
      </c>
      <c r="AD218" s="1"/>
      <c r="AE218" s="31">
        <v>34</v>
      </c>
      <c r="AF218" s="30">
        <f t="shared" si="7"/>
        <v>94.444444444444443</v>
      </c>
      <c r="AG218" s="29">
        <v>41155.470588235294</v>
      </c>
      <c r="AH218" s="29">
        <v>41962.529411764706</v>
      </c>
      <c r="AI218" s="29">
        <v>31407</v>
      </c>
      <c r="AJ218" s="29">
        <v>57282</v>
      </c>
      <c r="AK218" s="30">
        <v>13.588235294117647</v>
      </c>
      <c r="AL218" s="30">
        <v>9.9117647058823533</v>
      </c>
      <c r="AM218" s="30">
        <v>43.794117647058826</v>
      </c>
    </row>
    <row r="219" spans="1:39" x14ac:dyDescent="0.2">
      <c r="A219" s="1" t="s">
        <v>289</v>
      </c>
      <c r="B219" s="1" t="s">
        <v>41</v>
      </c>
      <c r="C219" s="1">
        <v>4505</v>
      </c>
      <c r="D219" s="1" t="s">
        <v>290</v>
      </c>
      <c r="E219" s="27">
        <v>249.1</v>
      </c>
      <c r="F219" s="3"/>
      <c r="G219" s="31">
        <v>23</v>
      </c>
      <c r="H219" s="31">
        <v>2</v>
      </c>
      <c r="I219" s="31">
        <v>1</v>
      </c>
      <c r="J219" s="31">
        <v>3</v>
      </c>
      <c r="K219" s="31">
        <v>2</v>
      </c>
      <c r="L219" s="28"/>
      <c r="M219" s="29">
        <v>40883.478260869568</v>
      </c>
      <c r="N219" s="29"/>
      <c r="O219" s="29">
        <v>41540.608695652176</v>
      </c>
      <c r="P219" s="29">
        <v>34880</v>
      </c>
      <c r="Q219" s="29">
        <v>57391</v>
      </c>
      <c r="R219" s="29"/>
      <c r="S219" s="31"/>
      <c r="T219" s="29"/>
      <c r="U219" s="29"/>
      <c r="V219" s="29"/>
      <c r="W219" s="30">
        <v>12.608695652173912</v>
      </c>
      <c r="X219" s="30">
        <v>9</v>
      </c>
      <c r="Y219" s="30"/>
      <c r="Z219" s="30">
        <v>42.434782608695649</v>
      </c>
      <c r="AA219" s="30"/>
      <c r="AB219" s="31">
        <v>1</v>
      </c>
      <c r="AC219" s="30">
        <f t="shared" si="6"/>
        <v>4.3478260869565215</v>
      </c>
      <c r="AD219" s="1"/>
      <c r="AE219" s="31">
        <v>18</v>
      </c>
      <c r="AF219" s="30">
        <f t="shared" si="7"/>
        <v>78.260869565217391</v>
      </c>
      <c r="AG219" s="29">
        <v>39929.722222222219</v>
      </c>
      <c r="AH219" s="29">
        <v>40170.333333333336</v>
      </c>
      <c r="AI219" s="29">
        <v>34880</v>
      </c>
      <c r="AJ219" s="29">
        <v>49368</v>
      </c>
      <c r="AK219" s="30">
        <v>10.833333333333334</v>
      </c>
      <c r="AL219" s="30">
        <v>8.3888888888888893</v>
      </c>
      <c r="AM219" s="30">
        <v>40.833333333333336</v>
      </c>
    </row>
    <row r="220" spans="1:39" x14ac:dyDescent="0.2">
      <c r="A220" s="1" t="s">
        <v>132</v>
      </c>
      <c r="B220" s="1" t="s">
        <v>14</v>
      </c>
      <c r="C220" s="1">
        <v>4509</v>
      </c>
      <c r="D220" s="1" t="s">
        <v>291</v>
      </c>
      <c r="E220" s="27">
        <v>221</v>
      </c>
      <c r="F220" s="3"/>
      <c r="G220" s="31">
        <v>12</v>
      </c>
      <c r="H220" s="31">
        <v>2</v>
      </c>
      <c r="I220" s="31">
        <v>0</v>
      </c>
      <c r="J220" s="31">
        <v>1</v>
      </c>
      <c r="K220" s="31">
        <v>1</v>
      </c>
      <c r="L220" s="28"/>
      <c r="M220" s="29">
        <v>51870.25</v>
      </c>
      <c r="N220" s="29"/>
      <c r="O220" s="29">
        <v>65601.75</v>
      </c>
      <c r="P220" s="29">
        <v>33050</v>
      </c>
      <c r="Q220" s="29">
        <v>76243</v>
      </c>
      <c r="R220" s="29"/>
      <c r="W220" s="30">
        <v>13.916666666666666</v>
      </c>
      <c r="X220" s="30">
        <v>12.083333333333334</v>
      </c>
      <c r="Y220" s="30"/>
      <c r="Z220" s="30">
        <v>43.833333333333336</v>
      </c>
      <c r="AA220" s="30"/>
      <c r="AB220" s="31">
        <v>0</v>
      </c>
      <c r="AC220" s="30">
        <f t="shared" si="6"/>
        <v>0</v>
      </c>
      <c r="AD220" s="1"/>
      <c r="AE220" s="31">
        <v>11</v>
      </c>
      <c r="AF220" s="30">
        <f t="shared" si="7"/>
        <v>91.666666666666657</v>
      </c>
      <c r="AG220" s="29">
        <v>53763</v>
      </c>
      <c r="AH220" s="29">
        <v>68561</v>
      </c>
      <c r="AI220" s="29">
        <v>53818</v>
      </c>
      <c r="AJ220" s="29">
        <v>76243</v>
      </c>
      <c r="AK220" s="30">
        <v>15</v>
      </c>
      <c r="AL220" s="30">
        <v>13.090909090909092</v>
      </c>
      <c r="AM220" s="30">
        <v>45.363636363636367</v>
      </c>
    </row>
    <row r="221" spans="1:39" x14ac:dyDescent="0.2">
      <c r="A221" s="1" t="s">
        <v>96</v>
      </c>
      <c r="B221" s="1" t="s">
        <v>14</v>
      </c>
      <c r="C221" s="1">
        <v>4518</v>
      </c>
      <c r="D221" s="1" t="s">
        <v>292</v>
      </c>
      <c r="E221" s="27">
        <v>231.9</v>
      </c>
      <c r="F221" s="3"/>
      <c r="G221" s="31">
        <v>18</v>
      </c>
      <c r="H221" s="31">
        <v>3</v>
      </c>
      <c r="I221" s="31">
        <v>1</v>
      </c>
      <c r="J221" s="31">
        <v>2</v>
      </c>
      <c r="K221" s="31">
        <v>0</v>
      </c>
      <c r="L221" s="28"/>
      <c r="M221" s="29">
        <v>40423.444444444445</v>
      </c>
      <c r="N221" s="29"/>
      <c r="O221" s="29">
        <v>42485.888888888891</v>
      </c>
      <c r="P221" s="29">
        <v>30959</v>
      </c>
      <c r="Q221" s="29">
        <v>54217</v>
      </c>
      <c r="R221" s="29"/>
      <c r="S221" s="7">
        <v>2</v>
      </c>
      <c r="T221" s="9">
        <v>30312</v>
      </c>
      <c r="U221" s="9">
        <v>31406.5</v>
      </c>
      <c r="W221" s="30">
        <v>14.166666666666666</v>
      </c>
      <c r="X221" s="30">
        <v>12.722222222222221</v>
      </c>
      <c r="Y221" s="30"/>
      <c r="Z221" s="30">
        <v>44.388888888888886</v>
      </c>
      <c r="AA221" s="30"/>
      <c r="AB221" s="31">
        <v>3</v>
      </c>
      <c r="AC221" s="30">
        <f t="shared" si="6"/>
        <v>16.666666666666664</v>
      </c>
      <c r="AD221" s="1"/>
      <c r="AE221" s="31">
        <v>16</v>
      </c>
      <c r="AF221" s="30">
        <f t="shared" si="7"/>
        <v>88.888888888888886</v>
      </c>
      <c r="AG221" s="29">
        <v>40262.4375</v>
      </c>
      <c r="AH221" s="29">
        <v>41714.625</v>
      </c>
      <c r="AI221" s="29">
        <v>30959</v>
      </c>
      <c r="AJ221" s="29">
        <v>54217</v>
      </c>
      <c r="AK221" s="30">
        <v>14.0625</v>
      </c>
      <c r="AL221" s="30">
        <v>12.5</v>
      </c>
      <c r="AM221" s="30">
        <v>45.125</v>
      </c>
    </row>
    <row r="222" spans="1:39" x14ac:dyDescent="0.2">
      <c r="A222" s="1" t="s">
        <v>152</v>
      </c>
      <c r="B222" s="1" t="s">
        <v>41</v>
      </c>
      <c r="C222" s="1">
        <v>4527</v>
      </c>
      <c r="D222" s="1" t="s">
        <v>293</v>
      </c>
      <c r="E222" s="27">
        <v>610.4</v>
      </c>
      <c r="F222" s="3"/>
      <c r="G222" s="31">
        <v>52</v>
      </c>
      <c r="H222" s="31">
        <v>0</v>
      </c>
      <c r="I222" s="31">
        <v>3</v>
      </c>
      <c r="J222" s="31">
        <v>2</v>
      </c>
      <c r="K222" s="31">
        <v>2</v>
      </c>
      <c r="L222" s="28"/>
      <c r="M222" s="29">
        <v>47138.730769230766</v>
      </c>
      <c r="N222" s="29"/>
      <c r="O222" s="29">
        <v>49294.153846153844</v>
      </c>
      <c r="P222" s="29">
        <v>31059</v>
      </c>
      <c r="Q222" s="29">
        <v>74660</v>
      </c>
      <c r="R222" s="29"/>
      <c r="S222" s="31">
        <v>4</v>
      </c>
      <c r="T222" s="29">
        <v>31290.25</v>
      </c>
      <c r="U222" s="29">
        <v>31671.25</v>
      </c>
      <c r="V222" s="29"/>
      <c r="W222" s="30">
        <v>16.134615384615383</v>
      </c>
      <c r="X222" s="30">
        <v>12.576923076923077</v>
      </c>
      <c r="Y222" s="30"/>
      <c r="Z222" s="30">
        <v>42.32692307692308</v>
      </c>
      <c r="AA222" s="30"/>
      <c r="AB222" s="31">
        <v>18</v>
      </c>
      <c r="AC222" s="30">
        <f t="shared" si="6"/>
        <v>34.615384615384613</v>
      </c>
      <c r="AD222" s="1"/>
      <c r="AE222" s="31">
        <v>39</v>
      </c>
      <c r="AF222" s="30">
        <f t="shared" si="7"/>
        <v>75</v>
      </c>
      <c r="AG222" s="29">
        <v>46223.794871794875</v>
      </c>
      <c r="AH222" s="29">
        <v>47511.717948717946</v>
      </c>
      <c r="AI222" s="29">
        <v>31059</v>
      </c>
      <c r="AJ222" s="29">
        <v>74660</v>
      </c>
      <c r="AK222" s="30">
        <v>14.692307692307692</v>
      </c>
      <c r="AL222" s="30">
        <v>11.128205128205128</v>
      </c>
      <c r="AM222" s="30">
        <v>41.282051282051285</v>
      </c>
    </row>
    <row r="223" spans="1:39" x14ac:dyDescent="0.2">
      <c r="A223" s="1" t="s">
        <v>294</v>
      </c>
      <c r="B223" s="1" t="s">
        <v>14</v>
      </c>
      <c r="C223" s="1">
        <v>4536</v>
      </c>
      <c r="D223" s="1" t="s">
        <v>295</v>
      </c>
      <c r="E223" s="27">
        <v>1964.9</v>
      </c>
      <c r="F223" s="3"/>
      <c r="G223" s="31">
        <v>151</v>
      </c>
      <c r="H223" s="31">
        <v>4</v>
      </c>
      <c r="I223" s="31">
        <v>1</v>
      </c>
      <c r="J223" s="7">
        <v>0</v>
      </c>
      <c r="K223" s="7">
        <v>0</v>
      </c>
      <c r="M223" s="29">
        <v>54383.039735099337</v>
      </c>
      <c r="N223" s="29"/>
      <c r="O223" s="29">
        <v>55561.529801324505</v>
      </c>
      <c r="P223" s="29">
        <v>30643</v>
      </c>
      <c r="Q223" s="29">
        <v>75797</v>
      </c>
      <c r="R223" s="29"/>
      <c r="S223" s="31">
        <v>14</v>
      </c>
      <c r="T223" s="29">
        <v>40093.642857142855</v>
      </c>
      <c r="U223" s="29">
        <v>40116.142857142855</v>
      </c>
      <c r="V223" s="29"/>
      <c r="W223" s="30">
        <v>13.821192052980132</v>
      </c>
      <c r="X223" s="30">
        <v>10.788079470198676</v>
      </c>
      <c r="Y223" s="30"/>
      <c r="Z223" s="30">
        <v>41.463576158940398</v>
      </c>
      <c r="AA223" s="30"/>
      <c r="AB223" s="31">
        <v>75</v>
      </c>
      <c r="AC223" s="30">
        <f t="shared" si="6"/>
        <v>49.668874172185426</v>
      </c>
      <c r="AD223" s="1"/>
      <c r="AE223" s="31">
        <v>132</v>
      </c>
      <c r="AF223" s="30">
        <f t="shared" si="7"/>
        <v>87.41721854304636</v>
      </c>
      <c r="AG223" s="29">
        <v>54233.007575757576</v>
      </c>
      <c r="AH223" s="29">
        <v>54853.196969696968</v>
      </c>
      <c r="AI223" s="29">
        <v>30643</v>
      </c>
      <c r="AJ223" s="29">
        <v>74058</v>
      </c>
      <c r="AK223" s="30">
        <v>13.871212121212121</v>
      </c>
      <c r="AL223" s="30">
        <v>11.060606060606061</v>
      </c>
      <c r="AM223" s="30">
        <v>42.015151515151516</v>
      </c>
    </row>
    <row r="224" spans="1:39" x14ac:dyDescent="0.2">
      <c r="A224" s="1" t="s">
        <v>16</v>
      </c>
      <c r="B224" s="1" t="s">
        <v>17</v>
      </c>
      <c r="C224" s="1">
        <v>4554</v>
      </c>
      <c r="D224" s="1" t="s">
        <v>296</v>
      </c>
      <c r="E224" s="27">
        <v>1095.0999999999999</v>
      </c>
      <c r="F224" s="3"/>
      <c r="G224" s="31">
        <v>88</v>
      </c>
      <c r="H224" s="31">
        <v>1</v>
      </c>
      <c r="I224" s="31">
        <v>1</v>
      </c>
      <c r="J224" s="7">
        <v>0</v>
      </c>
      <c r="K224" s="7">
        <v>0</v>
      </c>
      <c r="M224" s="29">
        <v>51641.284090909088</v>
      </c>
      <c r="N224" s="29"/>
      <c r="O224" s="29">
        <v>54170.26136363636</v>
      </c>
      <c r="P224" s="29">
        <v>37061</v>
      </c>
      <c r="Q224" s="29">
        <v>76809</v>
      </c>
      <c r="R224" s="29"/>
      <c r="S224" s="31">
        <v>1</v>
      </c>
      <c r="T224" s="29">
        <v>35100</v>
      </c>
      <c r="U224" s="29">
        <v>37312</v>
      </c>
      <c r="V224" s="29"/>
      <c r="W224" s="30">
        <v>12.670454545454545</v>
      </c>
      <c r="X224" s="30">
        <v>8.7386363636363633</v>
      </c>
      <c r="Y224" s="30"/>
      <c r="Z224" s="30">
        <v>39.5</v>
      </c>
      <c r="AA224" s="30"/>
      <c r="AB224" s="31">
        <v>29</v>
      </c>
      <c r="AC224" s="30">
        <f t="shared" si="6"/>
        <v>32.954545454545453</v>
      </c>
      <c r="AD224" s="1"/>
      <c r="AE224" s="31">
        <v>65</v>
      </c>
      <c r="AF224" s="30">
        <f t="shared" si="7"/>
        <v>73.86363636363636</v>
      </c>
      <c r="AG224" s="29">
        <v>51120.338461538464</v>
      </c>
      <c r="AH224" s="29">
        <v>52603.676923076921</v>
      </c>
      <c r="AI224" s="29">
        <v>37061</v>
      </c>
      <c r="AJ224" s="29">
        <v>76809</v>
      </c>
      <c r="AK224" s="30">
        <v>12.092307692307692</v>
      </c>
      <c r="AL224" s="30">
        <v>9.2615384615384624</v>
      </c>
      <c r="AM224" s="30">
        <v>39.507692307692309</v>
      </c>
    </row>
    <row r="225" spans="1:39" x14ac:dyDescent="0.2">
      <c r="A225" s="1" t="s">
        <v>117</v>
      </c>
      <c r="B225" s="1" t="s">
        <v>41</v>
      </c>
      <c r="C225" s="1">
        <v>4572</v>
      </c>
      <c r="D225" s="1" t="s">
        <v>297</v>
      </c>
      <c r="E225" s="27">
        <v>270.60000000000002</v>
      </c>
      <c r="F225" s="3"/>
      <c r="G225" s="31">
        <v>34</v>
      </c>
      <c r="H225" s="31">
        <v>4</v>
      </c>
      <c r="I225" s="31">
        <v>0</v>
      </c>
      <c r="J225" s="31">
        <v>4</v>
      </c>
      <c r="K225" s="31">
        <v>4</v>
      </c>
      <c r="L225" s="28"/>
      <c r="M225" s="29">
        <v>38814.705882352944</v>
      </c>
      <c r="N225" s="29"/>
      <c r="O225" s="29">
        <v>40859.882352941175</v>
      </c>
      <c r="P225" s="29">
        <v>32825</v>
      </c>
      <c r="Q225" s="29">
        <v>70575</v>
      </c>
      <c r="R225" s="29"/>
      <c r="S225" s="31">
        <v>2</v>
      </c>
      <c r="T225" s="29">
        <v>32825</v>
      </c>
      <c r="U225" s="29">
        <v>33800</v>
      </c>
      <c r="V225" s="29"/>
      <c r="W225" s="30">
        <v>15.382352941176471</v>
      </c>
      <c r="X225" s="30">
        <v>11.588235294117647</v>
      </c>
      <c r="Y225" s="30"/>
      <c r="Z225" s="30">
        <v>45.676470588235297</v>
      </c>
      <c r="AA225" s="30"/>
      <c r="AB225" s="31">
        <v>7</v>
      </c>
      <c r="AC225" s="30">
        <f t="shared" si="6"/>
        <v>20.588235294117645</v>
      </c>
      <c r="AD225" s="1"/>
      <c r="AE225" s="31">
        <v>27</v>
      </c>
      <c r="AF225" s="30">
        <f t="shared" si="7"/>
        <v>79.411764705882348</v>
      </c>
      <c r="AG225" s="29">
        <v>36722.222222222219</v>
      </c>
      <c r="AH225" s="29">
        <v>38250.333333333336</v>
      </c>
      <c r="AI225" s="29">
        <v>32825</v>
      </c>
      <c r="AJ225" s="29">
        <v>43875</v>
      </c>
      <c r="AK225" s="30">
        <v>12.851851851851851</v>
      </c>
      <c r="AL225" s="30">
        <v>9.8518518518518512</v>
      </c>
      <c r="AM225" s="30">
        <v>43.666666666666664</v>
      </c>
    </row>
    <row r="226" spans="1:39" x14ac:dyDescent="0.2">
      <c r="A226" s="1" t="s">
        <v>298</v>
      </c>
      <c r="B226" s="1" t="s">
        <v>32</v>
      </c>
      <c r="C226" s="1">
        <v>4581</v>
      </c>
      <c r="D226" s="1" t="s">
        <v>299</v>
      </c>
      <c r="E226" s="27">
        <v>5344.4</v>
      </c>
      <c r="F226" s="3"/>
      <c r="G226" s="31">
        <v>369</v>
      </c>
      <c r="H226" s="31">
        <v>9</v>
      </c>
      <c r="I226" s="31">
        <v>0</v>
      </c>
      <c r="J226" s="7">
        <v>1</v>
      </c>
      <c r="K226" s="7">
        <v>1</v>
      </c>
      <c r="M226" s="29">
        <v>50700.143631436316</v>
      </c>
      <c r="N226" s="29"/>
      <c r="O226" s="29">
        <v>51599.552845528458</v>
      </c>
      <c r="P226" s="29">
        <v>35533</v>
      </c>
      <c r="Q226" s="29">
        <v>77980</v>
      </c>
      <c r="R226" s="29"/>
      <c r="S226" s="31">
        <v>17</v>
      </c>
      <c r="T226" s="29">
        <v>36035.470588235294</v>
      </c>
      <c r="U226" s="29">
        <v>36218.352941176468</v>
      </c>
      <c r="V226" s="29"/>
      <c r="W226" s="30">
        <v>12.528455284552846</v>
      </c>
      <c r="X226" s="30">
        <v>10.474254742547425</v>
      </c>
      <c r="Y226" s="30"/>
      <c r="Z226" s="30">
        <v>40.845528455284551</v>
      </c>
      <c r="AA226" s="30"/>
      <c r="AB226" s="31">
        <v>151</v>
      </c>
      <c r="AC226" s="30">
        <f t="shared" si="6"/>
        <v>40.921409214092144</v>
      </c>
      <c r="AD226" s="1"/>
      <c r="AE226" s="31">
        <v>335</v>
      </c>
      <c r="AF226" s="30">
        <f t="shared" si="7"/>
        <v>90.785907859078591</v>
      </c>
      <c r="AG226" s="29">
        <v>50309.916417910448</v>
      </c>
      <c r="AH226" s="29">
        <v>50790</v>
      </c>
      <c r="AI226" s="29">
        <v>35533</v>
      </c>
      <c r="AJ226" s="29">
        <v>77980</v>
      </c>
      <c r="AK226" s="30">
        <v>12.155223880597015</v>
      </c>
      <c r="AL226" s="30">
        <v>10.164179104477611</v>
      </c>
      <c r="AM226" s="30">
        <v>40.811940298507466</v>
      </c>
    </row>
    <row r="227" spans="1:39" x14ac:dyDescent="0.2">
      <c r="A227" s="1" t="s">
        <v>194</v>
      </c>
      <c r="B227" s="1" t="s">
        <v>1</v>
      </c>
      <c r="C227" s="1">
        <v>4599</v>
      </c>
      <c r="D227" s="1" t="s">
        <v>300</v>
      </c>
      <c r="E227" s="27">
        <v>646.4</v>
      </c>
      <c r="F227" s="3"/>
      <c r="G227" s="31">
        <v>48</v>
      </c>
      <c r="H227" s="31">
        <v>1</v>
      </c>
      <c r="I227" s="31">
        <v>0</v>
      </c>
      <c r="J227" s="31">
        <v>1</v>
      </c>
      <c r="K227" s="31">
        <v>1</v>
      </c>
      <c r="L227" s="28"/>
      <c r="M227" s="29">
        <v>52283.104166666664</v>
      </c>
      <c r="N227" s="29"/>
      <c r="O227" s="29">
        <v>54329.708333333336</v>
      </c>
      <c r="P227" s="29">
        <v>30443</v>
      </c>
      <c r="Q227" s="29">
        <v>80855</v>
      </c>
      <c r="R227" s="29"/>
      <c r="S227" s="31">
        <v>1</v>
      </c>
      <c r="T227" s="29">
        <v>38054</v>
      </c>
      <c r="U227" s="29">
        <v>38054</v>
      </c>
      <c r="V227" s="29"/>
      <c r="W227" s="30">
        <v>15.1875</v>
      </c>
      <c r="X227" s="30">
        <v>12.125</v>
      </c>
      <c r="Y227" s="30"/>
      <c r="Z227" s="30">
        <v>40.5625</v>
      </c>
      <c r="AA227" s="30"/>
      <c r="AB227" s="31">
        <v>18</v>
      </c>
      <c r="AC227" s="30">
        <f t="shared" si="6"/>
        <v>37.5</v>
      </c>
      <c r="AD227" s="1"/>
      <c r="AE227" s="31">
        <v>36</v>
      </c>
      <c r="AF227" s="30">
        <f t="shared" si="7"/>
        <v>75</v>
      </c>
      <c r="AG227" s="29">
        <v>51973.444444444445</v>
      </c>
      <c r="AH227" s="29">
        <v>53183.75</v>
      </c>
      <c r="AI227" s="29">
        <v>30443</v>
      </c>
      <c r="AJ227" s="29">
        <v>80855</v>
      </c>
      <c r="AK227" s="30">
        <v>15.805555555555555</v>
      </c>
      <c r="AL227" s="30">
        <v>12.694444444444445</v>
      </c>
      <c r="AM227" s="30">
        <v>41.5</v>
      </c>
    </row>
    <row r="228" spans="1:39" x14ac:dyDescent="0.2">
      <c r="A228" s="1" t="s">
        <v>27</v>
      </c>
      <c r="B228" s="1" t="s">
        <v>4</v>
      </c>
      <c r="C228" s="1">
        <v>4617</v>
      </c>
      <c r="D228" s="1" t="s">
        <v>301</v>
      </c>
      <c r="E228" s="27">
        <v>1547.8</v>
      </c>
      <c r="F228" s="3"/>
      <c r="G228" s="31">
        <v>104</v>
      </c>
      <c r="H228" s="31">
        <v>6</v>
      </c>
      <c r="I228" s="31">
        <v>2</v>
      </c>
      <c r="J228" s="7">
        <v>0</v>
      </c>
      <c r="K228" s="7">
        <v>0</v>
      </c>
      <c r="M228" s="29">
        <v>56289.961538461539</v>
      </c>
      <c r="N228" s="29"/>
      <c r="O228" s="29">
        <v>58281.557692307695</v>
      </c>
      <c r="P228" s="29">
        <v>31500</v>
      </c>
      <c r="Q228" s="29">
        <v>76253</v>
      </c>
      <c r="R228" s="29"/>
      <c r="S228" s="31"/>
      <c r="T228" s="29"/>
      <c r="U228" s="29"/>
      <c r="V228" s="29"/>
      <c r="W228" s="30">
        <v>16.365384615384617</v>
      </c>
      <c r="X228" s="30">
        <v>12.615384615384615</v>
      </c>
      <c r="Y228" s="30"/>
      <c r="Z228" s="30">
        <v>43.46153846153846</v>
      </c>
      <c r="AA228" s="30"/>
      <c r="AB228" s="31">
        <v>32</v>
      </c>
      <c r="AC228" s="30">
        <f t="shared" si="6"/>
        <v>30.76923076923077</v>
      </c>
      <c r="AD228" s="1"/>
      <c r="AE228" s="31">
        <v>93</v>
      </c>
      <c r="AF228" s="30">
        <f t="shared" si="7"/>
        <v>89.423076923076934</v>
      </c>
      <c r="AG228" s="29">
        <v>56150.397849462366</v>
      </c>
      <c r="AH228" s="29">
        <v>57787.387096774197</v>
      </c>
      <c r="AI228" s="29">
        <v>39464</v>
      </c>
      <c r="AJ228" s="29">
        <v>75254</v>
      </c>
      <c r="AK228" s="30">
        <v>16.322580645161292</v>
      </c>
      <c r="AL228" s="30">
        <v>12.56989247311828</v>
      </c>
      <c r="AM228" s="30">
        <v>43.591397849462368</v>
      </c>
    </row>
    <row r="229" spans="1:39" x14ac:dyDescent="0.2">
      <c r="A229" s="1" t="s">
        <v>4</v>
      </c>
      <c r="B229" s="1" t="s">
        <v>11</v>
      </c>
      <c r="C229" s="1">
        <v>4644</v>
      </c>
      <c r="D229" s="1" t="s">
        <v>302</v>
      </c>
      <c r="E229" s="27">
        <v>480.7</v>
      </c>
      <c r="F229" s="3"/>
      <c r="G229" s="31">
        <v>41</v>
      </c>
      <c r="H229" s="31">
        <v>6</v>
      </c>
      <c r="I229" s="31">
        <v>0</v>
      </c>
      <c r="J229" s="7">
        <v>1</v>
      </c>
      <c r="K229" s="7">
        <v>1</v>
      </c>
      <c r="M229" s="29">
        <v>43733.243902439026</v>
      </c>
      <c r="N229" s="29"/>
      <c r="O229" s="29">
        <v>45025.439024390245</v>
      </c>
      <c r="P229" s="29">
        <v>32119</v>
      </c>
      <c r="Q229" s="29">
        <v>56495</v>
      </c>
      <c r="R229" s="29"/>
      <c r="S229" s="31">
        <v>3</v>
      </c>
      <c r="T229" s="29">
        <v>32119</v>
      </c>
      <c r="U229" s="29">
        <v>33225</v>
      </c>
      <c r="V229" s="29"/>
      <c r="W229" s="30">
        <v>12.780487804878049</v>
      </c>
      <c r="X229" s="30">
        <v>9.1463414634146343</v>
      </c>
      <c r="Y229" s="30"/>
      <c r="Z229" s="30">
        <v>38.68292682926829</v>
      </c>
      <c r="AA229" s="30"/>
      <c r="AB229" s="31">
        <v>10</v>
      </c>
      <c r="AC229" s="30">
        <f t="shared" si="6"/>
        <v>24.390243902439025</v>
      </c>
      <c r="AD229" s="1"/>
      <c r="AE229" s="31">
        <v>30</v>
      </c>
      <c r="AF229" s="30">
        <f t="shared" si="7"/>
        <v>73.170731707317074</v>
      </c>
      <c r="AG229" s="29">
        <v>44194.3</v>
      </c>
      <c r="AH229" s="29">
        <v>44754.7</v>
      </c>
      <c r="AI229" s="29">
        <v>32119</v>
      </c>
      <c r="AJ229" s="29">
        <v>55813</v>
      </c>
      <c r="AK229" s="30">
        <v>13.466666666666667</v>
      </c>
      <c r="AL229" s="30">
        <v>9.6666666666666661</v>
      </c>
      <c r="AM229" s="30">
        <v>39.733333333333334</v>
      </c>
    </row>
    <row r="230" spans="1:39" x14ac:dyDescent="0.2">
      <c r="A230" s="1" t="s">
        <v>194</v>
      </c>
      <c r="B230" s="1" t="s">
        <v>23</v>
      </c>
      <c r="C230" s="1">
        <v>4662</v>
      </c>
      <c r="D230" s="1" t="s">
        <v>303</v>
      </c>
      <c r="E230" s="27">
        <v>982.1</v>
      </c>
      <c r="F230" s="3"/>
      <c r="G230" s="31">
        <v>79</v>
      </c>
      <c r="H230" s="31">
        <v>4</v>
      </c>
      <c r="I230" s="31">
        <v>0</v>
      </c>
      <c r="J230" s="31">
        <v>1</v>
      </c>
      <c r="K230" s="31">
        <v>1</v>
      </c>
      <c r="L230" s="28"/>
      <c r="M230" s="29">
        <v>48125.164556962023</v>
      </c>
      <c r="N230" s="29"/>
      <c r="O230" s="29">
        <v>49887.759493670885</v>
      </c>
      <c r="P230" s="29">
        <v>31450</v>
      </c>
      <c r="Q230" s="29">
        <v>69089</v>
      </c>
      <c r="R230" s="29"/>
      <c r="S230" s="31">
        <v>7</v>
      </c>
      <c r="T230" s="29">
        <v>31373.857142857141</v>
      </c>
      <c r="U230" s="29">
        <v>33109.142857142855</v>
      </c>
      <c r="V230" s="29"/>
      <c r="W230" s="30">
        <v>17.088607594936708</v>
      </c>
      <c r="X230" s="30">
        <v>13.025316455696203</v>
      </c>
      <c r="Y230" s="30"/>
      <c r="Z230" s="30">
        <v>44.291139240506332</v>
      </c>
      <c r="AA230" s="30"/>
      <c r="AB230" s="31">
        <v>24</v>
      </c>
      <c r="AC230" s="30">
        <f t="shared" si="6"/>
        <v>30.37974683544304</v>
      </c>
      <c r="AD230" s="1"/>
      <c r="AE230" s="31">
        <v>62</v>
      </c>
      <c r="AF230" s="30">
        <f t="shared" si="7"/>
        <v>78.48101265822784</v>
      </c>
      <c r="AG230" s="29">
        <v>47501.983870967742</v>
      </c>
      <c r="AH230" s="29">
        <v>48307.467741935485</v>
      </c>
      <c r="AI230" s="29">
        <v>31450</v>
      </c>
      <c r="AJ230" s="29">
        <v>65911</v>
      </c>
      <c r="AK230" s="30">
        <v>16.322580645161292</v>
      </c>
      <c r="AL230" s="30">
        <v>11.870967741935484</v>
      </c>
      <c r="AM230" s="30">
        <v>44.5</v>
      </c>
    </row>
    <row r="231" spans="1:39" x14ac:dyDescent="0.2">
      <c r="A231" s="1" t="s">
        <v>294</v>
      </c>
      <c r="B231" s="1" t="s">
        <v>14</v>
      </c>
      <c r="C231" s="1">
        <v>4689</v>
      </c>
      <c r="D231" s="1" t="s">
        <v>304</v>
      </c>
      <c r="E231" s="27">
        <v>525.70000000000005</v>
      </c>
      <c r="F231" s="3"/>
      <c r="G231" s="31">
        <v>45</v>
      </c>
      <c r="H231" s="31">
        <v>1</v>
      </c>
      <c r="I231" s="31">
        <v>0</v>
      </c>
      <c r="J231" s="31">
        <v>0</v>
      </c>
      <c r="K231" s="31">
        <v>0</v>
      </c>
      <c r="L231" s="28"/>
      <c r="M231" s="29">
        <v>44999.066666666666</v>
      </c>
      <c r="N231" s="29"/>
      <c r="O231" s="29">
        <v>46208.800000000003</v>
      </c>
      <c r="P231" s="29">
        <v>30260</v>
      </c>
      <c r="Q231" s="29">
        <v>63122</v>
      </c>
      <c r="R231" s="29"/>
      <c r="S231" s="31">
        <v>3</v>
      </c>
      <c r="T231" s="29">
        <v>30260</v>
      </c>
      <c r="U231" s="29">
        <v>30260</v>
      </c>
      <c r="V231" s="29"/>
      <c r="W231" s="30">
        <v>12.111111111111111</v>
      </c>
      <c r="X231" s="30">
        <v>10.466666666666667</v>
      </c>
      <c r="Y231" s="30"/>
      <c r="Z231" s="30">
        <v>41.888888888888886</v>
      </c>
      <c r="AA231" s="30"/>
      <c r="AB231" s="31">
        <v>4</v>
      </c>
      <c r="AC231" s="30">
        <f t="shared" si="6"/>
        <v>8.8888888888888893</v>
      </c>
      <c r="AD231" s="1"/>
      <c r="AE231" s="31">
        <v>39</v>
      </c>
      <c r="AF231" s="30">
        <f t="shared" si="7"/>
        <v>86.666666666666671</v>
      </c>
      <c r="AG231" s="29">
        <v>44413.948717948719</v>
      </c>
      <c r="AH231" s="29">
        <v>44994.230769230766</v>
      </c>
      <c r="AI231" s="29">
        <v>30260</v>
      </c>
      <c r="AJ231" s="29">
        <v>58569</v>
      </c>
      <c r="AK231" s="30">
        <v>11.358974358974359</v>
      </c>
      <c r="AL231" s="30">
        <v>9.7948717948717956</v>
      </c>
      <c r="AM231" s="30">
        <v>42</v>
      </c>
    </row>
    <row r="232" spans="1:39" x14ac:dyDescent="0.2">
      <c r="A232" s="1" t="s">
        <v>51</v>
      </c>
      <c r="B232" s="1" t="s">
        <v>4</v>
      </c>
      <c r="C232" s="1">
        <v>4725</v>
      </c>
      <c r="D232" s="1" t="s">
        <v>305</v>
      </c>
      <c r="E232" s="27">
        <v>3002.7</v>
      </c>
      <c r="F232" s="3"/>
      <c r="G232" s="31">
        <v>220</v>
      </c>
      <c r="H232" s="31">
        <v>2</v>
      </c>
      <c r="I232" s="31">
        <v>0</v>
      </c>
      <c r="J232" s="7">
        <v>0</v>
      </c>
      <c r="K232" s="7">
        <v>0</v>
      </c>
      <c r="M232" s="29">
        <v>53784.195454545457</v>
      </c>
      <c r="N232" s="29"/>
      <c r="O232" s="29">
        <v>55253.518181818181</v>
      </c>
      <c r="P232" s="29">
        <v>35385</v>
      </c>
      <c r="Q232" s="29">
        <v>76345</v>
      </c>
      <c r="R232" s="29"/>
      <c r="S232" s="31">
        <v>17</v>
      </c>
      <c r="T232" s="29">
        <v>36058.117647058825</v>
      </c>
      <c r="U232" s="29">
        <v>37277.058823529413</v>
      </c>
      <c r="V232" s="29"/>
      <c r="W232" s="30">
        <v>14.268181818181818</v>
      </c>
      <c r="X232" s="30">
        <v>10.831818181818182</v>
      </c>
      <c r="Y232" s="30"/>
      <c r="Z232" s="30">
        <v>40.968181818181819</v>
      </c>
      <c r="AA232" s="30"/>
      <c r="AB232" s="31">
        <v>114</v>
      </c>
      <c r="AC232" s="30">
        <f t="shared" si="6"/>
        <v>51.81818181818182</v>
      </c>
      <c r="AD232" s="1"/>
      <c r="AE232" s="31">
        <v>172</v>
      </c>
      <c r="AF232" s="30">
        <f t="shared" si="7"/>
        <v>78.181818181818187</v>
      </c>
      <c r="AG232" s="29">
        <v>53764.674418604649</v>
      </c>
      <c r="AH232" s="29">
        <v>54481.08139534884</v>
      </c>
      <c r="AI232" s="29">
        <v>35385</v>
      </c>
      <c r="AJ232" s="29">
        <v>71673</v>
      </c>
      <c r="AK232" s="30">
        <v>14.534883720930232</v>
      </c>
      <c r="AL232" s="30">
        <v>10.86046511627907</v>
      </c>
      <c r="AM232" s="30">
        <v>41.651162790697676</v>
      </c>
    </row>
    <row r="233" spans="1:39" x14ac:dyDescent="0.2">
      <c r="A233" s="1" t="s">
        <v>306</v>
      </c>
      <c r="B233" s="1" t="s">
        <v>1</v>
      </c>
      <c r="C233" s="1">
        <v>4772</v>
      </c>
      <c r="D233" s="1" t="s">
        <v>307</v>
      </c>
      <c r="E233" s="27">
        <v>843.6</v>
      </c>
      <c r="F233" s="3"/>
      <c r="G233" s="31">
        <v>52</v>
      </c>
      <c r="H233" s="31">
        <v>9</v>
      </c>
      <c r="I233" s="31">
        <v>0</v>
      </c>
      <c r="J233" s="31">
        <v>1</v>
      </c>
      <c r="K233" s="31">
        <v>0</v>
      </c>
      <c r="L233" s="28"/>
      <c r="M233" s="29">
        <v>51525.057692307695</v>
      </c>
      <c r="N233" s="29"/>
      <c r="O233" s="29">
        <v>54155.25</v>
      </c>
      <c r="P233" s="29">
        <v>35429</v>
      </c>
      <c r="Q233" s="29">
        <v>68172</v>
      </c>
      <c r="R233" s="29"/>
      <c r="S233" s="31">
        <v>1</v>
      </c>
      <c r="T233" s="29">
        <v>32510</v>
      </c>
      <c r="U233" s="29">
        <v>35429</v>
      </c>
      <c r="V233" s="29"/>
      <c r="W233" s="30">
        <v>15.5</v>
      </c>
      <c r="X233" s="30">
        <v>13.211538461538462</v>
      </c>
      <c r="Y233" s="30"/>
      <c r="Z233" s="30">
        <v>43.903846153846153</v>
      </c>
      <c r="AA233" s="30"/>
      <c r="AB233" s="31">
        <v>10</v>
      </c>
      <c r="AC233" s="30">
        <f t="shared" si="6"/>
        <v>19.230769230769234</v>
      </c>
      <c r="AD233" s="1"/>
      <c r="AE233" s="31">
        <v>37</v>
      </c>
      <c r="AF233" s="30">
        <f t="shared" si="7"/>
        <v>71.15384615384616</v>
      </c>
      <c r="AG233" s="29">
        <v>52713.189189189186</v>
      </c>
      <c r="AH233" s="29">
        <v>53851.24324324324</v>
      </c>
      <c r="AI233" s="29">
        <v>36788</v>
      </c>
      <c r="AJ233" s="29">
        <v>66678</v>
      </c>
      <c r="AK233" s="30">
        <v>16.972972972972972</v>
      </c>
      <c r="AL233" s="30">
        <v>15</v>
      </c>
      <c r="AM233" s="30">
        <v>46.351351351351354</v>
      </c>
    </row>
    <row r="234" spans="1:39" x14ac:dyDescent="0.2">
      <c r="A234" s="1" t="s">
        <v>85</v>
      </c>
      <c r="B234" s="1" t="s">
        <v>32</v>
      </c>
      <c r="C234" s="1">
        <v>4773</v>
      </c>
      <c r="D234" s="1" t="s">
        <v>308</v>
      </c>
      <c r="E234" s="27">
        <v>544.1</v>
      </c>
      <c r="F234" s="3"/>
      <c r="G234" s="31">
        <v>60</v>
      </c>
      <c r="H234" s="31">
        <v>3</v>
      </c>
      <c r="I234" s="31">
        <v>0</v>
      </c>
      <c r="J234" s="31">
        <v>1</v>
      </c>
      <c r="K234" s="31">
        <v>1</v>
      </c>
      <c r="L234" s="28"/>
      <c r="M234" s="29">
        <v>44813.8</v>
      </c>
      <c r="N234" s="29"/>
      <c r="O234" s="29">
        <v>46531.25</v>
      </c>
      <c r="P234" s="29">
        <v>30461</v>
      </c>
      <c r="Q234" s="29">
        <v>67306</v>
      </c>
      <c r="R234" s="29"/>
      <c r="S234" s="7">
        <v>5</v>
      </c>
      <c r="T234" s="9">
        <v>30461</v>
      </c>
      <c r="U234" s="9">
        <v>33146</v>
      </c>
      <c r="W234" s="30">
        <v>13.55</v>
      </c>
      <c r="X234" s="30">
        <v>8.4166666666666661</v>
      </c>
      <c r="Y234" s="30"/>
      <c r="Z234" s="30">
        <v>39.783333333333331</v>
      </c>
      <c r="AA234" s="30"/>
      <c r="AB234" s="31">
        <v>23</v>
      </c>
      <c r="AC234" s="30">
        <f t="shared" si="6"/>
        <v>38.333333333333336</v>
      </c>
      <c r="AD234" s="1"/>
      <c r="AE234" s="31">
        <v>40</v>
      </c>
      <c r="AF234" s="30">
        <f t="shared" si="7"/>
        <v>66.666666666666657</v>
      </c>
      <c r="AG234" s="29">
        <v>45791.3</v>
      </c>
      <c r="AH234" s="29">
        <v>46367.75</v>
      </c>
      <c r="AI234" s="29">
        <v>30461</v>
      </c>
      <c r="AJ234" s="29">
        <v>67306</v>
      </c>
      <c r="AK234" s="30">
        <v>14.5</v>
      </c>
      <c r="AL234" s="30">
        <v>9.65</v>
      </c>
      <c r="AM234" s="30">
        <v>41.375</v>
      </c>
    </row>
    <row r="235" spans="1:39" x14ac:dyDescent="0.2">
      <c r="A235" s="1" t="s">
        <v>309</v>
      </c>
      <c r="B235" s="1" t="s">
        <v>23</v>
      </c>
      <c r="C235" s="1">
        <v>4774</v>
      </c>
      <c r="D235" s="1" t="s">
        <v>310</v>
      </c>
      <c r="E235" s="27">
        <v>833</v>
      </c>
      <c r="F235" s="3"/>
      <c r="G235" s="31">
        <v>56</v>
      </c>
      <c r="H235" s="31">
        <v>2</v>
      </c>
      <c r="I235" s="31">
        <v>0</v>
      </c>
      <c r="J235" s="7">
        <v>10</v>
      </c>
      <c r="K235" s="7">
        <v>4</v>
      </c>
      <c r="M235" s="29">
        <v>50998.660714285717</v>
      </c>
      <c r="N235" s="29"/>
      <c r="O235" s="29">
        <v>53207.910714285717</v>
      </c>
      <c r="P235" s="29">
        <v>34858</v>
      </c>
      <c r="Q235" s="29">
        <v>99500</v>
      </c>
      <c r="R235" s="29"/>
      <c r="S235" s="7">
        <v>4</v>
      </c>
      <c r="T235" s="9">
        <v>35115.75</v>
      </c>
      <c r="U235" s="9">
        <v>36383.25</v>
      </c>
      <c r="W235" s="30">
        <v>14.642857142857142</v>
      </c>
      <c r="X235" s="30">
        <v>11.892857142857142</v>
      </c>
      <c r="Y235" s="30"/>
      <c r="Z235" s="30">
        <v>40.892857142857146</v>
      </c>
      <c r="AA235" s="30"/>
      <c r="AB235" s="31">
        <v>9</v>
      </c>
      <c r="AC235" s="30">
        <f t="shared" si="6"/>
        <v>16.071428571428573</v>
      </c>
      <c r="AD235" s="1"/>
      <c r="AE235" s="31">
        <v>47</v>
      </c>
      <c r="AF235" s="30">
        <f t="shared" si="7"/>
        <v>83.928571428571431</v>
      </c>
      <c r="AG235" s="29">
        <v>49658.446808510642</v>
      </c>
      <c r="AH235" s="29">
        <v>50774.021276595748</v>
      </c>
      <c r="AI235" s="29">
        <v>34858</v>
      </c>
      <c r="AJ235" s="29">
        <v>74826</v>
      </c>
      <c r="AK235" s="30">
        <v>13.468085106382979</v>
      </c>
      <c r="AL235" s="30">
        <v>11.021276595744681</v>
      </c>
      <c r="AM235" s="30">
        <v>40.212765957446805</v>
      </c>
    </row>
    <row r="236" spans="1:39" x14ac:dyDescent="0.2">
      <c r="A236" s="1" t="s">
        <v>311</v>
      </c>
      <c r="B236" s="1" t="s">
        <v>11</v>
      </c>
      <c r="C236" s="1">
        <v>4775</v>
      </c>
      <c r="D236" s="1" t="s">
        <v>312</v>
      </c>
      <c r="E236" s="27">
        <v>212</v>
      </c>
      <c r="F236" s="3"/>
      <c r="G236" s="31">
        <v>18</v>
      </c>
      <c r="H236" s="31">
        <v>1</v>
      </c>
      <c r="I236" s="31">
        <v>0</v>
      </c>
      <c r="J236" s="31">
        <v>3</v>
      </c>
      <c r="K236" s="31">
        <v>1</v>
      </c>
      <c r="L236" s="28"/>
      <c r="M236" s="29">
        <v>35834.611111111109</v>
      </c>
      <c r="N236" s="29"/>
      <c r="O236" s="29">
        <v>42265.5</v>
      </c>
      <c r="P236" s="29">
        <v>30183</v>
      </c>
      <c r="Q236" s="29">
        <v>57130</v>
      </c>
      <c r="R236" s="29"/>
      <c r="S236" s="7">
        <v>1</v>
      </c>
      <c r="T236" s="9">
        <v>28675</v>
      </c>
      <c r="U236" s="9">
        <v>30600</v>
      </c>
      <c r="W236" s="30">
        <v>13.611111111111111</v>
      </c>
      <c r="X236" s="30">
        <v>12.611111111111111</v>
      </c>
      <c r="Y236" s="30"/>
      <c r="Z236" s="30">
        <v>41.222222222222221</v>
      </c>
      <c r="AA236" s="30"/>
      <c r="AB236" s="31">
        <v>4</v>
      </c>
      <c r="AC236" s="30">
        <f t="shared" si="6"/>
        <v>22.222222222222221</v>
      </c>
      <c r="AD236" s="1"/>
      <c r="AE236" s="31">
        <v>15</v>
      </c>
      <c r="AF236" s="30">
        <f t="shared" si="7"/>
        <v>83.333333333333343</v>
      </c>
      <c r="AG236" s="29">
        <v>34573.466666666667</v>
      </c>
      <c r="AH236" s="29">
        <v>40184.73333333333</v>
      </c>
      <c r="AI236" s="29">
        <v>30183</v>
      </c>
      <c r="AJ236" s="29">
        <v>49610</v>
      </c>
      <c r="AK236" s="30">
        <v>10.666666666666666</v>
      </c>
      <c r="AL236" s="30">
        <v>9.5333333333333332</v>
      </c>
      <c r="AM236" s="30">
        <v>38.866666666666667</v>
      </c>
    </row>
    <row r="237" spans="1:39" x14ac:dyDescent="0.2">
      <c r="A237" s="1" t="s">
        <v>313</v>
      </c>
      <c r="B237" s="1" t="s">
        <v>14</v>
      </c>
      <c r="C237" s="1">
        <v>4776</v>
      </c>
      <c r="D237" s="1" t="s">
        <v>314</v>
      </c>
      <c r="E237" s="27">
        <v>492.6</v>
      </c>
      <c r="F237" s="3"/>
      <c r="G237" s="31">
        <v>43</v>
      </c>
      <c r="H237" s="31">
        <v>3</v>
      </c>
      <c r="I237" s="31">
        <v>0</v>
      </c>
      <c r="J237" s="7">
        <v>0</v>
      </c>
      <c r="K237" s="7">
        <v>0</v>
      </c>
      <c r="M237" s="29">
        <v>46988.558139534885</v>
      </c>
      <c r="N237" s="29"/>
      <c r="O237" s="29">
        <v>48120.279069767443</v>
      </c>
      <c r="P237" s="29">
        <v>33105</v>
      </c>
      <c r="Q237" s="29">
        <v>67325</v>
      </c>
      <c r="R237" s="29"/>
      <c r="S237" s="31">
        <v>2</v>
      </c>
      <c r="T237" s="29">
        <v>36817</v>
      </c>
      <c r="U237" s="29">
        <v>36817</v>
      </c>
      <c r="V237" s="29"/>
      <c r="W237" s="30">
        <v>12.883720930232558</v>
      </c>
      <c r="X237" s="30">
        <v>10.279069767441861</v>
      </c>
      <c r="Y237" s="30"/>
      <c r="Z237" s="30">
        <v>41.860465116279073</v>
      </c>
      <c r="AA237" s="30"/>
      <c r="AB237" s="31">
        <v>8</v>
      </c>
      <c r="AC237" s="30">
        <f t="shared" si="6"/>
        <v>18.604651162790699</v>
      </c>
      <c r="AD237" s="1"/>
      <c r="AE237" s="31">
        <v>32</v>
      </c>
      <c r="AF237" s="30">
        <f t="shared" si="7"/>
        <v>74.418604651162795</v>
      </c>
      <c r="AG237" s="29">
        <v>45703.1875</v>
      </c>
      <c r="AH237" s="29">
        <v>46129.8125</v>
      </c>
      <c r="AI237" s="29">
        <v>33105</v>
      </c>
      <c r="AJ237" s="29">
        <v>59537</v>
      </c>
      <c r="AK237" s="30">
        <v>11.09375</v>
      </c>
      <c r="AL237" s="30">
        <v>9.25</v>
      </c>
      <c r="AM237" s="30">
        <v>39.90625</v>
      </c>
    </row>
    <row r="238" spans="1:39" x14ac:dyDescent="0.2">
      <c r="A238" s="1" t="s">
        <v>16</v>
      </c>
      <c r="B238" s="1" t="s">
        <v>17</v>
      </c>
      <c r="C238" s="1">
        <v>4777</v>
      </c>
      <c r="D238" s="1" t="s">
        <v>315</v>
      </c>
      <c r="E238" s="27">
        <v>698.2</v>
      </c>
      <c r="F238" s="3"/>
      <c r="G238" s="31">
        <v>51</v>
      </c>
      <c r="H238" s="31">
        <v>0</v>
      </c>
      <c r="I238" s="31">
        <v>0</v>
      </c>
      <c r="J238" s="7">
        <v>0</v>
      </c>
      <c r="K238" s="7">
        <v>0</v>
      </c>
      <c r="M238" s="29">
        <v>48657.450980392154</v>
      </c>
      <c r="N238" s="29"/>
      <c r="O238" s="29">
        <v>50633.666666666664</v>
      </c>
      <c r="P238" s="29">
        <v>34809</v>
      </c>
      <c r="Q238" s="29">
        <v>75830</v>
      </c>
      <c r="R238" s="29"/>
      <c r="S238" s="31">
        <v>2</v>
      </c>
      <c r="T238" s="29">
        <v>34809</v>
      </c>
      <c r="U238" s="29">
        <v>34809</v>
      </c>
      <c r="V238" s="29"/>
      <c r="W238" s="30">
        <v>12.705882352941176</v>
      </c>
      <c r="X238" s="30">
        <v>10.490196078431373</v>
      </c>
      <c r="Y238" s="30"/>
      <c r="Z238" s="30">
        <v>37.333333333333336</v>
      </c>
      <c r="AA238" s="30"/>
      <c r="AB238" s="31">
        <v>6</v>
      </c>
      <c r="AC238" s="30">
        <f t="shared" si="6"/>
        <v>11.76470588235294</v>
      </c>
      <c r="AD238" s="1"/>
      <c r="AE238" s="31">
        <v>36</v>
      </c>
      <c r="AF238" s="30">
        <f t="shared" si="7"/>
        <v>70.588235294117652</v>
      </c>
      <c r="AG238" s="29">
        <v>47317.111111111109</v>
      </c>
      <c r="AH238" s="29">
        <v>47740.333333333336</v>
      </c>
      <c r="AI238" s="29">
        <v>34809</v>
      </c>
      <c r="AJ238" s="29">
        <v>61455</v>
      </c>
      <c r="AK238" s="30">
        <v>11.666666666666666</v>
      </c>
      <c r="AL238" s="30">
        <v>10.027777777777779</v>
      </c>
      <c r="AM238" s="30">
        <v>36.361111111111114</v>
      </c>
    </row>
    <row r="239" spans="1:39" x14ac:dyDescent="0.2">
      <c r="A239" s="1" t="s">
        <v>20</v>
      </c>
      <c r="B239" s="1" t="s">
        <v>11</v>
      </c>
      <c r="C239" s="1">
        <v>4778</v>
      </c>
      <c r="D239" s="1" t="s">
        <v>316</v>
      </c>
      <c r="E239" s="27">
        <v>287.8</v>
      </c>
      <c r="F239" s="3"/>
      <c r="G239" s="31">
        <v>21</v>
      </c>
      <c r="H239" s="31">
        <v>3</v>
      </c>
      <c r="I239" s="31">
        <v>0</v>
      </c>
      <c r="J239" s="31">
        <v>5</v>
      </c>
      <c r="K239" s="31">
        <v>3</v>
      </c>
      <c r="L239" s="28"/>
      <c r="M239" s="29">
        <v>44229.047619047618</v>
      </c>
      <c r="N239" s="29"/>
      <c r="O239" s="29">
        <v>44689.571428571428</v>
      </c>
      <c r="P239" s="29">
        <v>32764</v>
      </c>
      <c r="Q239" s="29">
        <v>53973</v>
      </c>
      <c r="R239" s="29"/>
      <c r="W239" s="30">
        <v>15.285714285714286</v>
      </c>
      <c r="X239" s="30">
        <v>11.238095238095237</v>
      </c>
      <c r="Y239" s="30"/>
      <c r="Z239" s="30">
        <v>41.761904761904759</v>
      </c>
      <c r="AA239" s="30"/>
      <c r="AB239" s="31">
        <v>4</v>
      </c>
      <c r="AC239" s="30">
        <f t="shared" si="6"/>
        <v>19.047619047619047</v>
      </c>
      <c r="AD239" s="1"/>
      <c r="AE239" s="31">
        <v>13</v>
      </c>
      <c r="AF239" s="30">
        <f t="shared" si="7"/>
        <v>61.904761904761905</v>
      </c>
      <c r="AG239" s="29">
        <v>46076.307692307695</v>
      </c>
      <c r="AH239" s="29">
        <v>46176.076923076922</v>
      </c>
      <c r="AI239" s="29">
        <v>33582</v>
      </c>
      <c r="AJ239" s="29">
        <v>53973</v>
      </c>
      <c r="AK239" s="30">
        <v>18.53846153846154</v>
      </c>
      <c r="AL239" s="30">
        <v>14</v>
      </c>
      <c r="AM239" s="30">
        <v>45.307692307692307</v>
      </c>
    </row>
    <row r="240" spans="1:39" x14ac:dyDescent="0.2">
      <c r="A240" s="1" t="s">
        <v>34</v>
      </c>
      <c r="B240" s="1" t="s">
        <v>4</v>
      </c>
      <c r="C240" s="1">
        <v>4779</v>
      </c>
      <c r="D240" s="1" t="s">
        <v>317</v>
      </c>
      <c r="E240" s="27">
        <v>1415.6</v>
      </c>
      <c r="F240" s="3"/>
      <c r="G240" s="31">
        <v>89</v>
      </c>
      <c r="H240" s="31">
        <v>8</v>
      </c>
      <c r="I240" s="31">
        <v>0</v>
      </c>
      <c r="J240" s="7">
        <v>0</v>
      </c>
      <c r="K240" s="7">
        <v>0</v>
      </c>
      <c r="M240" s="29">
        <v>47890.224719101127</v>
      </c>
      <c r="N240" s="29"/>
      <c r="O240" s="29">
        <v>49376.303370786518</v>
      </c>
      <c r="P240" s="29">
        <v>35471</v>
      </c>
      <c r="Q240" s="29">
        <v>69905</v>
      </c>
      <c r="R240" s="29"/>
      <c r="S240" s="7">
        <v>4</v>
      </c>
      <c r="T240" s="9">
        <v>35471</v>
      </c>
      <c r="U240" s="9">
        <v>37304.25</v>
      </c>
      <c r="W240" s="30">
        <v>13.146067415730338</v>
      </c>
      <c r="X240" s="30">
        <v>9.5168539325842705</v>
      </c>
      <c r="Y240" s="30"/>
      <c r="Z240" s="30">
        <v>39.123595505617978</v>
      </c>
      <c r="AA240" s="30"/>
      <c r="AB240" s="31">
        <v>37</v>
      </c>
      <c r="AC240" s="30">
        <f t="shared" si="6"/>
        <v>41.573033707865171</v>
      </c>
      <c r="AD240" s="1"/>
      <c r="AE240" s="31">
        <v>70</v>
      </c>
      <c r="AF240" s="30">
        <f t="shared" si="7"/>
        <v>78.651685393258433</v>
      </c>
      <c r="AG240" s="29">
        <v>48358.257142857146</v>
      </c>
      <c r="AH240" s="29">
        <v>48801.8</v>
      </c>
      <c r="AI240" s="29">
        <v>35471</v>
      </c>
      <c r="AJ240" s="29">
        <v>67542</v>
      </c>
      <c r="AK240" s="30">
        <v>13.585714285714285</v>
      </c>
      <c r="AL240" s="30">
        <v>9.6714285714285708</v>
      </c>
      <c r="AM240" s="30">
        <v>39.871428571428574</v>
      </c>
    </row>
    <row r="241" spans="1:39" x14ac:dyDescent="0.2">
      <c r="A241" s="1" t="s">
        <v>65</v>
      </c>
      <c r="B241" s="1" t="s">
        <v>32</v>
      </c>
      <c r="C241" s="1">
        <v>4784</v>
      </c>
      <c r="D241" s="1" t="s">
        <v>318</v>
      </c>
      <c r="E241" s="27">
        <v>2948.9</v>
      </c>
      <c r="F241" s="3"/>
      <c r="G241" s="31">
        <v>199</v>
      </c>
      <c r="H241" s="31">
        <v>11</v>
      </c>
      <c r="I241" s="31">
        <v>1</v>
      </c>
      <c r="J241" s="7">
        <v>0</v>
      </c>
      <c r="K241" s="7">
        <v>0</v>
      </c>
      <c r="M241" s="29">
        <v>52367.356783919597</v>
      </c>
      <c r="N241" s="29"/>
      <c r="O241" s="29">
        <v>53204.909547738695</v>
      </c>
      <c r="P241" s="29">
        <v>36925</v>
      </c>
      <c r="Q241" s="29">
        <v>85000</v>
      </c>
      <c r="R241" s="29"/>
      <c r="S241" s="31">
        <v>13</v>
      </c>
      <c r="T241" s="29">
        <v>37513.538461538461</v>
      </c>
      <c r="U241" s="29">
        <v>38056.384615384617</v>
      </c>
      <c r="V241" s="29"/>
      <c r="W241" s="30">
        <v>12.673366834170855</v>
      </c>
      <c r="X241" s="30">
        <v>9.4020100502512562</v>
      </c>
      <c r="Y241" s="30"/>
      <c r="Z241" s="30">
        <v>39.718592964824118</v>
      </c>
      <c r="AA241" s="30"/>
      <c r="AB241" s="31">
        <v>84</v>
      </c>
      <c r="AC241" s="30">
        <f t="shared" si="6"/>
        <v>42.211055276381906</v>
      </c>
      <c r="AD241" s="1"/>
      <c r="AE241" s="31">
        <v>162</v>
      </c>
      <c r="AF241" s="30">
        <f t="shared" si="7"/>
        <v>81.4070351758794</v>
      </c>
      <c r="AG241" s="29">
        <v>52050.481481481482</v>
      </c>
      <c r="AH241" s="29">
        <v>52244.827160493827</v>
      </c>
      <c r="AI241" s="29">
        <v>36925</v>
      </c>
      <c r="AJ241" s="29">
        <v>69365</v>
      </c>
      <c r="AK241" s="30">
        <v>12.728395061728396</v>
      </c>
      <c r="AL241" s="30">
        <v>9.5061728395061724</v>
      </c>
      <c r="AM241" s="30">
        <v>39.851851851851855</v>
      </c>
    </row>
    <row r="242" spans="1:39" x14ac:dyDescent="0.2">
      <c r="A242" s="1" t="s">
        <v>209</v>
      </c>
      <c r="B242" s="1" t="s">
        <v>1</v>
      </c>
      <c r="C242" s="1">
        <v>4785</v>
      </c>
      <c r="D242" s="1" t="s">
        <v>319</v>
      </c>
      <c r="E242" s="27">
        <v>491.9</v>
      </c>
      <c r="F242" s="3"/>
      <c r="G242" s="31">
        <v>40</v>
      </c>
      <c r="H242" s="31">
        <v>3</v>
      </c>
      <c r="I242" s="31">
        <v>0</v>
      </c>
      <c r="J242" s="7">
        <v>0</v>
      </c>
      <c r="K242" s="7">
        <v>0</v>
      </c>
      <c r="M242" s="29">
        <v>46696.474999999999</v>
      </c>
      <c r="N242" s="29"/>
      <c r="O242" s="29">
        <v>47752.974999999999</v>
      </c>
      <c r="P242" s="29">
        <v>34380</v>
      </c>
      <c r="Q242" s="29">
        <v>61383</v>
      </c>
      <c r="R242" s="29"/>
      <c r="S242" s="7">
        <v>2</v>
      </c>
      <c r="T242" s="9">
        <v>34767.5</v>
      </c>
      <c r="U242" s="9">
        <v>35409</v>
      </c>
      <c r="W242" s="30">
        <v>15.225</v>
      </c>
      <c r="X242" s="30">
        <v>11.625</v>
      </c>
      <c r="Y242" s="30"/>
      <c r="Z242" s="30">
        <v>41.8</v>
      </c>
      <c r="AA242" s="30"/>
      <c r="AB242" s="31">
        <v>2</v>
      </c>
      <c r="AC242" s="30">
        <f t="shared" si="6"/>
        <v>5</v>
      </c>
      <c r="AD242" s="1"/>
      <c r="AE242" s="31">
        <v>28</v>
      </c>
      <c r="AF242" s="30">
        <f t="shared" si="7"/>
        <v>70</v>
      </c>
      <c r="AG242" s="29">
        <v>46440.071428571428</v>
      </c>
      <c r="AH242" s="29">
        <v>46773.571428571428</v>
      </c>
      <c r="AI242" s="29">
        <v>34380</v>
      </c>
      <c r="AJ242" s="29">
        <v>61383</v>
      </c>
      <c r="AK242" s="30">
        <v>15.25</v>
      </c>
      <c r="AL242" s="30">
        <v>11.678571428571429</v>
      </c>
      <c r="AM242" s="30">
        <v>41.214285714285715</v>
      </c>
    </row>
    <row r="243" spans="1:39" x14ac:dyDescent="0.2">
      <c r="A243" s="1" t="s">
        <v>146</v>
      </c>
      <c r="B243" s="1" t="s">
        <v>23</v>
      </c>
      <c r="C243" s="1">
        <v>4787</v>
      </c>
      <c r="D243" s="1" t="s">
        <v>320</v>
      </c>
      <c r="E243" s="27">
        <v>292.60000000000002</v>
      </c>
      <c r="F243" s="3"/>
      <c r="G243" s="31">
        <v>16</v>
      </c>
      <c r="H243" s="31">
        <v>1</v>
      </c>
      <c r="I243" s="31">
        <v>1</v>
      </c>
      <c r="J243" s="7">
        <v>0</v>
      </c>
      <c r="K243" s="7">
        <v>0</v>
      </c>
      <c r="M243" s="29">
        <v>46030.8125</v>
      </c>
      <c r="N243" s="29"/>
      <c r="O243" s="29">
        <v>47865.125</v>
      </c>
      <c r="P243" s="29">
        <v>34514</v>
      </c>
      <c r="Q243" s="29">
        <v>58618</v>
      </c>
      <c r="R243" s="29"/>
      <c r="S243" s="31"/>
      <c r="T243" s="29"/>
      <c r="U243" s="29"/>
      <c r="V243" s="29"/>
      <c r="W243" s="30">
        <v>15.5625</v>
      </c>
      <c r="X243" s="30">
        <v>11.8125</v>
      </c>
      <c r="Y243" s="30"/>
      <c r="Z243" s="30">
        <v>42.5625</v>
      </c>
      <c r="AA243" s="30"/>
      <c r="AB243" s="31">
        <v>3</v>
      </c>
      <c r="AC243" s="30">
        <f t="shared" si="6"/>
        <v>18.75</v>
      </c>
      <c r="AD243" s="1"/>
      <c r="AE243" s="31">
        <v>14</v>
      </c>
      <c r="AF243" s="30">
        <f t="shared" si="7"/>
        <v>87.5</v>
      </c>
      <c r="AG243" s="29">
        <v>47554.071428571428</v>
      </c>
      <c r="AH243" s="29">
        <v>48576.785714285717</v>
      </c>
      <c r="AI243" s="29">
        <v>34514</v>
      </c>
      <c r="AJ243" s="29">
        <v>58618</v>
      </c>
      <c r="AK243" s="30">
        <v>17.071428571428573</v>
      </c>
      <c r="AL243" s="30">
        <v>12.785714285714286</v>
      </c>
      <c r="AM243" s="30">
        <v>44.5</v>
      </c>
    </row>
    <row r="244" spans="1:39" x14ac:dyDescent="0.2">
      <c r="A244" s="1" t="s">
        <v>306</v>
      </c>
      <c r="B244" s="1" t="s">
        <v>1</v>
      </c>
      <c r="C244" s="1">
        <v>4788</v>
      </c>
      <c r="D244" s="1" t="s">
        <v>321</v>
      </c>
      <c r="E244" s="27">
        <v>519.29999999999995</v>
      </c>
      <c r="F244" s="3"/>
      <c r="G244" s="31">
        <v>39</v>
      </c>
      <c r="H244" s="31">
        <v>3</v>
      </c>
      <c r="I244" s="31">
        <v>0</v>
      </c>
      <c r="J244" s="7">
        <v>0</v>
      </c>
      <c r="K244" s="7">
        <v>0</v>
      </c>
      <c r="M244" s="29">
        <v>53263.384615384617</v>
      </c>
      <c r="N244" s="29"/>
      <c r="O244" s="29">
        <v>55504.076923076922</v>
      </c>
      <c r="P244" s="29">
        <v>35272</v>
      </c>
      <c r="Q244" s="29">
        <v>75543</v>
      </c>
      <c r="R244" s="29"/>
      <c r="S244" s="31"/>
      <c r="T244" s="29"/>
      <c r="U244" s="29"/>
      <c r="V244" s="29"/>
      <c r="W244" s="30">
        <v>21</v>
      </c>
      <c r="X244" s="30">
        <v>16.794871794871796</v>
      </c>
      <c r="Y244" s="30"/>
      <c r="Z244" s="30">
        <v>46.92307692307692</v>
      </c>
      <c r="AA244" s="30"/>
      <c r="AB244" s="31">
        <v>3</v>
      </c>
      <c r="AC244" s="30">
        <f t="shared" si="6"/>
        <v>7.6923076923076925</v>
      </c>
      <c r="AD244" s="1"/>
      <c r="AE244" s="31">
        <v>31</v>
      </c>
      <c r="AF244" s="30">
        <f t="shared" si="7"/>
        <v>79.487179487179489</v>
      </c>
      <c r="AG244" s="29">
        <v>52626.580645161288</v>
      </c>
      <c r="AH244" s="29">
        <v>53767.93548387097</v>
      </c>
      <c r="AI244" s="29">
        <v>35272</v>
      </c>
      <c r="AJ244" s="29">
        <v>66296</v>
      </c>
      <c r="AK244" s="30">
        <v>20.93548387096774</v>
      </c>
      <c r="AL244" s="30">
        <v>15.741935483870968</v>
      </c>
      <c r="AM244" s="30">
        <v>46.87096774193548</v>
      </c>
    </row>
    <row r="245" spans="1:39" x14ac:dyDescent="0.2">
      <c r="A245" s="1" t="s">
        <v>89</v>
      </c>
      <c r="B245" s="1" t="s">
        <v>4</v>
      </c>
      <c r="C245" s="1">
        <v>4797</v>
      </c>
      <c r="D245" s="1" t="s">
        <v>322</v>
      </c>
      <c r="E245" s="27">
        <v>2516.6</v>
      </c>
      <c r="F245" s="3"/>
      <c r="G245" s="31">
        <v>176</v>
      </c>
      <c r="H245" s="31">
        <v>5</v>
      </c>
      <c r="I245" s="31">
        <v>4</v>
      </c>
      <c r="J245" s="7">
        <v>0</v>
      </c>
      <c r="K245" s="7">
        <v>0</v>
      </c>
      <c r="M245" s="29">
        <v>49519.289772727272</v>
      </c>
      <c r="N245" s="29"/>
      <c r="O245" s="29">
        <v>51229.778409090912</v>
      </c>
      <c r="P245" s="29">
        <v>37073</v>
      </c>
      <c r="Q245" s="29">
        <v>77424</v>
      </c>
      <c r="R245" s="29"/>
      <c r="S245" s="31">
        <v>4</v>
      </c>
      <c r="T245" s="29">
        <v>37224.25</v>
      </c>
      <c r="U245" s="29">
        <v>37224.25</v>
      </c>
      <c r="V245" s="29"/>
      <c r="W245" s="30">
        <v>14.221590909090908</v>
      </c>
      <c r="X245" s="30">
        <v>11.164772727272727</v>
      </c>
      <c r="Y245" s="30"/>
      <c r="Z245" s="30">
        <v>40.704545454545453</v>
      </c>
      <c r="AA245" s="30"/>
      <c r="AB245" s="31">
        <v>66</v>
      </c>
      <c r="AC245" s="30">
        <f t="shared" si="6"/>
        <v>37.5</v>
      </c>
      <c r="AD245" s="1"/>
      <c r="AE245" s="31">
        <v>143</v>
      </c>
      <c r="AF245" s="30">
        <f t="shared" si="7"/>
        <v>81.25</v>
      </c>
      <c r="AG245" s="29">
        <v>49745.923076923078</v>
      </c>
      <c r="AH245" s="29">
        <v>50352.937062937061</v>
      </c>
      <c r="AI245" s="29">
        <v>37073</v>
      </c>
      <c r="AJ245" s="29">
        <v>76870</v>
      </c>
      <c r="AK245" s="30">
        <v>14.405594405594405</v>
      </c>
      <c r="AL245" s="30">
        <v>11.426573426573427</v>
      </c>
      <c r="AM245" s="30">
        <v>41.195804195804193</v>
      </c>
    </row>
    <row r="246" spans="1:39" x14ac:dyDescent="0.2">
      <c r="A246" s="1" t="s">
        <v>323</v>
      </c>
      <c r="B246" s="1" t="s">
        <v>11</v>
      </c>
      <c r="C246" s="1">
        <v>4860</v>
      </c>
      <c r="D246" s="1" t="s">
        <v>324</v>
      </c>
      <c r="E246" s="27">
        <v>333.4</v>
      </c>
      <c r="F246" s="3"/>
      <c r="G246" s="31">
        <v>31</v>
      </c>
      <c r="H246" s="31">
        <v>2</v>
      </c>
      <c r="I246" s="31">
        <v>0</v>
      </c>
      <c r="J246" s="31">
        <v>11</v>
      </c>
      <c r="K246" s="31">
        <v>6</v>
      </c>
      <c r="L246" s="28"/>
      <c r="M246" s="29">
        <v>43041.774193548386</v>
      </c>
      <c r="N246" s="29"/>
      <c r="O246" s="29">
        <v>44206.548387096773</v>
      </c>
      <c r="P246" s="29">
        <v>37383</v>
      </c>
      <c r="Q246" s="29">
        <v>58902</v>
      </c>
      <c r="R246" s="29"/>
      <c r="S246" s="7">
        <v>6</v>
      </c>
      <c r="T246" s="9">
        <v>37455.5</v>
      </c>
      <c r="U246" s="9">
        <v>38063.833333333336</v>
      </c>
      <c r="W246" s="30">
        <v>10.419354838709678</v>
      </c>
      <c r="X246" s="30">
        <v>8.8387096774193541</v>
      </c>
      <c r="Y246" s="30"/>
      <c r="Z246" s="30">
        <v>35.387096774193552</v>
      </c>
      <c r="AA246" s="30"/>
      <c r="AB246" s="31">
        <v>2</v>
      </c>
      <c r="AC246" s="30">
        <f t="shared" si="6"/>
        <v>6.4516129032258061</v>
      </c>
      <c r="AD246" s="1"/>
      <c r="AE246" s="31">
        <v>24</v>
      </c>
      <c r="AF246" s="30">
        <f t="shared" si="7"/>
        <v>77.41935483870968</v>
      </c>
      <c r="AG246" s="29">
        <v>41587.458333333336</v>
      </c>
      <c r="AH246" s="29">
        <v>42154.666666666664</v>
      </c>
      <c r="AI246" s="29">
        <v>37383</v>
      </c>
      <c r="AJ246" s="29">
        <v>53270</v>
      </c>
      <c r="AK246" s="30">
        <v>7.916666666666667</v>
      </c>
      <c r="AL246" s="30">
        <v>6.583333333333333</v>
      </c>
      <c r="AM246" s="30">
        <v>33.541666666666664</v>
      </c>
    </row>
    <row r="247" spans="1:39" x14ac:dyDescent="0.2">
      <c r="A247" s="1" t="s">
        <v>309</v>
      </c>
      <c r="B247" s="1" t="s">
        <v>23</v>
      </c>
      <c r="C247" s="1">
        <v>4869</v>
      </c>
      <c r="D247" s="1" t="s">
        <v>325</v>
      </c>
      <c r="E247" s="27">
        <v>1272.8</v>
      </c>
      <c r="F247" s="3"/>
      <c r="G247" s="31">
        <v>89</v>
      </c>
      <c r="H247" s="31">
        <v>2</v>
      </c>
      <c r="I247" s="31">
        <v>1</v>
      </c>
      <c r="J247" s="7">
        <v>1</v>
      </c>
      <c r="K247" s="7">
        <v>0</v>
      </c>
      <c r="M247" s="29">
        <v>52671.898876404492</v>
      </c>
      <c r="N247" s="29"/>
      <c r="O247" s="29">
        <v>54504.101123595508</v>
      </c>
      <c r="P247" s="29">
        <v>32434</v>
      </c>
      <c r="Q247" s="29">
        <v>75677</v>
      </c>
      <c r="R247" s="29"/>
      <c r="S247" s="31">
        <v>4</v>
      </c>
      <c r="T247" s="29">
        <v>34977</v>
      </c>
      <c r="U247" s="29">
        <v>38491.25</v>
      </c>
      <c r="V247" s="29"/>
      <c r="W247" s="30">
        <v>13.415730337078651</v>
      </c>
      <c r="X247" s="30">
        <v>9.9887640449438209</v>
      </c>
      <c r="Y247" s="30"/>
      <c r="Z247" s="30">
        <v>41.202247191011239</v>
      </c>
      <c r="AA247" s="30"/>
      <c r="AB247" s="31">
        <v>17</v>
      </c>
      <c r="AC247" s="30">
        <f t="shared" si="6"/>
        <v>19.101123595505616</v>
      </c>
      <c r="AD247" s="1"/>
      <c r="AE247" s="31">
        <v>67</v>
      </c>
      <c r="AF247" s="30">
        <f t="shared" si="7"/>
        <v>75.280898876404493</v>
      </c>
      <c r="AG247" s="29">
        <v>54411.820895522389</v>
      </c>
      <c r="AH247" s="29">
        <v>55288.447761194031</v>
      </c>
      <c r="AI247" s="29">
        <v>36544</v>
      </c>
      <c r="AJ247" s="29">
        <v>70198</v>
      </c>
      <c r="AK247" s="30">
        <v>14.432835820895523</v>
      </c>
      <c r="AL247" s="30">
        <v>10.402985074626866</v>
      </c>
      <c r="AM247" s="30">
        <v>42.92537313432836</v>
      </c>
    </row>
    <row r="248" spans="1:39" x14ac:dyDescent="0.2">
      <c r="A248" s="1" t="s">
        <v>70</v>
      </c>
      <c r="B248" s="1" t="s">
        <v>4</v>
      </c>
      <c r="C248" s="1">
        <v>4878</v>
      </c>
      <c r="D248" s="1" t="s">
        <v>326</v>
      </c>
      <c r="E248" s="27">
        <v>618.1</v>
      </c>
      <c r="F248" s="3"/>
      <c r="G248" s="31">
        <v>49</v>
      </c>
      <c r="H248" s="31">
        <v>2</v>
      </c>
      <c r="I248" s="31">
        <v>1</v>
      </c>
      <c r="J248" s="7">
        <v>1</v>
      </c>
      <c r="K248" s="7">
        <v>0</v>
      </c>
      <c r="M248" s="29">
        <v>48987.204081632655</v>
      </c>
      <c r="N248" s="29"/>
      <c r="O248" s="29">
        <v>51131.714285714283</v>
      </c>
      <c r="P248" s="29">
        <v>30600</v>
      </c>
      <c r="Q248" s="29">
        <v>72830</v>
      </c>
      <c r="R248" s="29"/>
      <c r="S248" s="31">
        <v>1</v>
      </c>
      <c r="T248" s="29">
        <v>30600</v>
      </c>
      <c r="U248" s="29">
        <v>30600</v>
      </c>
      <c r="V248" s="29"/>
      <c r="W248" s="30">
        <v>15.836734693877551</v>
      </c>
      <c r="X248" s="30">
        <v>12.530612244897959</v>
      </c>
      <c r="Y248" s="30"/>
      <c r="Z248" s="30">
        <v>43.122448979591837</v>
      </c>
      <c r="AA248" s="30"/>
      <c r="AB248" s="31">
        <v>15</v>
      </c>
      <c r="AC248" s="30">
        <f t="shared" si="6"/>
        <v>30.612244897959183</v>
      </c>
      <c r="AD248" s="1"/>
      <c r="AE248" s="31">
        <v>38</v>
      </c>
      <c r="AF248" s="30">
        <f t="shared" si="7"/>
        <v>77.551020408163268</v>
      </c>
      <c r="AG248" s="29">
        <v>49511.15789473684</v>
      </c>
      <c r="AH248" s="29">
        <v>50225.473684210527</v>
      </c>
      <c r="AI248" s="29">
        <v>32480</v>
      </c>
      <c r="AJ248" s="29">
        <v>65648</v>
      </c>
      <c r="AK248" s="30">
        <v>15.394736842105264</v>
      </c>
      <c r="AL248" s="30">
        <v>12.5</v>
      </c>
      <c r="AM248" s="30">
        <v>43.157894736842103</v>
      </c>
    </row>
    <row r="249" spans="1:39" x14ac:dyDescent="0.2">
      <c r="A249" s="1" t="s">
        <v>222</v>
      </c>
      <c r="B249" s="1" t="s">
        <v>11</v>
      </c>
      <c r="C249" s="1">
        <v>4890</v>
      </c>
      <c r="D249" s="1" t="s">
        <v>327</v>
      </c>
      <c r="E249" s="27">
        <v>919.6</v>
      </c>
      <c r="F249" s="3"/>
      <c r="G249" s="31">
        <v>75</v>
      </c>
      <c r="H249" s="31">
        <v>1</v>
      </c>
      <c r="I249" s="31">
        <v>0</v>
      </c>
      <c r="J249" s="7">
        <v>0</v>
      </c>
      <c r="K249" s="7">
        <v>0</v>
      </c>
      <c r="M249" s="29">
        <v>50373.986666666664</v>
      </c>
      <c r="N249" s="29"/>
      <c r="O249" s="29">
        <v>51839.839999999997</v>
      </c>
      <c r="P249" s="29">
        <v>35928</v>
      </c>
      <c r="Q249" s="29">
        <v>64296</v>
      </c>
      <c r="R249" s="29"/>
      <c r="S249" s="31"/>
      <c r="T249" s="29"/>
      <c r="U249" s="29"/>
      <c r="V249" s="29"/>
      <c r="W249" s="30">
        <v>14.293333333333333</v>
      </c>
      <c r="X249" s="30">
        <v>11.333333333333334</v>
      </c>
      <c r="Y249" s="30"/>
      <c r="Z249" s="30">
        <v>40.773333333333333</v>
      </c>
      <c r="AA249" s="30"/>
      <c r="AB249" s="31">
        <v>16</v>
      </c>
      <c r="AC249" s="30">
        <f t="shared" si="6"/>
        <v>21.333333333333336</v>
      </c>
      <c r="AD249" s="1"/>
      <c r="AE249" s="31">
        <v>58</v>
      </c>
      <c r="AF249" s="30">
        <f t="shared" si="7"/>
        <v>77.333333333333329</v>
      </c>
      <c r="AG249" s="29">
        <v>51291.931034482761</v>
      </c>
      <c r="AH249" s="29">
        <v>51956.137931034486</v>
      </c>
      <c r="AI249" s="29">
        <v>35928</v>
      </c>
      <c r="AJ249" s="29">
        <v>64296</v>
      </c>
      <c r="AK249" s="30">
        <v>15.53448275862069</v>
      </c>
      <c r="AL249" s="30">
        <v>12.551724137931034</v>
      </c>
      <c r="AM249" s="30">
        <v>42.017241379310342</v>
      </c>
    </row>
    <row r="250" spans="1:39" x14ac:dyDescent="0.2">
      <c r="A250" s="1" t="s">
        <v>29</v>
      </c>
      <c r="B250" s="1" t="s">
        <v>17</v>
      </c>
      <c r="C250" s="1">
        <v>4905</v>
      </c>
      <c r="D250" s="1" t="s">
        <v>328</v>
      </c>
      <c r="E250" s="27">
        <v>235.4</v>
      </c>
      <c r="F250" s="3"/>
      <c r="G250" s="31">
        <v>10</v>
      </c>
      <c r="H250" s="31">
        <v>1</v>
      </c>
      <c r="I250" s="31">
        <v>1</v>
      </c>
      <c r="J250" s="31">
        <v>2</v>
      </c>
      <c r="K250" s="31">
        <v>1</v>
      </c>
      <c r="L250" s="28"/>
      <c r="M250" s="29">
        <v>39058.199999999997</v>
      </c>
      <c r="N250" s="29"/>
      <c r="O250" s="29">
        <v>39058.199999999997</v>
      </c>
      <c r="P250" s="29">
        <v>32634</v>
      </c>
      <c r="Q250" s="29">
        <v>46325</v>
      </c>
      <c r="R250" s="29"/>
      <c r="S250" s="7">
        <v>3</v>
      </c>
      <c r="T250" s="9">
        <v>32634</v>
      </c>
      <c r="U250" s="9">
        <v>32634</v>
      </c>
      <c r="W250" s="30">
        <v>8.8000000000000007</v>
      </c>
      <c r="X250" s="30">
        <v>8</v>
      </c>
      <c r="Y250" s="30"/>
      <c r="Z250" s="30">
        <v>34.700000000000003</v>
      </c>
      <c r="AA250" s="30"/>
      <c r="AB250" s="31">
        <v>0</v>
      </c>
      <c r="AC250" s="30">
        <f t="shared" si="6"/>
        <v>0</v>
      </c>
      <c r="AD250" s="1"/>
      <c r="AE250" s="31">
        <v>10</v>
      </c>
      <c r="AF250" s="30">
        <f t="shared" si="7"/>
        <v>100</v>
      </c>
      <c r="AG250" s="29">
        <v>39058.199999999997</v>
      </c>
      <c r="AH250" s="29">
        <v>39058.199999999997</v>
      </c>
      <c r="AI250" s="29">
        <v>32634</v>
      </c>
      <c r="AJ250" s="29">
        <v>46325</v>
      </c>
      <c r="AK250" s="30">
        <v>8.8000000000000007</v>
      </c>
      <c r="AL250" s="30">
        <v>8</v>
      </c>
      <c r="AM250" s="30">
        <v>34.700000000000003</v>
      </c>
    </row>
    <row r="251" spans="1:39" x14ac:dyDescent="0.2">
      <c r="A251" s="1" t="s">
        <v>23</v>
      </c>
      <c r="B251" s="1" t="s">
        <v>41</v>
      </c>
      <c r="C251" s="1">
        <v>4978</v>
      </c>
      <c r="D251" s="1" t="s">
        <v>329</v>
      </c>
      <c r="E251" s="27">
        <v>199.1</v>
      </c>
      <c r="F251" s="3"/>
      <c r="G251" s="31">
        <v>23</v>
      </c>
      <c r="H251" s="31">
        <v>0</v>
      </c>
      <c r="I251" s="31">
        <v>0</v>
      </c>
      <c r="J251" s="31">
        <v>4</v>
      </c>
      <c r="K251" s="31">
        <v>4</v>
      </c>
      <c r="L251" s="28"/>
      <c r="M251" s="29">
        <v>35359.782608695656</v>
      </c>
      <c r="N251" s="29"/>
      <c r="O251" s="29">
        <v>37140.434782608696</v>
      </c>
      <c r="P251" s="29">
        <v>30907</v>
      </c>
      <c r="Q251" s="29">
        <v>53479</v>
      </c>
      <c r="R251" s="29"/>
      <c r="S251" s="31"/>
      <c r="T251" s="29"/>
      <c r="U251" s="29"/>
      <c r="V251" s="29"/>
      <c r="W251" s="30">
        <v>8.1304347826086953</v>
      </c>
      <c r="X251" s="30">
        <v>6</v>
      </c>
      <c r="Y251" s="30"/>
      <c r="Z251" s="30">
        <v>35.173913043478258</v>
      </c>
      <c r="AA251" s="30"/>
      <c r="AB251" s="31">
        <v>2</v>
      </c>
      <c r="AC251" s="30">
        <f t="shared" si="6"/>
        <v>8.695652173913043</v>
      </c>
      <c r="AD251" s="1"/>
      <c r="AE251" s="31">
        <v>20</v>
      </c>
      <c r="AF251" s="30">
        <f t="shared" si="7"/>
        <v>86.956521739130437</v>
      </c>
      <c r="AG251" s="29">
        <v>34981.800000000003</v>
      </c>
      <c r="AH251" s="29">
        <v>36724.449999999997</v>
      </c>
      <c r="AI251" s="29">
        <v>30907</v>
      </c>
      <c r="AJ251" s="29">
        <v>52082</v>
      </c>
      <c r="AK251" s="30">
        <v>7.65</v>
      </c>
      <c r="AL251" s="30">
        <v>6.2</v>
      </c>
      <c r="AM251" s="30">
        <v>35.299999999999997</v>
      </c>
    </row>
    <row r="252" spans="1:39" x14ac:dyDescent="0.2">
      <c r="A252" s="1" t="s">
        <v>330</v>
      </c>
      <c r="B252" s="1" t="s">
        <v>1</v>
      </c>
      <c r="C252" s="1">
        <v>4995</v>
      </c>
      <c r="D252" s="1" t="s">
        <v>331</v>
      </c>
      <c r="E252" s="27">
        <v>938.1</v>
      </c>
      <c r="F252" s="3"/>
      <c r="G252" s="31">
        <v>63</v>
      </c>
      <c r="H252" s="31">
        <v>2</v>
      </c>
      <c r="I252" s="31">
        <v>0</v>
      </c>
      <c r="J252" s="31">
        <v>3</v>
      </c>
      <c r="K252" s="31">
        <v>3</v>
      </c>
      <c r="L252" s="28"/>
      <c r="M252" s="29">
        <v>52270.841269841272</v>
      </c>
      <c r="N252" s="29"/>
      <c r="O252" s="29">
        <v>53958.714285714283</v>
      </c>
      <c r="P252" s="29">
        <v>34296</v>
      </c>
      <c r="Q252" s="29">
        <v>71751</v>
      </c>
      <c r="R252" s="29"/>
      <c r="S252" s="31">
        <v>2</v>
      </c>
      <c r="T252" s="29">
        <v>33676</v>
      </c>
      <c r="U252" s="29">
        <v>35228.5</v>
      </c>
      <c r="V252" s="29"/>
      <c r="W252" s="30">
        <v>16.857142857142858</v>
      </c>
      <c r="X252" s="30">
        <v>13.777777777777779</v>
      </c>
      <c r="Y252" s="30"/>
      <c r="Z252" s="30">
        <v>44.80952380952381</v>
      </c>
      <c r="AA252" s="30"/>
      <c r="AB252" s="31">
        <v>16</v>
      </c>
      <c r="AC252" s="30">
        <f t="shared" si="6"/>
        <v>25.396825396825395</v>
      </c>
      <c r="AD252" s="1"/>
      <c r="AE252" s="31">
        <v>45</v>
      </c>
      <c r="AF252" s="30">
        <f t="shared" si="7"/>
        <v>71.428571428571431</v>
      </c>
      <c r="AG252" s="29">
        <v>51881.73333333333</v>
      </c>
      <c r="AH252" s="29">
        <v>52304.222222222219</v>
      </c>
      <c r="AI252" s="29">
        <v>34296</v>
      </c>
      <c r="AJ252" s="29">
        <v>64703</v>
      </c>
      <c r="AK252" s="30">
        <v>17.68888888888889</v>
      </c>
      <c r="AL252" s="30">
        <v>14.577777777777778</v>
      </c>
      <c r="AM252" s="30">
        <v>46.133333333333333</v>
      </c>
    </row>
    <row r="253" spans="1:39" x14ac:dyDescent="0.2">
      <c r="A253" s="1" t="s">
        <v>313</v>
      </c>
      <c r="B253" s="1" t="s">
        <v>14</v>
      </c>
      <c r="C253" s="1">
        <v>5013</v>
      </c>
      <c r="D253" s="1" t="s">
        <v>332</v>
      </c>
      <c r="E253" s="27">
        <v>2423.1</v>
      </c>
      <c r="F253" s="3"/>
      <c r="G253" s="31">
        <v>153</v>
      </c>
      <c r="H253" s="31">
        <v>2</v>
      </c>
      <c r="I253" s="31">
        <v>0</v>
      </c>
      <c r="J253" s="7">
        <v>0</v>
      </c>
      <c r="K253" s="7">
        <v>0</v>
      </c>
      <c r="M253" s="29">
        <v>51286.771241830065</v>
      </c>
      <c r="N253" s="29"/>
      <c r="O253" s="29">
        <v>52724.973856209152</v>
      </c>
      <c r="P253" s="29">
        <v>33405</v>
      </c>
      <c r="Q253" s="29">
        <v>76312</v>
      </c>
      <c r="R253" s="29"/>
      <c r="S253" s="31">
        <v>3</v>
      </c>
      <c r="T253" s="29">
        <v>33615</v>
      </c>
      <c r="U253" s="29">
        <v>35515</v>
      </c>
      <c r="V253" s="29"/>
      <c r="W253" s="30">
        <v>13.915032679738562</v>
      </c>
      <c r="X253" s="30">
        <v>10.320261437908497</v>
      </c>
      <c r="Y253" s="30"/>
      <c r="Z253" s="30">
        <v>41.071895424836605</v>
      </c>
      <c r="AA253" s="30"/>
      <c r="AB253" s="31">
        <v>19</v>
      </c>
      <c r="AC253" s="30">
        <f t="shared" si="6"/>
        <v>12.418300653594772</v>
      </c>
      <c r="AD253" s="1"/>
      <c r="AE253" s="31">
        <v>126</v>
      </c>
      <c r="AF253" s="30">
        <f t="shared" si="7"/>
        <v>82.35294117647058</v>
      </c>
      <c r="AG253" s="29">
        <v>52429.293650793654</v>
      </c>
      <c r="AH253" s="29">
        <v>53206.761904761908</v>
      </c>
      <c r="AI253" s="29">
        <v>33405</v>
      </c>
      <c r="AJ253" s="29">
        <v>76312</v>
      </c>
      <c r="AK253" s="30">
        <v>14.5</v>
      </c>
      <c r="AL253" s="30">
        <v>10.952380952380953</v>
      </c>
      <c r="AM253" s="30">
        <v>42.087301587301589</v>
      </c>
    </row>
    <row r="254" spans="1:39" x14ac:dyDescent="0.2">
      <c r="A254" s="1" t="s">
        <v>67</v>
      </c>
      <c r="B254" s="1" t="s">
        <v>14</v>
      </c>
      <c r="C254" s="1">
        <v>5049</v>
      </c>
      <c r="D254" s="1" t="s">
        <v>333</v>
      </c>
      <c r="E254" s="27">
        <v>4577.3999999999996</v>
      </c>
      <c r="F254" s="3"/>
      <c r="G254" s="31">
        <v>304</v>
      </c>
      <c r="H254" s="31">
        <v>6</v>
      </c>
      <c r="I254" s="31">
        <v>0</v>
      </c>
      <c r="J254" s="7">
        <v>2</v>
      </c>
      <c r="K254" s="7">
        <v>0</v>
      </c>
      <c r="M254" s="29">
        <v>53148.73355263158</v>
      </c>
      <c r="N254" s="29"/>
      <c r="O254" s="29">
        <v>54158.542763157893</v>
      </c>
      <c r="P254" s="29">
        <v>37408</v>
      </c>
      <c r="Q254" s="29">
        <v>81117</v>
      </c>
      <c r="R254" s="29"/>
      <c r="S254" s="31">
        <v>19</v>
      </c>
      <c r="T254" s="29">
        <v>38828.894736842107</v>
      </c>
      <c r="U254" s="29">
        <v>39619.052631578947</v>
      </c>
      <c r="V254" s="29"/>
      <c r="W254" s="30">
        <v>12.858552631578947</v>
      </c>
      <c r="X254" s="30">
        <v>10.457236842105264</v>
      </c>
      <c r="Y254" s="30"/>
      <c r="Z254" s="30">
        <v>41.51973684210526</v>
      </c>
      <c r="AA254" s="30"/>
      <c r="AB254" s="31">
        <v>86</v>
      </c>
      <c r="AC254" s="30">
        <f t="shared" si="6"/>
        <v>28.289473684210524</v>
      </c>
      <c r="AD254" s="1"/>
      <c r="AE254" s="31">
        <v>262</v>
      </c>
      <c r="AF254" s="30">
        <f t="shared" si="7"/>
        <v>86.18421052631578</v>
      </c>
      <c r="AG254" s="29">
        <v>52977.782442748088</v>
      </c>
      <c r="AH254" s="29">
        <v>53511.950381679388</v>
      </c>
      <c r="AI254" s="29">
        <v>37408</v>
      </c>
      <c r="AJ254" s="29">
        <v>76918</v>
      </c>
      <c r="AK254" s="30">
        <v>12.904580152671755</v>
      </c>
      <c r="AL254" s="30">
        <v>10.450381679389313</v>
      </c>
      <c r="AM254" s="30">
        <v>41.843511450381676</v>
      </c>
    </row>
    <row r="255" spans="1:39" x14ac:dyDescent="0.2">
      <c r="A255" s="1" t="s">
        <v>3</v>
      </c>
      <c r="B255" s="1" t="s">
        <v>4</v>
      </c>
      <c r="C255" s="1">
        <v>5121</v>
      </c>
      <c r="D255" s="1" t="s">
        <v>334</v>
      </c>
      <c r="E255" s="27">
        <v>727.1</v>
      </c>
      <c r="F255" s="3"/>
      <c r="G255" s="31">
        <v>52</v>
      </c>
      <c r="H255" s="31">
        <v>1</v>
      </c>
      <c r="I255" s="31">
        <v>0</v>
      </c>
      <c r="J255" s="7">
        <v>0</v>
      </c>
      <c r="K255" s="7">
        <v>0</v>
      </c>
      <c r="M255" s="29">
        <v>45486.653846153844</v>
      </c>
      <c r="N255" s="29"/>
      <c r="O255" s="29">
        <v>47539.307692307695</v>
      </c>
      <c r="P255" s="29">
        <v>36126</v>
      </c>
      <c r="Q255" s="29">
        <v>58393</v>
      </c>
      <c r="R255" s="29"/>
      <c r="S255" s="31">
        <v>2</v>
      </c>
      <c r="T255" s="29">
        <v>37506</v>
      </c>
      <c r="U255" s="29">
        <v>37506</v>
      </c>
      <c r="V255" s="29"/>
      <c r="W255" s="30">
        <v>11.788461538461538</v>
      </c>
      <c r="X255" s="30">
        <v>8.8461538461538467</v>
      </c>
      <c r="Y255" s="30"/>
      <c r="Z255" s="30">
        <v>38.115384615384613</v>
      </c>
      <c r="AA255" s="30"/>
      <c r="AB255" s="31">
        <v>3</v>
      </c>
      <c r="AC255" s="30">
        <f t="shared" si="6"/>
        <v>5.7692307692307692</v>
      </c>
      <c r="AD255" s="1"/>
      <c r="AE255" s="31">
        <v>39</v>
      </c>
      <c r="AF255" s="30">
        <f t="shared" si="7"/>
        <v>75</v>
      </c>
      <c r="AG255" s="29">
        <v>46146.051282051281</v>
      </c>
      <c r="AH255" s="29">
        <v>47707.435897435898</v>
      </c>
      <c r="AI255" s="29">
        <v>36126</v>
      </c>
      <c r="AJ255" s="29">
        <v>56788</v>
      </c>
      <c r="AK255" s="30">
        <v>12.538461538461538</v>
      </c>
      <c r="AL255" s="30">
        <v>8.9743589743589745</v>
      </c>
      <c r="AM255" s="30">
        <v>39.666666666666664</v>
      </c>
    </row>
    <row r="256" spans="1:39" x14ac:dyDescent="0.2">
      <c r="A256" s="1" t="s">
        <v>166</v>
      </c>
      <c r="B256" s="1" t="s">
        <v>11</v>
      </c>
      <c r="C256" s="1">
        <v>5139</v>
      </c>
      <c r="D256" s="1" t="s">
        <v>335</v>
      </c>
      <c r="E256" s="27">
        <v>192</v>
      </c>
      <c r="F256" s="3"/>
      <c r="G256" s="31">
        <v>12</v>
      </c>
      <c r="H256" s="31">
        <v>4</v>
      </c>
      <c r="I256" s="31">
        <v>1</v>
      </c>
      <c r="J256" s="31">
        <v>3</v>
      </c>
      <c r="K256" s="31">
        <v>1</v>
      </c>
      <c r="L256" s="28"/>
      <c r="M256" s="29">
        <v>47285.166666666664</v>
      </c>
      <c r="N256" s="29"/>
      <c r="O256" s="29">
        <v>49776.583333333336</v>
      </c>
      <c r="P256" s="29">
        <v>37614</v>
      </c>
      <c r="Q256" s="29">
        <v>78031</v>
      </c>
      <c r="R256" s="29"/>
      <c r="S256" s="31"/>
      <c r="T256" s="29"/>
      <c r="U256" s="29"/>
      <c r="V256" s="29"/>
      <c r="W256" s="30">
        <v>12.416666666666666</v>
      </c>
      <c r="X256" s="30">
        <v>7.666666666666667</v>
      </c>
      <c r="Y256" s="30"/>
      <c r="Z256" s="30">
        <v>36.333333333333336</v>
      </c>
      <c r="AA256" s="30"/>
      <c r="AB256" s="31">
        <v>1</v>
      </c>
      <c r="AC256" s="30">
        <f t="shared" si="6"/>
        <v>8.3333333333333321</v>
      </c>
      <c r="AD256" s="1"/>
      <c r="AE256" s="31">
        <v>7</v>
      </c>
      <c r="AF256" s="30">
        <f t="shared" si="7"/>
        <v>58.333333333333336</v>
      </c>
      <c r="AG256" s="29">
        <v>46419.571428571428</v>
      </c>
      <c r="AH256" s="29">
        <v>47561.428571428572</v>
      </c>
      <c r="AI256" s="29">
        <v>39025</v>
      </c>
      <c r="AJ256" s="29">
        <v>53515</v>
      </c>
      <c r="AK256" s="30">
        <v>15</v>
      </c>
      <c r="AL256" s="30">
        <v>9.7142857142857135</v>
      </c>
      <c r="AM256" s="30">
        <v>38.857142857142854</v>
      </c>
    </row>
    <row r="257" spans="1:39" x14ac:dyDescent="0.2">
      <c r="A257" s="1" t="s">
        <v>51</v>
      </c>
      <c r="B257" s="1" t="s">
        <v>4</v>
      </c>
      <c r="C257" s="1">
        <v>5160</v>
      </c>
      <c r="D257" s="1" t="s">
        <v>336</v>
      </c>
      <c r="E257" s="27">
        <v>1069.2</v>
      </c>
      <c r="F257" s="3"/>
      <c r="G257" s="31">
        <v>82</v>
      </c>
      <c r="H257" s="31">
        <v>3</v>
      </c>
      <c r="I257" s="31">
        <v>0</v>
      </c>
      <c r="J257" s="7">
        <v>0</v>
      </c>
      <c r="K257" s="7">
        <v>0</v>
      </c>
      <c r="M257" s="29">
        <v>44562.731707317071</v>
      </c>
      <c r="N257" s="29"/>
      <c r="O257" s="29">
        <v>45400.841463414632</v>
      </c>
      <c r="P257" s="29">
        <v>33433</v>
      </c>
      <c r="Q257" s="29">
        <v>62782</v>
      </c>
      <c r="R257" s="29"/>
      <c r="S257" s="31">
        <v>4</v>
      </c>
      <c r="T257" s="29">
        <v>33433</v>
      </c>
      <c r="U257" s="29">
        <v>34312.75</v>
      </c>
      <c r="V257" s="29"/>
      <c r="W257" s="30">
        <v>10.926829268292684</v>
      </c>
      <c r="X257" s="30">
        <v>8.0487804878048781</v>
      </c>
      <c r="Y257" s="30"/>
      <c r="Z257" s="30">
        <v>37.378048780487802</v>
      </c>
      <c r="AA257" s="30"/>
      <c r="AB257" s="31">
        <v>9</v>
      </c>
      <c r="AC257" s="30">
        <f t="shared" si="6"/>
        <v>10.975609756097562</v>
      </c>
      <c r="AD257" s="1"/>
      <c r="AE257" s="31">
        <v>70</v>
      </c>
      <c r="AF257" s="30">
        <f t="shared" si="7"/>
        <v>85.365853658536579</v>
      </c>
      <c r="AG257" s="29">
        <v>44482.557142857142</v>
      </c>
      <c r="AH257" s="29">
        <v>44906.62857142857</v>
      </c>
      <c r="AI257" s="29">
        <v>33433</v>
      </c>
      <c r="AJ257" s="29">
        <v>62782</v>
      </c>
      <c r="AK257" s="30">
        <v>10.842857142857143</v>
      </c>
      <c r="AL257" s="30">
        <v>7.8857142857142861</v>
      </c>
      <c r="AM257" s="30">
        <v>37.642857142857146</v>
      </c>
    </row>
    <row r="258" spans="1:39" x14ac:dyDescent="0.2">
      <c r="A258" s="1" t="s">
        <v>246</v>
      </c>
      <c r="B258" s="1" t="s">
        <v>14</v>
      </c>
      <c r="C258" s="1">
        <v>5163</v>
      </c>
      <c r="D258" s="1" t="s">
        <v>337</v>
      </c>
      <c r="E258" s="27">
        <v>624</v>
      </c>
      <c r="F258" s="3"/>
      <c r="G258" s="31">
        <v>48</v>
      </c>
      <c r="H258" s="31">
        <v>1</v>
      </c>
      <c r="I258" s="31">
        <v>0</v>
      </c>
      <c r="J258" s="7">
        <v>0</v>
      </c>
      <c r="K258" s="7">
        <v>0</v>
      </c>
      <c r="M258" s="29">
        <v>48471.520833333336</v>
      </c>
      <c r="N258" s="29"/>
      <c r="O258" s="29">
        <v>50725.395833333336</v>
      </c>
      <c r="P258" s="29">
        <v>37473</v>
      </c>
      <c r="Q258" s="29">
        <v>77750</v>
      </c>
      <c r="R258" s="29"/>
      <c r="S258" s="31">
        <v>4</v>
      </c>
      <c r="T258" s="29">
        <v>37473</v>
      </c>
      <c r="U258" s="29">
        <v>39057</v>
      </c>
      <c r="V258" s="29"/>
      <c r="W258" s="30">
        <v>17.083333333333332</v>
      </c>
      <c r="X258" s="30">
        <v>13.1875</v>
      </c>
      <c r="Y258" s="30"/>
      <c r="Z258" s="30">
        <v>43.333333333333336</v>
      </c>
      <c r="AA258" s="30"/>
      <c r="AB258" s="31">
        <v>5</v>
      </c>
      <c r="AC258" s="30">
        <f t="shared" si="6"/>
        <v>10.416666666666668</v>
      </c>
      <c r="AD258" s="1"/>
      <c r="AE258" s="31">
        <v>34</v>
      </c>
      <c r="AF258" s="30">
        <f t="shared" si="7"/>
        <v>70.833333333333343</v>
      </c>
      <c r="AG258" s="29">
        <v>48591.558823529413</v>
      </c>
      <c r="AH258" s="29">
        <v>49877.411764705881</v>
      </c>
      <c r="AI258" s="29">
        <v>37473</v>
      </c>
      <c r="AJ258" s="29">
        <v>68059</v>
      </c>
      <c r="AK258" s="30">
        <v>17.058823529411764</v>
      </c>
      <c r="AL258" s="30">
        <v>12.705882352941176</v>
      </c>
      <c r="AM258" s="30">
        <v>43.088235294117645</v>
      </c>
    </row>
    <row r="259" spans="1:39" x14ac:dyDescent="0.2">
      <c r="A259" s="1" t="s">
        <v>249</v>
      </c>
      <c r="B259" s="1" t="s">
        <v>4</v>
      </c>
      <c r="C259" s="1">
        <v>5166</v>
      </c>
      <c r="D259" s="1" t="s">
        <v>338</v>
      </c>
      <c r="E259" s="27">
        <v>2131.9</v>
      </c>
      <c r="F259" s="3"/>
      <c r="G259" s="31">
        <v>148</v>
      </c>
      <c r="H259" s="31">
        <v>12</v>
      </c>
      <c r="I259" s="31">
        <v>0</v>
      </c>
      <c r="J259" s="31">
        <v>1</v>
      </c>
      <c r="K259" s="31">
        <v>1</v>
      </c>
      <c r="L259" s="28"/>
      <c r="M259" s="29">
        <v>51747.41216216216</v>
      </c>
      <c r="N259" s="29"/>
      <c r="O259" s="29">
        <v>53236.986486486487</v>
      </c>
      <c r="P259" s="29">
        <v>35025</v>
      </c>
      <c r="Q259" s="29">
        <v>73913</v>
      </c>
      <c r="R259" s="29"/>
      <c r="S259" s="31">
        <v>3</v>
      </c>
      <c r="T259" s="29">
        <v>35321.666666666664</v>
      </c>
      <c r="U259" s="29">
        <v>37202</v>
      </c>
      <c r="V259" s="29"/>
      <c r="W259" s="30">
        <v>16.297297297297298</v>
      </c>
      <c r="X259" s="30">
        <v>11.506756756756756</v>
      </c>
      <c r="Y259" s="30"/>
      <c r="Z259" s="30">
        <v>41.925675675675677</v>
      </c>
      <c r="AA259" s="30"/>
      <c r="AB259" s="31">
        <v>52</v>
      </c>
      <c r="AC259" s="30">
        <f t="shared" si="6"/>
        <v>35.135135135135137</v>
      </c>
      <c r="AD259" s="1"/>
      <c r="AE259" s="31">
        <v>114</v>
      </c>
      <c r="AF259" s="30">
        <f t="shared" si="7"/>
        <v>77.027027027027032</v>
      </c>
      <c r="AG259" s="29">
        <v>51978.245614035084</v>
      </c>
      <c r="AH259" s="29">
        <v>52505.456140350878</v>
      </c>
      <c r="AI259" s="29">
        <v>35025</v>
      </c>
      <c r="AJ259" s="29">
        <v>69549</v>
      </c>
      <c r="AK259" s="30">
        <v>16.94736842105263</v>
      </c>
      <c r="AL259" s="30">
        <v>12.263157894736842</v>
      </c>
      <c r="AM259" s="30">
        <v>43.087719298245617</v>
      </c>
    </row>
    <row r="260" spans="1:39" x14ac:dyDescent="0.2">
      <c r="A260" s="1" t="s">
        <v>6</v>
      </c>
      <c r="B260" s="1" t="s">
        <v>4</v>
      </c>
      <c r="C260" s="1">
        <v>5184</v>
      </c>
      <c r="D260" s="1" t="s">
        <v>339</v>
      </c>
      <c r="E260" s="27">
        <v>1836.3</v>
      </c>
      <c r="F260" s="3"/>
      <c r="G260" s="31">
        <v>135</v>
      </c>
      <c r="H260" s="31">
        <v>2</v>
      </c>
      <c r="I260" s="31">
        <v>1</v>
      </c>
      <c r="J260" s="7">
        <v>1</v>
      </c>
      <c r="K260" s="7">
        <v>1</v>
      </c>
      <c r="M260" s="29">
        <v>42617.333333333336</v>
      </c>
      <c r="N260" s="29"/>
      <c r="O260" s="29">
        <v>49725.08148148148</v>
      </c>
      <c r="P260" s="29">
        <v>35876</v>
      </c>
      <c r="Q260" s="29">
        <v>70105</v>
      </c>
      <c r="R260" s="29"/>
      <c r="S260" s="31">
        <v>10</v>
      </c>
      <c r="T260" s="29">
        <v>31977.7</v>
      </c>
      <c r="U260" s="29">
        <v>36800.300000000003</v>
      </c>
      <c r="V260" s="29"/>
      <c r="W260" s="30">
        <v>11.111111111111111</v>
      </c>
      <c r="X260" s="30">
        <v>8.7333333333333325</v>
      </c>
      <c r="Y260" s="30"/>
      <c r="Z260" s="30">
        <v>38.74074074074074</v>
      </c>
      <c r="AA260" s="30"/>
      <c r="AB260" s="31">
        <v>42</v>
      </c>
      <c r="AC260" s="30">
        <f t="shared" si="6"/>
        <v>31.111111111111111</v>
      </c>
      <c r="AD260" s="1"/>
      <c r="AE260" s="31">
        <v>108</v>
      </c>
      <c r="AF260" s="30">
        <f t="shared" si="7"/>
        <v>80</v>
      </c>
      <c r="AG260" s="29">
        <v>43789.601851851854</v>
      </c>
      <c r="AH260" s="29">
        <v>50195.055555555555</v>
      </c>
      <c r="AI260" s="29">
        <v>35876</v>
      </c>
      <c r="AJ260" s="29">
        <v>70105</v>
      </c>
      <c r="AK260" s="30">
        <v>12.12962962962963</v>
      </c>
      <c r="AL260" s="30">
        <v>9.3518518518518512</v>
      </c>
      <c r="AM260" s="30">
        <v>40.157407407407405</v>
      </c>
    </row>
    <row r="261" spans="1:39" x14ac:dyDescent="0.2">
      <c r="A261" s="1" t="s">
        <v>65</v>
      </c>
      <c r="B261" s="1" t="s">
        <v>32</v>
      </c>
      <c r="C261" s="1">
        <v>5250</v>
      </c>
      <c r="D261" s="1" t="s">
        <v>340</v>
      </c>
      <c r="E261" s="27">
        <v>4288.6000000000004</v>
      </c>
      <c r="F261" s="3"/>
      <c r="G261" s="31">
        <v>275</v>
      </c>
      <c r="H261" s="31">
        <v>6</v>
      </c>
      <c r="I261" s="31">
        <v>0</v>
      </c>
      <c r="J261" s="7">
        <v>0</v>
      </c>
      <c r="K261" s="7">
        <v>0</v>
      </c>
      <c r="M261" s="29">
        <v>59418.01090909091</v>
      </c>
      <c r="N261" s="29"/>
      <c r="O261" s="29">
        <v>60577.741818181821</v>
      </c>
      <c r="P261" s="29">
        <v>34292</v>
      </c>
      <c r="Q261" s="29">
        <v>93475</v>
      </c>
      <c r="R261" s="29"/>
      <c r="S261" s="31">
        <v>10</v>
      </c>
      <c r="T261" s="29">
        <v>41005</v>
      </c>
      <c r="U261" s="29">
        <v>43033.599999999999</v>
      </c>
      <c r="V261" s="29"/>
      <c r="W261" s="30">
        <v>13.661818181818182</v>
      </c>
      <c r="X261" s="30">
        <v>9.4981818181818181</v>
      </c>
      <c r="Y261" s="30"/>
      <c r="Z261" s="30">
        <v>38.949090909090906</v>
      </c>
      <c r="AA261" s="30"/>
      <c r="AB261" s="31">
        <v>113</v>
      </c>
      <c r="AC261" s="30">
        <f t="shared" si="6"/>
        <v>41.090909090909086</v>
      </c>
      <c r="AD261" s="1"/>
      <c r="AE261" s="31">
        <v>217</v>
      </c>
      <c r="AF261" s="30">
        <f t="shared" si="7"/>
        <v>78.909090909090907</v>
      </c>
      <c r="AG261" s="29">
        <v>59488.488479262676</v>
      </c>
      <c r="AH261" s="29">
        <v>59926.046082949309</v>
      </c>
      <c r="AI261" s="29">
        <v>34292</v>
      </c>
      <c r="AJ261" s="29">
        <v>82695</v>
      </c>
      <c r="AK261" s="30">
        <v>13.755760368663594</v>
      </c>
      <c r="AL261" s="30">
        <v>9.4423963133640552</v>
      </c>
      <c r="AM261" s="30">
        <v>39.276497695852534</v>
      </c>
    </row>
    <row r="262" spans="1:39" x14ac:dyDescent="0.2">
      <c r="A262" s="1" t="s">
        <v>249</v>
      </c>
      <c r="B262" s="1" t="s">
        <v>4</v>
      </c>
      <c r="C262" s="1">
        <v>5256</v>
      </c>
      <c r="D262" s="1" t="s">
        <v>341</v>
      </c>
      <c r="E262" s="27">
        <v>641.29999999999995</v>
      </c>
      <c r="F262" s="3"/>
      <c r="G262" s="31">
        <v>58</v>
      </c>
      <c r="H262" s="31">
        <v>1</v>
      </c>
      <c r="I262" s="31">
        <v>0</v>
      </c>
      <c r="J262" s="7">
        <v>0</v>
      </c>
      <c r="K262" s="7">
        <v>0</v>
      </c>
      <c r="M262" s="29">
        <v>41116.603448275862</v>
      </c>
      <c r="N262" s="29"/>
      <c r="O262" s="29">
        <v>48523.517241379312</v>
      </c>
      <c r="P262" s="29">
        <v>32822</v>
      </c>
      <c r="Q262" s="29">
        <v>67209</v>
      </c>
      <c r="R262" s="29"/>
      <c r="S262" s="31">
        <v>5</v>
      </c>
      <c r="T262" s="29">
        <v>28808</v>
      </c>
      <c r="U262" s="29">
        <v>34511.800000000003</v>
      </c>
      <c r="V262" s="29"/>
      <c r="W262" s="30">
        <v>14.051724137931034</v>
      </c>
      <c r="X262" s="30">
        <v>10.551724137931034</v>
      </c>
      <c r="Y262" s="30"/>
      <c r="Z262" s="30">
        <v>42.482758620689658</v>
      </c>
      <c r="AA262" s="30"/>
      <c r="AB262" s="31">
        <v>8</v>
      </c>
      <c r="AC262" s="30">
        <f t="shared" si="6"/>
        <v>13.793103448275861</v>
      </c>
      <c r="AD262" s="1"/>
      <c r="AE262" s="31">
        <v>50</v>
      </c>
      <c r="AF262" s="30">
        <f t="shared" si="7"/>
        <v>86.206896551724128</v>
      </c>
      <c r="AG262" s="29">
        <v>40800.9</v>
      </c>
      <c r="AH262" s="29">
        <v>47342.78</v>
      </c>
      <c r="AI262" s="29">
        <v>32822</v>
      </c>
      <c r="AJ262" s="29">
        <v>67209</v>
      </c>
      <c r="AK262" s="30">
        <v>13.66</v>
      </c>
      <c r="AL262" s="30">
        <v>10.08</v>
      </c>
      <c r="AM262" s="30">
        <v>42.46</v>
      </c>
    </row>
    <row r="263" spans="1:39" x14ac:dyDescent="0.2">
      <c r="A263" s="1" t="s">
        <v>253</v>
      </c>
      <c r="B263" s="1" t="s">
        <v>11</v>
      </c>
      <c r="C263" s="1">
        <v>5283</v>
      </c>
      <c r="D263" s="1" t="s">
        <v>342</v>
      </c>
      <c r="E263" s="27">
        <v>704.2</v>
      </c>
      <c r="F263" s="3"/>
      <c r="G263" s="31">
        <v>53</v>
      </c>
      <c r="H263" s="31">
        <v>3</v>
      </c>
      <c r="I263" s="31">
        <v>0</v>
      </c>
      <c r="J263" s="31">
        <v>0</v>
      </c>
      <c r="K263" s="31">
        <v>0</v>
      </c>
      <c r="L263" s="28"/>
      <c r="M263" s="29">
        <v>50626.169811320753</v>
      </c>
      <c r="N263" s="29"/>
      <c r="O263" s="29">
        <v>53295.490566037734</v>
      </c>
      <c r="P263" s="29">
        <v>35481</v>
      </c>
      <c r="Q263" s="29">
        <v>67543</v>
      </c>
      <c r="R263" s="29"/>
      <c r="S263" s="31"/>
      <c r="T263" s="29"/>
      <c r="U263" s="29"/>
      <c r="V263" s="29"/>
      <c r="W263" s="30">
        <v>18.377358490566039</v>
      </c>
      <c r="X263" s="30">
        <v>13.433962264150944</v>
      </c>
      <c r="Y263" s="30"/>
      <c r="Z263" s="30">
        <v>45.509433962264154</v>
      </c>
      <c r="AA263" s="30"/>
      <c r="AB263" s="31">
        <v>12</v>
      </c>
      <c r="AC263" s="30">
        <f t="shared" si="6"/>
        <v>22.641509433962266</v>
      </c>
      <c r="AD263" s="1"/>
      <c r="AE263" s="31">
        <v>40</v>
      </c>
      <c r="AF263" s="30">
        <f t="shared" si="7"/>
        <v>75.471698113207552</v>
      </c>
      <c r="AG263" s="29">
        <v>50953.8</v>
      </c>
      <c r="AH263" s="29">
        <v>52462.525000000001</v>
      </c>
      <c r="AI263" s="29">
        <v>37172</v>
      </c>
      <c r="AJ263" s="29">
        <v>60387</v>
      </c>
      <c r="AK263" s="30">
        <v>18.125</v>
      </c>
      <c r="AL263" s="30">
        <v>13.324999999999999</v>
      </c>
      <c r="AM263" s="30">
        <v>45.45</v>
      </c>
    </row>
    <row r="264" spans="1:39" x14ac:dyDescent="0.2">
      <c r="A264" s="1" t="s">
        <v>22</v>
      </c>
      <c r="B264" s="1" t="s">
        <v>23</v>
      </c>
      <c r="C264" s="1">
        <v>5310</v>
      </c>
      <c r="D264" s="1" t="s">
        <v>343</v>
      </c>
      <c r="E264" s="27">
        <v>659.3</v>
      </c>
      <c r="F264" s="3"/>
      <c r="G264" s="31">
        <v>48</v>
      </c>
      <c r="H264" s="31">
        <v>4</v>
      </c>
      <c r="I264" s="31">
        <v>0</v>
      </c>
      <c r="J264" s="31">
        <v>0</v>
      </c>
      <c r="K264" s="31">
        <v>0</v>
      </c>
      <c r="L264" s="28"/>
      <c r="M264" s="29">
        <v>44885.916666666664</v>
      </c>
      <c r="N264" s="29"/>
      <c r="O264" s="29">
        <v>46900.8125</v>
      </c>
      <c r="P264" s="29">
        <v>33670</v>
      </c>
      <c r="Q264" s="29">
        <v>62835</v>
      </c>
      <c r="R264" s="29"/>
      <c r="S264" s="31">
        <v>6</v>
      </c>
      <c r="T264" s="29">
        <v>35751.833333333336</v>
      </c>
      <c r="U264" s="29">
        <v>38029</v>
      </c>
      <c r="V264" s="29"/>
      <c r="W264" s="30">
        <v>10.083333333333334</v>
      </c>
      <c r="X264" s="30">
        <v>7.854166666666667</v>
      </c>
      <c r="Y264" s="30"/>
      <c r="Z264" s="30">
        <v>37.166666666666664</v>
      </c>
      <c r="AA264" s="30"/>
      <c r="AB264" s="31">
        <v>8</v>
      </c>
      <c r="AC264" s="30">
        <f t="shared" si="6"/>
        <v>16.666666666666664</v>
      </c>
      <c r="AD264" s="1"/>
      <c r="AE264" s="31">
        <v>43</v>
      </c>
      <c r="AF264" s="30">
        <f t="shared" si="7"/>
        <v>89.583333333333343</v>
      </c>
      <c r="AG264" s="29">
        <v>45374.325581395351</v>
      </c>
      <c r="AH264" s="29">
        <v>46985.441860465115</v>
      </c>
      <c r="AI264" s="29">
        <v>33670</v>
      </c>
      <c r="AJ264" s="29">
        <v>62835</v>
      </c>
      <c r="AK264" s="30">
        <v>10.44186046511628</v>
      </c>
      <c r="AL264" s="30">
        <v>8.0465116279069768</v>
      </c>
      <c r="AM264" s="30">
        <v>37.465116279069768</v>
      </c>
    </row>
    <row r="265" spans="1:39" x14ac:dyDescent="0.2">
      <c r="A265" s="1" t="s">
        <v>191</v>
      </c>
      <c r="B265" s="1" t="s">
        <v>11</v>
      </c>
      <c r="C265" s="1">
        <v>5325</v>
      </c>
      <c r="D265" s="1" t="s">
        <v>344</v>
      </c>
      <c r="E265" s="27">
        <v>581.4</v>
      </c>
      <c r="F265" s="3"/>
      <c r="G265" s="31">
        <v>46</v>
      </c>
      <c r="H265" s="31">
        <v>0</v>
      </c>
      <c r="I265" s="31">
        <v>0</v>
      </c>
      <c r="J265" s="31">
        <v>4</v>
      </c>
      <c r="K265" s="31">
        <v>3</v>
      </c>
      <c r="L265" s="28"/>
      <c r="M265" s="29">
        <v>54799.956521739128</v>
      </c>
      <c r="N265" s="29"/>
      <c r="O265" s="29">
        <v>55209.065217391304</v>
      </c>
      <c r="P265" s="29">
        <v>29000</v>
      </c>
      <c r="Q265" s="29">
        <v>71734</v>
      </c>
      <c r="R265" s="29"/>
      <c r="W265" s="30">
        <v>21.065217391304348</v>
      </c>
      <c r="X265" s="30">
        <v>17.478260869565219</v>
      </c>
      <c r="Y265" s="30"/>
      <c r="Z265" s="30">
        <v>46.673913043478258</v>
      </c>
      <c r="AA265" s="30"/>
      <c r="AB265" s="31">
        <v>14</v>
      </c>
      <c r="AC265" s="30">
        <f t="shared" si="6"/>
        <v>30.434782608695656</v>
      </c>
      <c r="AD265" s="1"/>
      <c r="AE265" s="31">
        <v>33</v>
      </c>
      <c r="AF265" s="30">
        <f t="shared" si="7"/>
        <v>71.739130434782609</v>
      </c>
      <c r="AG265" s="29">
        <v>52558.454545454544</v>
      </c>
      <c r="AH265" s="29">
        <v>52722.090909090912</v>
      </c>
      <c r="AI265" s="29">
        <v>29000</v>
      </c>
      <c r="AJ265" s="29">
        <v>71734</v>
      </c>
      <c r="AK265" s="30">
        <v>19.212121212121211</v>
      </c>
      <c r="AL265" s="30">
        <v>15.303030303030303</v>
      </c>
      <c r="AM265" s="30">
        <v>45.363636363636367</v>
      </c>
    </row>
    <row r="266" spans="1:39" x14ac:dyDescent="0.2">
      <c r="A266" s="1" t="s">
        <v>135</v>
      </c>
      <c r="B266" s="1" t="s">
        <v>41</v>
      </c>
      <c r="C266" s="1">
        <v>5328</v>
      </c>
      <c r="D266" s="1" t="s">
        <v>345</v>
      </c>
      <c r="E266" s="27">
        <v>84.8</v>
      </c>
      <c r="F266" s="3"/>
      <c r="G266" s="31">
        <v>5</v>
      </c>
      <c r="H266" s="31">
        <v>0</v>
      </c>
      <c r="I266" s="31">
        <v>0</v>
      </c>
      <c r="J266" s="31">
        <v>5</v>
      </c>
      <c r="K266" s="31">
        <v>0</v>
      </c>
      <c r="L266" s="28"/>
      <c r="M266" s="29">
        <v>31847</v>
      </c>
      <c r="N266" s="29"/>
      <c r="O266" s="29">
        <v>33047</v>
      </c>
      <c r="P266" s="29">
        <v>31847</v>
      </c>
      <c r="Q266" s="29">
        <v>37847</v>
      </c>
      <c r="R266" s="29"/>
      <c r="W266" s="30">
        <v>14.6</v>
      </c>
      <c r="X266" s="30">
        <v>10.4</v>
      </c>
      <c r="Y266" s="30"/>
      <c r="Z266" s="30">
        <v>45</v>
      </c>
      <c r="AA266" s="30"/>
      <c r="AB266" s="31">
        <v>1</v>
      </c>
      <c r="AC266" s="30">
        <f t="shared" si="6"/>
        <v>20</v>
      </c>
      <c r="AD266" s="1"/>
      <c r="AE266" s="31">
        <v>5</v>
      </c>
      <c r="AF266" s="30">
        <f t="shared" si="7"/>
        <v>100</v>
      </c>
      <c r="AG266" s="29">
        <v>31847</v>
      </c>
      <c r="AH266" s="29">
        <v>33047</v>
      </c>
      <c r="AI266" s="29">
        <v>31847</v>
      </c>
      <c r="AJ266" s="29">
        <v>37847</v>
      </c>
      <c r="AK266" s="30">
        <v>14.6</v>
      </c>
      <c r="AL266" s="30">
        <v>10.4</v>
      </c>
      <c r="AM266" s="30">
        <v>45</v>
      </c>
    </row>
    <row r="267" spans="1:39" x14ac:dyDescent="0.2">
      <c r="A267" s="1" t="s">
        <v>346</v>
      </c>
      <c r="B267" s="1" t="s">
        <v>41</v>
      </c>
      <c r="C267" s="1">
        <v>5463</v>
      </c>
      <c r="D267" s="1" t="s">
        <v>347</v>
      </c>
      <c r="E267" s="27">
        <v>1166.5</v>
      </c>
      <c r="F267" s="3"/>
      <c r="G267" s="31">
        <v>93</v>
      </c>
      <c r="H267" s="31">
        <v>2</v>
      </c>
      <c r="I267" s="31">
        <v>1</v>
      </c>
      <c r="J267" s="31">
        <v>0</v>
      </c>
      <c r="K267" s="31">
        <v>0</v>
      </c>
      <c r="L267" s="28"/>
      <c r="M267" s="29">
        <v>48137.408602150535</v>
      </c>
      <c r="N267" s="29"/>
      <c r="O267" s="29">
        <v>49769.247311827959</v>
      </c>
      <c r="P267" s="29">
        <v>30075</v>
      </c>
      <c r="Q267" s="29">
        <v>72946</v>
      </c>
      <c r="R267" s="29"/>
      <c r="S267" s="31">
        <v>7</v>
      </c>
      <c r="T267" s="29">
        <v>38736.571428571428</v>
      </c>
      <c r="U267" s="29">
        <v>39456</v>
      </c>
      <c r="V267" s="29"/>
      <c r="W267" s="30">
        <v>12.559139784946236</v>
      </c>
      <c r="X267" s="30">
        <v>8.21505376344086</v>
      </c>
      <c r="Y267" s="30"/>
      <c r="Z267" s="30">
        <v>40.892473118279568</v>
      </c>
      <c r="AA267" s="30"/>
      <c r="AB267" s="31">
        <v>33</v>
      </c>
      <c r="AC267" s="30">
        <f t="shared" si="6"/>
        <v>35.483870967741936</v>
      </c>
      <c r="AD267" s="1"/>
      <c r="AE267" s="31">
        <v>76</v>
      </c>
      <c r="AF267" s="30">
        <f t="shared" si="7"/>
        <v>81.72043010752688</v>
      </c>
      <c r="AG267" s="29">
        <v>48389.315789473687</v>
      </c>
      <c r="AH267" s="29">
        <v>49256</v>
      </c>
      <c r="AI267" s="29">
        <v>30075</v>
      </c>
      <c r="AJ267" s="29">
        <v>69938</v>
      </c>
      <c r="AK267" s="30">
        <v>13.25</v>
      </c>
      <c r="AL267" s="30">
        <v>8.776315789473685</v>
      </c>
      <c r="AM267" s="30">
        <v>41.921052631578945</v>
      </c>
    </row>
    <row r="268" spans="1:39" x14ac:dyDescent="0.2">
      <c r="A268" s="1" t="s">
        <v>8</v>
      </c>
      <c r="B268" s="1" t="s">
        <v>9</v>
      </c>
      <c r="C268" s="1">
        <v>5486</v>
      </c>
      <c r="D268" s="1" t="s">
        <v>348</v>
      </c>
      <c r="E268" s="27">
        <v>388.7</v>
      </c>
      <c r="F268" s="3"/>
      <c r="G268" s="31">
        <v>34</v>
      </c>
      <c r="H268" s="31">
        <v>4</v>
      </c>
      <c r="I268" s="31">
        <v>0</v>
      </c>
      <c r="J268" s="7">
        <v>3</v>
      </c>
      <c r="K268" s="7">
        <v>3</v>
      </c>
      <c r="M268" s="29">
        <v>44722.352941176468</v>
      </c>
      <c r="N268" s="29"/>
      <c r="O268" s="29">
        <v>46830.794117647056</v>
      </c>
      <c r="P268" s="29">
        <v>29873</v>
      </c>
      <c r="Q268" s="29">
        <v>69047</v>
      </c>
      <c r="R268" s="29"/>
      <c r="S268" s="31">
        <v>1</v>
      </c>
      <c r="T268" s="29">
        <v>29873</v>
      </c>
      <c r="U268" s="29">
        <v>29873</v>
      </c>
      <c r="V268" s="29"/>
      <c r="W268" s="30">
        <v>12.647058823529411</v>
      </c>
      <c r="X268" s="30">
        <v>10.558823529411764</v>
      </c>
      <c r="Y268" s="30"/>
      <c r="Z268" s="30">
        <v>41.882352941176471</v>
      </c>
      <c r="AA268" s="30"/>
      <c r="AB268" s="31">
        <v>3</v>
      </c>
      <c r="AC268" s="30">
        <f t="shared" si="6"/>
        <v>8.8235294117647065</v>
      </c>
      <c r="AD268" s="1"/>
      <c r="AE268" s="31">
        <v>30</v>
      </c>
      <c r="AF268" s="30">
        <f t="shared" si="7"/>
        <v>88.235294117647058</v>
      </c>
      <c r="AG268" s="29">
        <v>44114.76666666667</v>
      </c>
      <c r="AH268" s="29">
        <v>45592.933333333334</v>
      </c>
      <c r="AI268" s="29">
        <v>29873</v>
      </c>
      <c r="AJ268" s="29">
        <v>69047</v>
      </c>
      <c r="AK268" s="30">
        <v>12.133333333333333</v>
      </c>
      <c r="AL268" s="30">
        <v>10.066666666666666</v>
      </c>
      <c r="AM268" s="30">
        <v>41.766666666666666</v>
      </c>
    </row>
    <row r="269" spans="1:39" x14ac:dyDescent="0.2">
      <c r="A269" s="1" t="s">
        <v>229</v>
      </c>
      <c r="B269" s="1" t="s">
        <v>23</v>
      </c>
      <c r="C269" s="1">
        <v>5508</v>
      </c>
      <c r="D269" s="1" t="s">
        <v>349</v>
      </c>
      <c r="E269" s="27">
        <v>301.7</v>
      </c>
      <c r="F269" s="3"/>
      <c r="G269" s="31">
        <v>22</v>
      </c>
      <c r="H269" s="31">
        <v>1</v>
      </c>
      <c r="I269" s="31">
        <v>1</v>
      </c>
      <c r="J269" s="31">
        <v>2</v>
      </c>
      <c r="K269" s="31">
        <v>0</v>
      </c>
      <c r="L269" s="28"/>
      <c r="M269" s="29">
        <v>42732.318181818184</v>
      </c>
      <c r="N269" s="29"/>
      <c r="O269" s="29">
        <v>44348.63636363636</v>
      </c>
      <c r="P269" s="29">
        <v>35279</v>
      </c>
      <c r="Q269" s="29">
        <v>52173</v>
      </c>
      <c r="R269" s="29"/>
      <c r="S269" s="7">
        <v>2</v>
      </c>
      <c r="T269" s="9">
        <v>33500</v>
      </c>
      <c r="U269" s="9">
        <v>36169</v>
      </c>
      <c r="W269" s="30">
        <v>13.681818181818182</v>
      </c>
      <c r="X269" s="30">
        <v>11.5</v>
      </c>
      <c r="Y269" s="30"/>
      <c r="Z269" s="30">
        <v>40.227272727272727</v>
      </c>
      <c r="AA269" s="30"/>
      <c r="AB269" s="31">
        <v>4</v>
      </c>
      <c r="AC269" s="30">
        <f t="shared" si="6"/>
        <v>18.181818181818183</v>
      </c>
      <c r="AD269" s="1"/>
      <c r="AE269" s="31">
        <v>14</v>
      </c>
      <c r="AF269" s="30">
        <f t="shared" si="7"/>
        <v>63.636363636363633</v>
      </c>
      <c r="AG269" s="29">
        <v>42464.928571428572</v>
      </c>
      <c r="AH269" s="29">
        <v>42934.214285714283</v>
      </c>
      <c r="AI269" s="29">
        <v>35279</v>
      </c>
      <c r="AJ269" s="29">
        <v>51744</v>
      </c>
      <c r="AK269" s="30">
        <v>13.642857142857142</v>
      </c>
      <c r="AL269" s="30">
        <v>11.857142857142858</v>
      </c>
      <c r="AM269" s="30">
        <v>40.214285714285715</v>
      </c>
    </row>
    <row r="270" spans="1:39" x14ac:dyDescent="0.2">
      <c r="A270" s="1" t="s">
        <v>46</v>
      </c>
      <c r="B270" s="1" t="s">
        <v>41</v>
      </c>
      <c r="C270" s="1">
        <v>5510</v>
      </c>
      <c r="D270" s="1" t="s">
        <v>350</v>
      </c>
      <c r="E270" s="27">
        <v>713</v>
      </c>
      <c r="F270" s="3"/>
      <c r="G270" s="31">
        <v>50</v>
      </c>
      <c r="H270" s="31">
        <v>0</v>
      </c>
      <c r="I270" s="31">
        <v>0</v>
      </c>
      <c r="J270" s="31">
        <v>1</v>
      </c>
      <c r="K270" s="31">
        <v>0</v>
      </c>
      <c r="L270" s="28"/>
      <c r="M270" s="29">
        <v>46183.38</v>
      </c>
      <c r="N270" s="29"/>
      <c r="O270" s="29">
        <v>47867.5</v>
      </c>
      <c r="P270" s="29">
        <v>33769</v>
      </c>
      <c r="Q270" s="29">
        <v>66243</v>
      </c>
      <c r="R270" s="29"/>
      <c r="W270" s="30">
        <v>13.5</v>
      </c>
      <c r="X270" s="30">
        <v>10.14</v>
      </c>
      <c r="Y270" s="30"/>
      <c r="Z270" s="30">
        <v>40.299999999999997</v>
      </c>
      <c r="AA270" s="30"/>
      <c r="AB270" s="31">
        <v>11</v>
      </c>
      <c r="AC270" s="30">
        <f t="shared" si="6"/>
        <v>22</v>
      </c>
      <c r="AD270" s="1"/>
      <c r="AE270" s="31">
        <v>37</v>
      </c>
      <c r="AF270" s="30">
        <f t="shared" si="7"/>
        <v>74</v>
      </c>
      <c r="AG270" s="29">
        <v>47366</v>
      </c>
      <c r="AH270" s="29">
        <v>48105.324324324327</v>
      </c>
      <c r="AI270" s="29">
        <v>33769</v>
      </c>
      <c r="AJ270" s="29">
        <v>60102</v>
      </c>
      <c r="AK270" s="30">
        <v>14.243243243243244</v>
      </c>
      <c r="AL270" s="30">
        <v>10.135135135135135</v>
      </c>
      <c r="AM270" s="30">
        <v>41.351351351351354</v>
      </c>
    </row>
    <row r="271" spans="1:39" x14ac:dyDescent="0.2">
      <c r="A271" s="1" t="s">
        <v>72</v>
      </c>
      <c r="B271" s="1" t="s">
        <v>9</v>
      </c>
      <c r="C271" s="1">
        <v>5607</v>
      </c>
      <c r="D271" s="1" t="s">
        <v>351</v>
      </c>
      <c r="E271" s="27">
        <v>675.2</v>
      </c>
      <c r="F271" s="3"/>
      <c r="G271" s="31">
        <v>52</v>
      </c>
      <c r="H271" s="31">
        <v>4</v>
      </c>
      <c r="I271" s="31">
        <v>0</v>
      </c>
      <c r="J271" s="31">
        <v>1</v>
      </c>
      <c r="K271" s="31">
        <v>0</v>
      </c>
      <c r="L271" s="28"/>
      <c r="M271" s="29">
        <v>49507.5</v>
      </c>
      <c r="N271" s="29"/>
      <c r="O271" s="29">
        <v>52121</v>
      </c>
      <c r="P271" s="29">
        <v>30442</v>
      </c>
      <c r="Q271" s="29">
        <v>76786</v>
      </c>
      <c r="R271" s="29"/>
      <c r="S271" s="7">
        <v>3</v>
      </c>
      <c r="T271" s="9">
        <v>36748</v>
      </c>
      <c r="U271" s="9">
        <v>38324.333333333336</v>
      </c>
      <c r="W271" s="30">
        <v>12.461538461538462</v>
      </c>
      <c r="X271" s="30">
        <v>7.8461538461538458</v>
      </c>
      <c r="Y271" s="30"/>
      <c r="Z271" s="30">
        <v>38.28846153846154</v>
      </c>
      <c r="AA271" s="30"/>
      <c r="AB271" s="31">
        <v>10</v>
      </c>
      <c r="AC271" s="30">
        <f t="shared" si="6"/>
        <v>19.230769230769234</v>
      </c>
      <c r="AD271" s="1"/>
      <c r="AE271" s="31">
        <v>49</v>
      </c>
      <c r="AF271" s="30">
        <f t="shared" si="7"/>
        <v>94.230769230769226</v>
      </c>
      <c r="AG271" s="29">
        <v>50305.163265306124</v>
      </c>
      <c r="AH271" s="29">
        <v>52932.367346938772</v>
      </c>
      <c r="AI271" s="29">
        <v>37027</v>
      </c>
      <c r="AJ271" s="29">
        <v>76786</v>
      </c>
      <c r="AK271" s="30">
        <v>13</v>
      </c>
      <c r="AL271" s="30">
        <v>8.183673469387756</v>
      </c>
      <c r="AM271" s="30">
        <v>38.857142857142854</v>
      </c>
    </row>
    <row r="272" spans="1:39" x14ac:dyDescent="0.2">
      <c r="A272" s="1" t="s">
        <v>41</v>
      </c>
      <c r="B272" s="1" t="s">
        <v>11</v>
      </c>
      <c r="C272" s="1">
        <v>5625</v>
      </c>
      <c r="D272" s="1" t="s">
        <v>352</v>
      </c>
      <c r="E272" s="27">
        <v>459</v>
      </c>
      <c r="F272" s="3"/>
      <c r="G272" s="31">
        <v>39</v>
      </c>
      <c r="H272" s="31">
        <v>0</v>
      </c>
      <c r="I272" s="31">
        <v>0</v>
      </c>
      <c r="J272" s="7">
        <v>22</v>
      </c>
      <c r="K272" s="7">
        <v>6</v>
      </c>
      <c r="M272" s="29">
        <v>44018.846153846156</v>
      </c>
      <c r="N272" s="29"/>
      <c r="O272" s="29">
        <v>48569.948717948719</v>
      </c>
      <c r="P272" s="29">
        <v>29484</v>
      </c>
      <c r="Q272" s="29">
        <v>70043</v>
      </c>
      <c r="R272" s="29"/>
      <c r="S272" s="31"/>
      <c r="T272" s="29"/>
      <c r="U272" s="29"/>
      <c r="V272" s="29"/>
      <c r="W272" s="30">
        <v>20.153846153846153</v>
      </c>
      <c r="X272" s="30">
        <v>15.717948717948717</v>
      </c>
      <c r="Y272" s="30"/>
      <c r="Z272" s="30">
        <v>47.46153846153846</v>
      </c>
      <c r="AA272" s="30"/>
      <c r="AB272" s="31">
        <v>3</v>
      </c>
      <c r="AC272" s="30">
        <f t="shared" si="6"/>
        <v>7.6923076923076925</v>
      </c>
      <c r="AD272" s="1"/>
      <c r="AE272" s="31">
        <v>32</v>
      </c>
      <c r="AF272" s="30">
        <f t="shared" si="7"/>
        <v>82.051282051282044</v>
      </c>
      <c r="AG272" s="29">
        <v>43406.6875</v>
      </c>
      <c r="AH272" s="29">
        <v>47260.71875</v>
      </c>
      <c r="AI272" s="29">
        <v>29484</v>
      </c>
      <c r="AJ272" s="29">
        <v>70043</v>
      </c>
      <c r="AK272" s="30">
        <v>19.65625</v>
      </c>
      <c r="AL272" s="30">
        <v>15.8125</v>
      </c>
      <c r="AM272" s="30">
        <v>46.71875</v>
      </c>
    </row>
    <row r="273" spans="1:39" x14ac:dyDescent="0.2">
      <c r="A273" s="1" t="s">
        <v>27</v>
      </c>
      <c r="B273" s="1" t="s">
        <v>4</v>
      </c>
      <c r="C273" s="1">
        <v>5643</v>
      </c>
      <c r="D273" s="1" t="s">
        <v>353</v>
      </c>
      <c r="E273" s="27">
        <v>977.2</v>
      </c>
      <c r="F273" s="3"/>
      <c r="G273" s="31">
        <v>64</v>
      </c>
      <c r="H273" s="31">
        <v>5</v>
      </c>
      <c r="I273" s="31">
        <v>0</v>
      </c>
      <c r="J273" s="31">
        <v>0</v>
      </c>
      <c r="K273" s="31">
        <v>0</v>
      </c>
      <c r="L273" s="28"/>
      <c r="M273" s="29">
        <v>59058.625</v>
      </c>
      <c r="N273" s="29"/>
      <c r="O273" s="29">
        <v>61108</v>
      </c>
      <c r="P273" s="29">
        <v>39630</v>
      </c>
      <c r="Q273" s="29">
        <v>88016</v>
      </c>
      <c r="R273" s="29"/>
      <c r="S273" s="31">
        <v>1</v>
      </c>
      <c r="T273" s="29">
        <v>38264</v>
      </c>
      <c r="U273" s="29">
        <v>40025</v>
      </c>
      <c r="V273" s="29"/>
      <c r="W273" s="30">
        <v>18.171875</v>
      </c>
      <c r="X273" s="30">
        <v>14.1875</v>
      </c>
      <c r="Y273" s="30"/>
      <c r="Z273" s="30">
        <v>45.203125</v>
      </c>
      <c r="AA273" s="30"/>
      <c r="AB273" s="31">
        <v>7</v>
      </c>
      <c r="AC273" s="30">
        <f t="shared" si="6"/>
        <v>10.9375</v>
      </c>
      <c r="AD273" s="1"/>
      <c r="AE273" s="31">
        <v>55</v>
      </c>
      <c r="AF273" s="30">
        <f t="shared" si="7"/>
        <v>85.9375</v>
      </c>
      <c r="AG273" s="29">
        <v>59154.381818181821</v>
      </c>
      <c r="AH273" s="29">
        <v>60832.963636363638</v>
      </c>
      <c r="AI273" s="29">
        <v>39630</v>
      </c>
      <c r="AJ273" s="29">
        <v>88016</v>
      </c>
      <c r="AK273" s="30">
        <v>17.763636363636362</v>
      </c>
      <c r="AL273" s="30">
        <v>14.236363636363636</v>
      </c>
      <c r="AM273" s="30">
        <v>45.18181818181818</v>
      </c>
    </row>
    <row r="274" spans="1:39" x14ac:dyDescent="0.2">
      <c r="A274" s="1" t="s">
        <v>110</v>
      </c>
      <c r="B274" s="1" t="s">
        <v>1</v>
      </c>
      <c r="C274" s="1">
        <v>5697</v>
      </c>
      <c r="D274" s="1" t="s">
        <v>354</v>
      </c>
      <c r="E274" s="27">
        <v>453.4</v>
      </c>
      <c r="F274" s="3"/>
      <c r="G274" s="31">
        <v>40</v>
      </c>
      <c r="H274" s="31">
        <v>1</v>
      </c>
      <c r="I274" s="31">
        <v>0</v>
      </c>
      <c r="J274" s="7">
        <v>2</v>
      </c>
      <c r="K274" s="7">
        <v>2</v>
      </c>
      <c r="M274" s="29">
        <v>47418</v>
      </c>
      <c r="N274" s="29"/>
      <c r="O274" s="29">
        <v>49741.675000000003</v>
      </c>
      <c r="P274" s="29">
        <v>34195</v>
      </c>
      <c r="Q274" s="29">
        <v>63709</v>
      </c>
      <c r="R274" s="29"/>
      <c r="S274" s="31">
        <v>3</v>
      </c>
      <c r="T274" s="29">
        <v>34195</v>
      </c>
      <c r="U274" s="29">
        <v>36613.666666666664</v>
      </c>
      <c r="V274" s="29"/>
      <c r="W274" s="30">
        <v>10.975</v>
      </c>
      <c r="X274" s="30">
        <v>9.15</v>
      </c>
      <c r="Y274" s="30"/>
      <c r="Z274" s="30">
        <v>39.299999999999997</v>
      </c>
      <c r="AA274" s="30"/>
      <c r="AB274" s="31">
        <v>6</v>
      </c>
      <c r="AC274" s="30">
        <f t="shared" ref="AC274:AC337" si="8">AB274/G274*100</f>
        <v>15</v>
      </c>
      <c r="AD274" s="1"/>
      <c r="AE274" s="31">
        <v>30</v>
      </c>
      <c r="AF274" s="30">
        <f t="shared" ref="AF274:AF337" si="9">AE274/G274*100</f>
        <v>75</v>
      </c>
      <c r="AG274" s="29">
        <v>46358.26666666667</v>
      </c>
      <c r="AH274" s="29">
        <v>47966.8</v>
      </c>
      <c r="AI274" s="29">
        <v>34195</v>
      </c>
      <c r="AJ274" s="29">
        <v>63709</v>
      </c>
      <c r="AK274" s="30">
        <v>10.133333333333333</v>
      </c>
      <c r="AL274" s="30">
        <v>8.6</v>
      </c>
      <c r="AM274" s="30">
        <v>38.166666666666664</v>
      </c>
    </row>
    <row r="275" spans="1:39" x14ac:dyDescent="0.2">
      <c r="A275" s="1" t="s">
        <v>179</v>
      </c>
      <c r="B275" s="1" t="s">
        <v>11</v>
      </c>
      <c r="C275" s="1">
        <v>5724</v>
      </c>
      <c r="D275" s="1" t="s">
        <v>355</v>
      </c>
      <c r="E275" s="27">
        <v>243</v>
      </c>
      <c r="F275" s="3"/>
      <c r="G275" s="31">
        <v>16</v>
      </c>
      <c r="H275" s="31">
        <v>2</v>
      </c>
      <c r="I275" s="31">
        <v>0</v>
      </c>
      <c r="J275" s="31">
        <v>3</v>
      </c>
      <c r="K275" s="31">
        <v>1</v>
      </c>
      <c r="L275" s="28"/>
      <c r="M275" s="29">
        <v>46132.8125</v>
      </c>
      <c r="N275" s="29"/>
      <c r="O275" s="29">
        <v>47560.75</v>
      </c>
      <c r="P275" s="29">
        <v>36019</v>
      </c>
      <c r="Q275" s="29">
        <v>61928</v>
      </c>
      <c r="R275" s="29"/>
      <c r="S275" s="31"/>
      <c r="T275" s="29"/>
      <c r="U275" s="29"/>
      <c r="V275" s="29"/>
      <c r="W275" s="30">
        <v>18.3125</v>
      </c>
      <c r="X275" s="30">
        <v>13.0625</v>
      </c>
      <c r="Y275" s="30"/>
      <c r="Z275" s="30">
        <v>45.25</v>
      </c>
      <c r="AA275" s="30"/>
      <c r="AB275" s="31">
        <v>3</v>
      </c>
      <c r="AC275" s="30">
        <f t="shared" si="8"/>
        <v>18.75</v>
      </c>
      <c r="AD275" s="1"/>
      <c r="AE275" s="31">
        <v>13</v>
      </c>
      <c r="AF275" s="30">
        <f t="shared" si="9"/>
        <v>81.25</v>
      </c>
      <c r="AG275" s="29">
        <v>45028.076923076922</v>
      </c>
      <c r="AH275" s="29">
        <v>46350.692307692305</v>
      </c>
      <c r="AI275" s="29">
        <v>36019</v>
      </c>
      <c r="AJ275" s="29">
        <v>58263</v>
      </c>
      <c r="AK275" s="30">
        <v>17.76923076923077</v>
      </c>
      <c r="AL275" s="30">
        <v>13.076923076923077</v>
      </c>
      <c r="AM275" s="30">
        <v>45.307692307692307</v>
      </c>
    </row>
    <row r="276" spans="1:39" x14ac:dyDescent="0.2">
      <c r="A276" s="1" t="s">
        <v>330</v>
      </c>
      <c r="B276" s="1" t="s">
        <v>1</v>
      </c>
      <c r="C276" s="1">
        <v>5751</v>
      </c>
      <c r="D276" s="1" t="s">
        <v>356</v>
      </c>
      <c r="E276" s="27">
        <v>630.5</v>
      </c>
      <c r="F276" s="3"/>
      <c r="G276" s="31">
        <v>42</v>
      </c>
      <c r="H276" s="31">
        <v>1</v>
      </c>
      <c r="I276" s="31">
        <v>0</v>
      </c>
      <c r="J276" s="31">
        <v>0</v>
      </c>
      <c r="K276" s="31">
        <v>0</v>
      </c>
      <c r="L276" s="28"/>
      <c r="M276" s="29">
        <v>57196.619047619046</v>
      </c>
      <c r="N276" s="29"/>
      <c r="O276" s="29">
        <v>59877.571428571428</v>
      </c>
      <c r="P276" s="29">
        <v>43197</v>
      </c>
      <c r="Q276" s="29">
        <v>74694</v>
      </c>
      <c r="R276" s="29"/>
      <c r="S276" s="31">
        <v>4</v>
      </c>
      <c r="T276" s="29">
        <v>44912.25</v>
      </c>
      <c r="U276" s="29">
        <v>47725.5</v>
      </c>
      <c r="V276" s="29"/>
      <c r="W276" s="30">
        <v>15.333333333333334</v>
      </c>
      <c r="X276" s="30">
        <v>12.214285714285714</v>
      </c>
      <c r="Y276" s="30"/>
      <c r="Z276" s="30">
        <v>42.833333333333336</v>
      </c>
      <c r="AA276" s="30"/>
      <c r="AB276" s="31">
        <v>18</v>
      </c>
      <c r="AC276" s="30">
        <f t="shared" si="8"/>
        <v>42.857142857142854</v>
      </c>
      <c r="AD276" s="1"/>
      <c r="AE276" s="31">
        <v>26</v>
      </c>
      <c r="AF276" s="30">
        <f t="shared" si="9"/>
        <v>61.904761904761905</v>
      </c>
      <c r="AG276" s="29">
        <v>57287.576923076922</v>
      </c>
      <c r="AH276" s="29">
        <v>58583.384615384617</v>
      </c>
      <c r="AI276" s="29">
        <v>43197</v>
      </c>
      <c r="AJ276" s="29">
        <v>72399</v>
      </c>
      <c r="AK276" s="30">
        <v>16.576923076923077</v>
      </c>
      <c r="AL276" s="30">
        <v>12.576923076923077</v>
      </c>
      <c r="AM276" s="30">
        <v>45.384615384615387</v>
      </c>
    </row>
    <row r="277" spans="1:39" x14ac:dyDescent="0.2">
      <c r="A277" s="1" t="s">
        <v>34</v>
      </c>
      <c r="B277" s="1" t="s">
        <v>4</v>
      </c>
      <c r="C277" s="1">
        <v>5805</v>
      </c>
      <c r="D277" s="1" t="s">
        <v>357</v>
      </c>
      <c r="E277" s="27">
        <v>1162.3</v>
      </c>
      <c r="F277" s="3"/>
      <c r="G277" s="31">
        <v>96</v>
      </c>
      <c r="H277" s="31">
        <v>0</v>
      </c>
      <c r="I277" s="31">
        <v>0</v>
      </c>
      <c r="J277" s="7">
        <v>0</v>
      </c>
      <c r="K277" s="7">
        <v>0</v>
      </c>
      <c r="M277" s="29">
        <v>46966.9375</v>
      </c>
      <c r="N277" s="29"/>
      <c r="O277" s="29">
        <v>48640.84375</v>
      </c>
      <c r="P277" s="29">
        <v>36258</v>
      </c>
      <c r="Q277" s="29">
        <v>67361</v>
      </c>
      <c r="R277" s="29"/>
      <c r="S277" s="7">
        <v>4</v>
      </c>
      <c r="T277" s="9">
        <v>36258</v>
      </c>
      <c r="U277" s="9">
        <v>36258</v>
      </c>
      <c r="W277" s="30">
        <v>11.229166666666666</v>
      </c>
      <c r="X277" s="30">
        <v>7.895833333333333</v>
      </c>
      <c r="Y277" s="30"/>
      <c r="Z277" s="30">
        <v>39.3125</v>
      </c>
      <c r="AA277" s="30"/>
      <c r="AB277" s="31">
        <v>16</v>
      </c>
      <c r="AC277" s="30">
        <f t="shared" si="8"/>
        <v>16.666666666666664</v>
      </c>
      <c r="AD277" s="1"/>
      <c r="AE277" s="31">
        <v>78</v>
      </c>
      <c r="AF277" s="30">
        <f t="shared" si="9"/>
        <v>81.25</v>
      </c>
      <c r="AG277" s="29">
        <v>47195.294871794875</v>
      </c>
      <c r="AH277" s="29">
        <v>48353.538461538461</v>
      </c>
      <c r="AI277" s="29">
        <v>36258</v>
      </c>
      <c r="AJ277" s="29">
        <v>67361</v>
      </c>
      <c r="AK277" s="30">
        <v>11.76923076923077</v>
      </c>
      <c r="AL277" s="30">
        <v>8.3717948717948723</v>
      </c>
      <c r="AM277" s="30">
        <v>40</v>
      </c>
    </row>
    <row r="278" spans="1:39" x14ac:dyDescent="0.2">
      <c r="A278" s="1" t="s">
        <v>323</v>
      </c>
      <c r="B278" s="1" t="s">
        <v>11</v>
      </c>
      <c r="C278" s="1">
        <v>5823</v>
      </c>
      <c r="D278" s="1" t="s">
        <v>358</v>
      </c>
      <c r="E278" s="27">
        <v>377.4</v>
      </c>
      <c r="F278" s="3"/>
      <c r="G278" s="31">
        <v>32</v>
      </c>
      <c r="H278" s="31">
        <v>0</v>
      </c>
      <c r="I278" s="31">
        <v>0</v>
      </c>
      <c r="J278" s="7">
        <v>7</v>
      </c>
      <c r="K278" s="7">
        <v>4</v>
      </c>
      <c r="M278" s="29">
        <v>41787.96875</v>
      </c>
      <c r="N278" s="29"/>
      <c r="O278" s="29">
        <v>48068.40625</v>
      </c>
      <c r="P278" s="29">
        <v>32333</v>
      </c>
      <c r="Q278" s="29">
        <v>58407</v>
      </c>
      <c r="R278" s="29"/>
      <c r="S278" s="31">
        <v>1</v>
      </c>
      <c r="T278" s="29">
        <v>30940</v>
      </c>
      <c r="U278" s="29">
        <v>32333</v>
      </c>
      <c r="V278" s="29"/>
      <c r="W278" s="30">
        <v>15.65625</v>
      </c>
      <c r="X278" s="30">
        <v>12.21875</v>
      </c>
      <c r="Y278" s="30"/>
      <c r="Z278" s="30">
        <v>42.09375</v>
      </c>
      <c r="AA278" s="30"/>
      <c r="AB278" s="31">
        <v>10</v>
      </c>
      <c r="AC278" s="30">
        <f t="shared" si="8"/>
        <v>31.25</v>
      </c>
      <c r="AD278" s="1"/>
      <c r="AE278" s="31">
        <v>22</v>
      </c>
      <c r="AF278" s="30">
        <f t="shared" si="9"/>
        <v>68.75</v>
      </c>
      <c r="AG278" s="29">
        <v>42008.63636363636</v>
      </c>
      <c r="AH278" s="29">
        <v>47471.409090909088</v>
      </c>
      <c r="AI278" s="29">
        <v>32333</v>
      </c>
      <c r="AJ278" s="29">
        <v>58407</v>
      </c>
      <c r="AK278" s="30">
        <v>16.40909090909091</v>
      </c>
      <c r="AL278" s="30">
        <v>13.363636363636363</v>
      </c>
      <c r="AM278" s="30">
        <v>43.909090909090907</v>
      </c>
    </row>
    <row r="279" spans="1:39" x14ac:dyDescent="0.2">
      <c r="A279" s="1" t="s">
        <v>39</v>
      </c>
      <c r="B279" s="1" t="s">
        <v>9</v>
      </c>
      <c r="C279" s="1">
        <v>5832</v>
      </c>
      <c r="D279" s="1" t="s">
        <v>359</v>
      </c>
      <c r="E279" s="27">
        <v>288</v>
      </c>
      <c r="F279" s="3"/>
      <c r="G279" s="31">
        <v>18</v>
      </c>
      <c r="H279" s="31">
        <v>0</v>
      </c>
      <c r="I279" s="31">
        <v>0</v>
      </c>
      <c r="J279" s="31">
        <v>1</v>
      </c>
      <c r="K279" s="31">
        <v>0</v>
      </c>
      <c r="L279" s="28"/>
      <c r="M279" s="29">
        <v>44072.666666666664</v>
      </c>
      <c r="N279" s="29"/>
      <c r="O279" s="29">
        <v>44522.666666666664</v>
      </c>
      <c r="P279" s="29">
        <v>36051</v>
      </c>
      <c r="Q279" s="29">
        <v>54646</v>
      </c>
      <c r="R279" s="29"/>
      <c r="S279" s="31">
        <v>2</v>
      </c>
      <c r="T279" s="29">
        <v>36051</v>
      </c>
      <c r="U279" s="29">
        <v>36751</v>
      </c>
      <c r="V279" s="29"/>
      <c r="W279" s="30">
        <v>9.6666666666666661</v>
      </c>
      <c r="X279" s="30">
        <v>6.666666666666667</v>
      </c>
      <c r="Y279" s="30"/>
      <c r="Z279" s="30">
        <v>36.055555555555557</v>
      </c>
      <c r="AA279" s="30"/>
      <c r="AB279" s="31">
        <v>2</v>
      </c>
      <c r="AC279" s="30">
        <f t="shared" si="8"/>
        <v>11.111111111111111</v>
      </c>
      <c r="AD279" s="1"/>
      <c r="AE279" s="31">
        <v>15</v>
      </c>
      <c r="AF279" s="30">
        <f t="shared" si="9"/>
        <v>83.333333333333343</v>
      </c>
      <c r="AG279" s="29">
        <v>44360</v>
      </c>
      <c r="AH279" s="29">
        <v>44596.666666666664</v>
      </c>
      <c r="AI279" s="29">
        <v>36051</v>
      </c>
      <c r="AJ279" s="29">
        <v>54646</v>
      </c>
      <c r="AK279" s="30">
        <v>9.4</v>
      </c>
      <c r="AL279" s="30">
        <v>7.2666666666666666</v>
      </c>
      <c r="AM279" s="30">
        <v>36.266666666666666</v>
      </c>
    </row>
    <row r="280" spans="1:39" x14ac:dyDescent="0.2">
      <c r="A280" s="1" t="s">
        <v>20</v>
      </c>
      <c r="B280" s="1" t="s">
        <v>11</v>
      </c>
      <c r="C280" s="1">
        <v>5868</v>
      </c>
      <c r="D280" s="1" t="s">
        <v>360</v>
      </c>
      <c r="E280" s="27">
        <v>138</v>
      </c>
      <c r="F280" s="3"/>
      <c r="G280" s="31">
        <v>20</v>
      </c>
      <c r="H280" s="31">
        <v>0</v>
      </c>
      <c r="I280" s="31">
        <v>0</v>
      </c>
      <c r="J280" s="31">
        <v>4</v>
      </c>
      <c r="K280" s="31">
        <v>2</v>
      </c>
      <c r="L280" s="28"/>
      <c r="M280" s="29">
        <v>40462.199999999997</v>
      </c>
      <c r="N280" s="29"/>
      <c r="O280" s="29">
        <v>40462.199999999997</v>
      </c>
      <c r="P280" s="29">
        <v>31026</v>
      </c>
      <c r="Q280" s="29">
        <v>51282</v>
      </c>
      <c r="R280" s="29"/>
      <c r="S280" s="31">
        <v>3</v>
      </c>
      <c r="T280" s="29">
        <v>31026</v>
      </c>
      <c r="U280" s="29">
        <v>31026</v>
      </c>
      <c r="V280" s="29"/>
      <c r="W280" s="30">
        <v>11.65</v>
      </c>
      <c r="X280" s="30">
        <v>5.15</v>
      </c>
      <c r="Y280" s="30"/>
      <c r="Z280" s="30">
        <v>39</v>
      </c>
      <c r="AA280" s="30"/>
      <c r="AB280" s="31">
        <v>2</v>
      </c>
      <c r="AC280" s="30">
        <f t="shared" si="8"/>
        <v>10</v>
      </c>
      <c r="AD280" s="1"/>
      <c r="AE280" s="31">
        <v>20</v>
      </c>
      <c r="AF280" s="30">
        <f t="shared" si="9"/>
        <v>100</v>
      </c>
      <c r="AG280" s="29">
        <v>40462.199999999997</v>
      </c>
      <c r="AH280" s="29">
        <v>40462.199999999997</v>
      </c>
      <c r="AI280" s="29">
        <v>31026</v>
      </c>
      <c r="AJ280" s="29">
        <v>51282</v>
      </c>
      <c r="AK280" s="30">
        <v>11.65</v>
      </c>
      <c r="AL280" s="30">
        <v>5.15</v>
      </c>
      <c r="AM280" s="30">
        <v>39</v>
      </c>
    </row>
    <row r="281" spans="1:39" x14ac:dyDescent="0.2">
      <c r="A281" s="1" t="s">
        <v>172</v>
      </c>
      <c r="B281" s="1" t="s">
        <v>9</v>
      </c>
      <c r="C281" s="1">
        <v>5877</v>
      </c>
      <c r="D281" s="1" t="s">
        <v>361</v>
      </c>
      <c r="E281" s="27">
        <v>1356.1</v>
      </c>
      <c r="F281" s="3"/>
      <c r="G281" s="31">
        <v>102</v>
      </c>
      <c r="H281" s="31">
        <v>5</v>
      </c>
      <c r="I281" s="31">
        <v>0</v>
      </c>
      <c r="J281" s="31">
        <v>0</v>
      </c>
      <c r="K281" s="31">
        <v>0</v>
      </c>
      <c r="L281" s="28"/>
      <c r="M281" s="29">
        <v>60245.029411764706</v>
      </c>
      <c r="N281" s="29"/>
      <c r="O281" s="29">
        <v>61531.794117647056</v>
      </c>
      <c r="P281" s="29">
        <v>38202</v>
      </c>
      <c r="Q281" s="29">
        <v>79910</v>
      </c>
      <c r="R281" s="29"/>
      <c r="S281" s="7">
        <v>3</v>
      </c>
      <c r="T281" s="9">
        <v>40225</v>
      </c>
      <c r="U281" s="9">
        <v>40929</v>
      </c>
      <c r="W281" s="30">
        <v>16.980392156862745</v>
      </c>
      <c r="X281" s="30">
        <v>14.303921568627452</v>
      </c>
      <c r="Y281" s="30"/>
      <c r="Z281" s="30">
        <v>43.558823529411768</v>
      </c>
      <c r="AA281" s="30"/>
      <c r="AB281" s="31">
        <v>18</v>
      </c>
      <c r="AC281" s="30">
        <f t="shared" si="8"/>
        <v>17.647058823529413</v>
      </c>
      <c r="AD281" s="1"/>
      <c r="AE281" s="31">
        <v>86</v>
      </c>
      <c r="AF281" s="30">
        <f t="shared" si="9"/>
        <v>84.313725490196077</v>
      </c>
      <c r="AG281" s="29">
        <v>60624.337209302328</v>
      </c>
      <c r="AH281" s="29">
        <v>61457.069767441862</v>
      </c>
      <c r="AI281" s="29">
        <v>38202</v>
      </c>
      <c r="AJ281" s="29">
        <v>79910</v>
      </c>
      <c r="AK281" s="30">
        <v>17.11627906976744</v>
      </c>
      <c r="AL281" s="30">
        <v>14.372093023255815</v>
      </c>
      <c r="AM281" s="30">
        <v>43.790697674418603</v>
      </c>
    </row>
    <row r="282" spans="1:39" x14ac:dyDescent="0.2">
      <c r="A282" s="1" t="s">
        <v>289</v>
      </c>
      <c r="B282" s="1" t="s">
        <v>14</v>
      </c>
      <c r="C282" s="1">
        <v>5895</v>
      </c>
      <c r="D282" s="1" t="s">
        <v>362</v>
      </c>
      <c r="E282" s="27">
        <v>263.8</v>
      </c>
      <c r="F282" s="3"/>
      <c r="G282" s="31">
        <v>20</v>
      </c>
      <c r="H282" s="31">
        <v>2</v>
      </c>
      <c r="I282" s="31">
        <v>0</v>
      </c>
      <c r="J282" s="7">
        <v>1</v>
      </c>
      <c r="K282" s="7">
        <v>0</v>
      </c>
      <c r="M282" s="29">
        <v>35345.9</v>
      </c>
      <c r="N282" s="29"/>
      <c r="O282" s="29">
        <v>36977.85</v>
      </c>
      <c r="P282" s="29">
        <v>28149</v>
      </c>
      <c r="Q282" s="29">
        <v>45987</v>
      </c>
      <c r="R282" s="29"/>
      <c r="S282" s="31">
        <v>2</v>
      </c>
      <c r="T282" s="29">
        <v>28842</v>
      </c>
      <c r="U282" s="29">
        <v>28842</v>
      </c>
      <c r="V282" s="29"/>
      <c r="W282" s="30">
        <v>9.9499999999999993</v>
      </c>
      <c r="X282" s="30">
        <v>9.35</v>
      </c>
      <c r="Y282" s="30"/>
      <c r="Z282" s="30">
        <v>39.5</v>
      </c>
      <c r="AA282" s="30"/>
      <c r="AB282" s="31">
        <v>1</v>
      </c>
      <c r="AC282" s="30">
        <f t="shared" si="8"/>
        <v>5</v>
      </c>
      <c r="AD282" s="1"/>
      <c r="AE282" s="31">
        <v>17</v>
      </c>
      <c r="AF282" s="30">
        <f t="shared" si="9"/>
        <v>85</v>
      </c>
      <c r="AG282" s="29">
        <v>35267.76470588235</v>
      </c>
      <c r="AH282" s="29">
        <v>36042.705882352944</v>
      </c>
      <c r="AI282" s="29">
        <v>28149</v>
      </c>
      <c r="AJ282" s="29">
        <v>44973</v>
      </c>
      <c r="AK282" s="30">
        <v>9.7058823529411757</v>
      </c>
      <c r="AL282" s="30">
        <v>9</v>
      </c>
      <c r="AM282" s="30">
        <v>40.058823529411768</v>
      </c>
    </row>
    <row r="283" spans="1:39" x14ac:dyDescent="0.2">
      <c r="A283" s="1" t="s">
        <v>125</v>
      </c>
      <c r="B283" s="1" t="s">
        <v>1</v>
      </c>
      <c r="C283" s="1">
        <v>5922</v>
      </c>
      <c r="D283" s="1" t="s">
        <v>363</v>
      </c>
      <c r="E283" s="27">
        <v>680.1</v>
      </c>
      <c r="F283" s="3"/>
      <c r="G283" s="31">
        <v>50</v>
      </c>
      <c r="H283" s="31">
        <v>7</v>
      </c>
      <c r="I283" s="31">
        <v>0</v>
      </c>
      <c r="J283" s="31">
        <v>1</v>
      </c>
      <c r="K283" s="31">
        <v>0</v>
      </c>
      <c r="L283" s="28"/>
      <c r="M283" s="29">
        <v>48897.8</v>
      </c>
      <c r="N283" s="29"/>
      <c r="O283" s="29">
        <v>51141.52</v>
      </c>
      <c r="P283" s="29">
        <v>33056</v>
      </c>
      <c r="Q283" s="29">
        <v>83009</v>
      </c>
      <c r="R283" s="29"/>
      <c r="S283" s="31">
        <v>4</v>
      </c>
      <c r="T283" s="29">
        <v>37357</v>
      </c>
      <c r="U283" s="29">
        <v>38917</v>
      </c>
      <c r="V283" s="29"/>
      <c r="W283" s="30">
        <v>14.74</v>
      </c>
      <c r="X283" s="30">
        <v>11.12</v>
      </c>
      <c r="Y283" s="30"/>
      <c r="Z283" s="30">
        <v>42.04</v>
      </c>
      <c r="AA283" s="30"/>
      <c r="AB283" s="31">
        <v>1</v>
      </c>
      <c r="AC283" s="30">
        <f t="shared" si="8"/>
        <v>2</v>
      </c>
      <c r="AD283" s="1"/>
      <c r="AE283" s="31">
        <v>40</v>
      </c>
      <c r="AF283" s="30">
        <f t="shared" si="9"/>
        <v>80</v>
      </c>
      <c r="AG283" s="29">
        <v>48131.224999999999</v>
      </c>
      <c r="AH283" s="29">
        <v>49582.324999999997</v>
      </c>
      <c r="AI283" s="29">
        <v>33056</v>
      </c>
      <c r="AJ283" s="29">
        <v>83009</v>
      </c>
      <c r="AK283" s="30">
        <v>14.425000000000001</v>
      </c>
      <c r="AL283" s="30">
        <v>11.85</v>
      </c>
      <c r="AM283" s="30">
        <v>42.575000000000003</v>
      </c>
    </row>
    <row r="284" spans="1:39" x14ac:dyDescent="0.2">
      <c r="A284" s="1" t="s">
        <v>224</v>
      </c>
      <c r="B284" s="1" t="s">
        <v>9</v>
      </c>
      <c r="C284" s="1">
        <v>5949</v>
      </c>
      <c r="D284" s="1" t="s">
        <v>364</v>
      </c>
      <c r="E284" s="27">
        <v>1009.9</v>
      </c>
      <c r="F284" s="3"/>
      <c r="G284" s="31">
        <v>68</v>
      </c>
      <c r="H284" s="31">
        <v>4</v>
      </c>
      <c r="I284" s="31">
        <v>0</v>
      </c>
      <c r="J284" s="31">
        <v>1</v>
      </c>
      <c r="K284" s="31">
        <v>0</v>
      </c>
      <c r="L284" s="28"/>
      <c r="M284" s="29">
        <v>50237.411764705881</v>
      </c>
      <c r="N284" s="29"/>
      <c r="O284" s="29">
        <v>52669.26470588235</v>
      </c>
      <c r="P284" s="29">
        <v>30881</v>
      </c>
      <c r="Q284" s="29">
        <v>72541</v>
      </c>
      <c r="R284" s="29"/>
      <c r="S284" s="31"/>
      <c r="T284" s="29"/>
      <c r="U284" s="29"/>
      <c r="V284" s="29"/>
      <c r="W284" s="30">
        <v>14.926470588235293</v>
      </c>
      <c r="X284" s="30">
        <v>10.397058823529411</v>
      </c>
      <c r="Y284" s="30"/>
      <c r="Z284" s="30">
        <v>39.911764705882355</v>
      </c>
      <c r="AA284" s="30"/>
      <c r="AB284" s="31">
        <v>9</v>
      </c>
      <c r="AC284" s="30">
        <f t="shared" si="8"/>
        <v>13.23529411764706</v>
      </c>
      <c r="AD284" s="1"/>
      <c r="AE284" s="31">
        <v>52</v>
      </c>
      <c r="AF284" s="30">
        <f t="shared" si="9"/>
        <v>76.470588235294116</v>
      </c>
      <c r="AG284" s="29">
        <v>49718.173076923078</v>
      </c>
      <c r="AH284" s="29">
        <v>50871.038461538461</v>
      </c>
      <c r="AI284" s="29">
        <v>30881</v>
      </c>
      <c r="AJ284" s="29">
        <v>64165</v>
      </c>
      <c r="AK284" s="30">
        <v>14.057692307692308</v>
      </c>
      <c r="AL284" s="30">
        <v>9.5769230769230766</v>
      </c>
      <c r="AM284" s="30">
        <v>39.134615384615387</v>
      </c>
    </row>
    <row r="285" spans="1:39" x14ac:dyDescent="0.2">
      <c r="A285" s="1" t="s">
        <v>114</v>
      </c>
      <c r="B285" s="1" t="s">
        <v>41</v>
      </c>
      <c r="C285" s="1">
        <v>5976</v>
      </c>
      <c r="D285" s="1" t="s">
        <v>365</v>
      </c>
      <c r="E285" s="27">
        <v>975.6</v>
      </c>
      <c r="F285" s="3"/>
      <c r="G285" s="31">
        <v>81</v>
      </c>
      <c r="H285" s="31">
        <v>2</v>
      </c>
      <c r="I285" s="31">
        <v>0</v>
      </c>
      <c r="J285" s="7">
        <v>0</v>
      </c>
      <c r="K285" s="7">
        <v>0</v>
      </c>
      <c r="M285" s="29">
        <v>48662.592592592591</v>
      </c>
      <c r="N285" s="29"/>
      <c r="O285" s="29">
        <v>51701.530864197528</v>
      </c>
      <c r="P285" s="29">
        <v>35950</v>
      </c>
      <c r="Q285" s="29">
        <v>66800</v>
      </c>
      <c r="R285" s="29"/>
      <c r="S285" s="31">
        <v>1</v>
      </c>
      <c r="T285" s="29">
        <v>35950</v>
      </c>
      <c r="U285" s="29">
        <v>35950</v>
      </c>
      <c r="V285" s="29"/>
      <c r="W285" s="30">
        <v>16.074074074074073</v>
      </c>
      <c r="X285" s="30">
        <v>10.876543209876543</v>
      </c>
      <c r="Y285" s="30"/>
      <c r="Z285" s="30">
        <v>42.76543209876543</v>
      </c>
      <c r="AA285" s="30"/>
      <c r="AB285" s="31">
        <v>19</v>
      </c>
      <c r="AC285" s="30">
        <f t="shared" si="8"/>
        <v>23.456790123456788</v>
      </c>
      <c r="AD285" s="1"/>
      <c r="AE285" s="31">
        <v>66</v>
      </c>
      <c r="AF285" s="30">
        <f t="shared" si="9"/>
        <v>81.481481481481481</v>
      </c>
      <c r="AG285" s="29">
        <v>49039.015151515152</v>
      </c>
      <c r="AH285" s="29">
        <v>51113.439393939392</v>
      </c>
      <c r="AI285" s="29">
        <v>35950</v>
      </c>
      <c r="AJ285" s="29">
        <v>62770</v>
      </c>
      <c r="AK285" s="30">
        <v>16</v>
      </c>
      <c r="AL285" s="30">
        <v>11.227272727272727</v>
      </c>
      <c r="AM285" s="30">
        <v>43.287878787878789</v>
      </c>
    </row>
    <row r="286" spans="1:39" x14ac:dyDescent="0.2">
      <c r="A286" s="1" t="s">
        <v>366</v>
      </c>
      <c r="B286" s="1" t="s">
        <v>9</v>
      </c>
      <c r="C286" s="1">
        <v>5994</v>
      </c>
      <c r="D286" s="1" t="s">
        <v>367</v>
      </c>
      <c r="E286" s="27">
        <v>771.2</v>
      </c>
      <c r="F286" s="3"/>
      <c r="G286" s="31">
        <v>58</v>
      </c>
      <c r="H286" s="31">
        <v>4</v>
      </c>
      <c r="I286" s="31">
        <v>0</v>
      </c>
      <c r="J286" s="7">
        <v>0</v>
      </c>
      <c r="K286" s="7">
        <v>0</v>
      </c>
      <c r="M286" s="29">
        <v>48847.431034482761</v>
      </c>
      <c r="N286" s="29"/>
      <c r="O286" s="29">
        <v>51015.620689655174</v>
      </c>
      <c r="P286" s="29">
        <v>29233</v>
      </c>
      <c r="Q286" s="29">
        <v>74101</v>
      </c>
      <c r="R286" s="29"/>
      <c r="S286" s="31">
        <v>2</v>
      </c>
      <c r="T286" s="29">
        <v>33721</v>
      </c>
      <c r="U286" s="29">
        <v>40394</v>
      </c>
      <c r="V286" s="29"/>
      <c r="W286" s="30">
        <v>15.396551724137931</v>
      </c>
      <c r="X286" s="30">
        <v>10.862068965517242</v>
      </c>
      <c r="Y286" s="30"/>
      <c r="Z286" s="30">
        <v>43.448275862068968</v>
      </c>
      <c r="AA286" s="30"/>
      <c r="AB286" s="31">
        <v>14</v>
      </c>
      <c r="AC286" s="30">
        <f t="shared" si="8"/>
        <v>24.137931034482758</v>
      </c>
      <c r="AD286" s="1"/>
      <c r="AE286" s="31">
        <v>40</v>
      </c>
      <c r="AF286" s="30">
        <f t="shared" si="9"/>
        <v>68.965517241379317</v>
      </c>
      <c r="AG286" s="29">
        <v>49115.775000000001</v>
      </c>
      <c r="AH286" s="29">
        <v>50121.025000000001</v>
      </c>
      <c r="AI286" s="29">
        <v>29233</v>
      </c>
      <c r="AJ286" s="29">
        <v>74101</v>
      </c>
      <c r="AK286" s="30">
        <v>15.9</v>
      </c>
      <c r="AL286" s="30">
        <v>11.45</v>
      </c>
      <c r="AM286" s="30">
        <v>45.15</v>
      </c>
    </row>
    <row r="287" spans="1:39" x14ac:dyDescent="0.2">
      <c r="A287" s="1" t="s">
        <v>188</v>
      </c>
      <c r="B287" s="1" t="s">
        <v>41</v>
      </c>
      <c r="C287" s="1">
        <v>6003</v>
      </c>
      <c r="D287" s="1" t="s">
        <v>368</v>
      </c>
      <c r="E287" s="27">
        <v>322.60000000000002</v>
      </c>
      <c r="F287" s="3"/>
      <c r="G287" s="31">
        <v>31</v>
      </c>
      <c r="H287" s="31">
        <v>6</v>
      </c>
      <c r="I287" s="31">
        <v>0</v>
      </c>
      <c r="J287" s="7">
        <v>8</v>
      </c>
      <c r="K287" s="7">
        <v>6</v>
      </c>
      <c r="M287" s="29">
        <v>44357.645161290326</v>
      </c>
      <c r="N287" s="29"/>
      <c r="O287" s="29">
        <v>46479.677419354841</v>
      </c>
      <c r="P287" s="29">
        <v>29600</v>
      </c>
      <c r="Q287" s="29">
        <v>67928</v>
      </c>
      <c r="R287" s="29"/>
      <c r="S287" s="31">
        <v>4</v>
      </c>
      <c r="T287" s="29">
        <v>37333.75</v>
      </c>
      <c r="U287" s="29">
        <v>37333.75</v>
      </c>
      <c r="V287" s="29"/>
      <c r="W287" s="30">
        <v>11.516129032258064</v>
      </c>
      <c r="X287" s="30">
        <v>7.645161290322581</v>
      </c>
      <c r="Y287" s="30"/>
      <c r="Z287" s="30">
        <v>39.096774193548384</v>
      </c>
      <c r="AA287" s="30"/>
      <c r="AB287" s="31">
        <v>6</v>
      </c>
      <c r="AC287" s="30">
        <f t="shared" si="8"/>
        <v>19.35483870967742</v>
      </c>
      <c r="AD287" s="1"/>
      <c r="AE287" s="31">
        <v>24</v>
      </c>
      <c r="AF287" s="30">
        <f t="shared" si="9"/>
        <v>77.41935483870968</v>
      </c>
      <c r="AG287" s="29">
        <v>43024.75</v>
      </c>
      <c r="AH287" s="29">
        <v>43917.458333333336</v>
      </c>
      <c r="AI287" s="29">
        <v>29600</v>
      </c>
      <c r="AJ287" s="29">
        <v>56858</v>
      </c>
      <c r="AK287" s="30">
        <v>9.5</v>
      </c>
      <c r="AL287" s="30">
        <v>4.791666666666667</v>
      </c>
      <c r="AM287" s="30">
        <v>37.708333333333336</v>
      </c>
    </row>
    <row r="288" spans="1:39" x14ac:dyDescent="0.2">
      <c r="A288" s="1" t="s">
        <v>246</v>
      </c>
      <c r="B288" s="1" t="s">
        <v>14</v>
      </c>
      <c r="C288" s="1">
        <v>6012</v>
      </c>
      <c r="D288" s="1" t="s">
        <v>369</v>
      </c>
      <c r="E288" s="27">
        <v>532.9</v>
      </c>
      <c r="F288" s="3"/>
      <c r="G288" s="31">
        <v>44</v>
      </c>
      <c r="H288" s="31">
        <v>0</v>
      </c>
      <c r="I288" s="31">
        <v>0</v>
      </c>
      <c r="J288" s="31">
        <v>0</v>
      </c>
      <c r="K288" s="31">
        <v>0</v>
      </c>
      <c r="L288" s="28"/>
      <c r="M288" s="29">
        <v>43415.181818181816</v>
      </c>
      <c r="N288" s="29"/>
      <c r="O288" s="29">
        <v>45114.61363636364</v>
      </c>
      <c r="P288" s="29">
        <v>32514</v>
      </c>
      <c r="Q288" s="29">
        <v>57159</v>
      </c>
      <c r="R288" s="29"/>
      <c r="S288" s="31">
        <v>1</v>
      </c>
      <c r="T288" s="29">
        <v>31464</v>
      </c>
      <c r="U288" s="29">
        <v>32845</v>
      </c>
      <c r="V288" s="29"/>
      <c r="W288" s="30">
        <v>11.659090909090908</v>
      </c>
      <c r="X288" s="30">
        <v>9.7272727272727266</v>
      </c>
      <c r="Y288" s="30"/>
      <c r="Z288" s="30">
        <v>38.636363636363633</v>
      </c>
      <c r="AA288" s="30"/>
      <c r="AB288" s="31">
        <v>8</v>
      </c>
      <c r="AC288" s="30">
        <f t="shared" si="8"/>
        <v>18.181818181818183</v>
      </c>
      <c r="AD288" s="1"/>
      <c r="AE288" s="31">
        <v>37</v>
      </c>
      <c r="AF288" s="30">
        <f t="shared" si="9"/>
        <v>84.090909090909093</v>
      </c>
      <c r="AG288" s="29">
        <v>42981.270270270274</v>
      </c>
      <c r="AH288" s="29">
        <v>44025.62162162162</v>
      </c>
      <c r="AI288" s="29">
        <v>32514</v>
      </c>
      <c r="AJ288" s="29">
        <v>54555</v>
      </c>
      <c r="AK288" s="30">
        <v>10.891891891891891</v>
      </c>
      <c r="AL288" s="30">
        <v>9.3243243243243246</v>
      </c>
      <c r="AM288" s="30">
        <v>38.297297297297298</v>
      </c>
    </row>
    <row r="289" spans="1:39" x14ac:dyDescent="0.2">
      <c r="A289" s="1" t="s">
        <v>72</v>
      </c>
      <c r="B289" s="1" t="s">
        <v>9</v>
      </c>
      <c r="C289" s="1">
        <v>6030</v>
      </c>
      <c r="D289" s="1" t="s">
        <v>370</v>
      </c>
      <c r="E289" s="27">
        <v>1114.7</v>
      </c>
      <c r="F289" s="3"/>
      <c r="G289" s="31">
        <v>87</v>
      </c>
      <c r="H289" s="31">
        <v>7</v>
      </c>
      <c r="I289" s="31">
        <v>0</v>
      </c>
      <c r="J289" s="31">
        <v>0</v>
      </c>
      <c r="K289" s="31">
        <v>0</v>
      </c>
      <c r="L289" s="28"/>
      <c r="M289" s="29">
        <v>52619.747126436785</v>
      </c>
      <c r="N289" s="29"/>
      <c r="O289" s="29">
        <v>54395.954022988502</v>
      </c>
      <c r="P289" s="29">
        <v>37014</v>
      </c>
      <c r="Q289" s="29">
        <v>74459</v>
      </c>
      <c r="R289" s="29"/>
      <c r="S289" s="31">
        <v>3</v>
      </c>
      <c r="T289" s="29">
        <v>37014</v>
      </c>
      <c r="U289" s="29">
        <v>37014</v>
      </c>
      <c r="V289" s="29"/>
      <c r="W289" s="30">
        <v>12.413793103448276</v>
      </c>
      <c r="X289" s="30">
        <v>8.5517241379310338</v>
      </c>
      <c r="Y289" s="30"/>
      <c r="Z289" s="30">
        <v>37.781609195402297</v>
      </c>
      <c r="AA289" s="30"/>
      <c r="AB289" s="31">
        <v>22</v>
      </c>
      <c r="AC289" s="30">
        <f t="shared" si="8"/>
        <v>25.287356321839084</v>
      </c>
      <c r="AD289" s="1"/>
      <c r="AE289" s="31">
        <v>67</v>
      </c>
      <c r="AF289" s="30">
        <f t="shared" si="9"/>
        <v>77.011494252873561</v>
      </c>
      <c r="AG289" s="29">
        <v>53068.462686567167</v>
      </c>
      <c r="AH289" s="29">
        <v>53608.701492537315</v>
      </c>
      <c r="AI289" s="29">
        <v>37014</v>
      </c>
      <c r="AJ289" s="29">
        <v>68997</v>
      </c>
      <c r="AK289" s="30">
        <v>13.507462686567164</v>
      </c>
      <c r="AL289" s="30">
        <v>9.2686567164179099</v>
      </c>
      <c r="AM289" s="30">
        <v>39.28358208955224</v>
      </c>
    </row>
    <row r="290" spans="1:39" x14ac:dyDescent="0.2">
      <c r="A290" s="1" t="s">
        <v>4</v>
      </c>
      <c r="B290" s="1" t="s">
        <v>11</v>
      </c>
      <c r="C290" s="1">
        <v>6035</v>
      </c>
      <c r="D290" s="1" t="s">
        <v>371</v>
      </c>
      <c r="E290" s="27">
        <v>495.2</v>
      </c>
      <c r="F290" s="3"/>
      <c r="G290" s="31">
        <v>50</v>
      </c>
      <c r="H290" s="31">
        <v>2</v>
      </c>
      <c r="I290" s="31">
        <v>1</v>
      </c>
      <c r="J290" s="7">
        <v>1</v>
      </c>
      <c r="K290" s="7">
        <v>1</v>
      </c>
      <c r="M290" s="29">
        <v>44441.86</v>
      </c>
      <c r="N290" s="29"/>
      <c r="O290" s="29">
        <v>46606.42</v>
      </c>
      <c r="P290" s="29">
        <v>36606</v>
      </c>
      <c r="Q290" s="29">
        <v>57368</v>
      </c>
      <c r="R290" s="29"/>
      <c r="S290" s="31">
        <v>2</v>
      </c>
      <c r="T290" s="29">
        <v>37356</v>
      </c>
      <c r="U290" s="29">
        <v>37356</v>
      </c>
      <c r="V290" s="29"/>
      <c r="W290" s="30">
        <v>12.6</v>
      </c>
      <c r="X290" s="30">
        <v>8.26</v>
      </c>
      <c r="Y290" s="30"/>
      <c r="Z290" s="30">
        <v>39.24</v>
      </c>
      <c r="AA290" s="30"/>
      <c r="AB290" s="31">
        <v>4</v>
      </c>
      <c r="AC290" s="30">
        <f t="shared" si="8"/>
        <v>8</v>
      </c>
      <c r="AD290" s="1"/>
      <c r="AE290" s="31">
        <v>31</v>
      </c>
      <c r="AF290" s="30">
        <f t="shared" si="9"/>
        <v>62</v>
      </c>
      <c r="AG290" s="29">
        <v>43871.483870967742</v>
      </c>
      <c r="AH290" s="29">
        <v>44772.193548387098</v>
      </c>
      <c r="AI290" s="29">
        <v>36606</v>
      </c>
      <c r="AJ290" s="29">
        <v>53803</v>
      </c>
      <c r="AK290" s="30">
        <v>11.290322580645162</v>
      </c>
      <c r="AL290" s="30">
        <v>7.4516129032258061</v>
      </c>
      <c r="AM290" s="30">
        <v>39.096774193548384</v>
      </c>
    </row>
    <row r="291" spans="1:39" x14ac:dyDescent="0.2">
      <c r="A291" s="1" t="s">
        <v>172</v>
      </c>
      <c r="B291" s="1" t="s">
        <v>9</v>
      </c>
      <c r="C291" s="1">
        <v>6039</v>
      </c>
      <c r="D291" s="1" t="s">
        <v>372</v>
      </c>
      <c r="E291" s="27">
        <v>14132.2</v>
      </c>
      <c r="F291" s="3"/>
      <c r="G291" s="31">
        <v>897</v>
      </c>
      <c r="H291" s="31">
        <v>12</v>
      </c>
      <c r="I291" s="31">
        <v>5</v>
      </c>
      <c r="J291" s="31">
        <v>2</v>
      </c>
      <c r="K291" s="31">
        <v>0</v>
      </c>
      <c r="L291" s="28"/>
      <c r="M291" s="29">
        <v>58915.639910813821</v>
      </c>
      <c r="N291" s="29"/>
      <c r="O291" s="29">
        <v>59705.637681159424</v>
      </c>
      <c r="P291" s="29">
        <v>35451</v>
      </c>
      <c r="Q291" s="29">
        <v>82389</v>
      </c>
      <c r="R291" s="29"/>
      <c r="S291" s="31">
        <v>22</v>
      </c>
      <c r="T291" s="29">
        <v>39748.13636363636</v>
      </c>
      <c r="U291" s="29">
        <v>40527.318181818184</v>
      </c>
      <c r="V291" s="29"/>
      <c r="W291" s="30">
        <v>15.567447045707915</v>
      </c>
      <c r="X291" s="30">
        <v>12.315496098104793</v>
      </c>
      <c r="Y291" s="30"/>
      <c r="Z291" s="30">
        <v>43.742474916387962</v>
      </c>
      <c r="AA291" s="30"/>
      <c r="AB291" s="31">
        <v>561</v>
      </c>
      <c r="AC291" s="30">
        <f t="shared" si="8"/>
        <v>62.541806020066893</v>
      </c>
      <c r="AD291" s="1"/>
      <c r="AE291" s="31">
        <v>890</v>
      </c>
      <c r="AF291" s="30">
        <f t="shared" si="9"/>
        <v>99.219620958751392</v>
      </c>
      <c r="AG291" s="29">
        <v>58859.122471910116</v>
      </c>
      <c r="AH291" s="29">
        <v>59608.544943820227</v>
      </c>
      <c r="AI291" s="29">
        <v>35451</v>
      </c>
      <c r="AJ291" s="29">
        <v>82389</v>
      </c>
      <c r="AK291" s="30">
        <v>15.520224719101124</v>
      </c>
      <c r="AL291" s="30">
        <v>12.267415730337079</v>
      </c>
      <c r="AM291" s="30">
        <v>43.674157303370784</v>
      </c>
    </row>
    <row r="292" spans="1:39" x14ac:dyDescent="0.2">
      <c r="A292" s="1" t="s">
        <v>41</v>
      </c>
      <c r="B292" s="1" t="s">
        <v>11</v>
      </c>
      <c r="C292" s="1">
        <v>6091</v>
      </c>
      <c r="D292" s="1" t="s">
        <v>373</v>
      </c>
      <c r="E292" s="27">
        <v>452.4</v>
      </c>
      <c r="F292" s="3"/>
      <c r="G292" s="31">
        <v>39</v>
      </c>
      <c r="H292" s="31">
        <v>3</v>
      </c>
      <c r="I292" s="31">
        <v>0</v>
      </c>
      <c r="J292" s="7">
        <v>21</v>
      </c>
      <c r="K292" s="7">
        <v>16</v>
      </c>
      <c r="M292" s="29">
        <v>44463.692307692305</v>
      </c>
      <c r="N292" s="29"/>
      <c r="O292" s="29">
        <v>46850.538461538461</v>
      </c>
      <c r="P292" s="29">
        <v>31680</v>
      </c>
      <c r="Q292" s="29">
        <v>65797</v>
      </c>
      <c r="R292" s="29"/>
      <c r="S292" s="31"/>
      <c r="T292" s="29"/>
      <c r="U292" s="29"/>
      <c r="V292" s="29"/>
      <c r="W292" s="30">
        <v>17.102564102564102</v>
      </c>
      <c r="X292" s="30">
        <v>14.923076923076923</v>
      </c>
      <c r="Y292" s="30"/>
      <c r="Z292" s="30">
        <v>45.717948717948715</v>
      </c>
      <c r="AA292" s="30"/>
      <c r="AB292" s="31">
        <v>3</v>
      </c>
      <c r="AC292" s="30">
        <f t="shared" si="8"/>
        <v>7.6923076923076925</v>
      </c>
      <c r="AD292" s="1"/>
      <c r="AE292" s="31">
        <v>27</v>
      </c>
      <c r="AF292" s="30">
        <f t="shared" si="9"/>
        <v>69.230769230769226</v>
      </c>
      <c r="AG292" s="29">
        <v>44021.037037037036</v>
      </c>
      <c r="AH292" s="29">
        <v>44812.444444444445</v>
      </c>
      <c r="AI292" s="29">
        <v>31680</v>
      </c>
      <c r="AJ292" s="29">
        <v>64100</v>
      </c>
      <c r="AK292" s="30">
        <v>16.518518518518519</v>
      </c>
      <c r="AL292" s="30">
        <v>14.25925925925926</v>
      </c>
      <c r="AM292" s="30">
        <v>45</v>
      </c>
    </row>
    <row r="293" spans="1:39" x14ac:dyDescent="0.2">
      <c r="A293" s="1" t="s">
        <v>122</v>
      </c>
      <c r="B293" s="1" t="s">
        <v>17</v>
      </c>
      <c r="C293" s="1">
        <v>6093</v>
      </c>
      <c r="D293" s="1" t="s">
        <v>374</v>
      </c>
      <c r="E293" s="27">
        <v>1258.7</v>
      </c>
      <c r="F293" s="3"/>
      <c r="G293" s="31">
        <v>87</v>
      </c>
      <c r="H293" s="31">
        <v>4</v>
      </c>
      <c r="I293" s="31">
        <v>0</v>
      </c>
      <c r="J293" s="31">
        <v>0</v>
      </c>
      <c r="K293" s="31">
        <v>0</v>
      </c>
      <c r="L293" s="28"/>
      <c r="M293" s="29">
        <v>52663.402298850575</v>
      </c>
      <c r="N293" s="29"/>
      <c r="O293" s="29">
        <v>54091.275862068964</v>
      </c>
      <c r="P293" s="29">
        <v>31223</v>
      </c>
      <c r="Q293" s="29">
        <v>79407</v>
      </c>
      <c r="R293" s="29"/>
      <c r="S293" s="31">
        <v>4</v>
      </c>
      <c r="T293" s="29">
        <v>43399.25</v>
      </c>
      <c r="U293" s="29">
        <v>44199.25</v>
      </c>
      <c r="V293" s="29"/>
      <c r="W293" s="30">
        <v>12.96551724137931</v>
      </c>
      <c r="X293" s="30">
        <v>9.862068965517242</v>
      </c>
      <c r="Y293" s="30"/>
      <c r="Z293" s="30">
        <v>39.827586206896555</v>
      </c>
      <c r="AA293" s="30"/>
      <c r="AB293" s="31">
        <v>37</v>
      </c>
      <c r="AC293" s="30">
        <f t="shared" si="8"/>
        <v>42.528735632183903</v>
      </c>
      <c r="AD293" s="1"/>
      <c r="AE293" s="31">
        <v>69</v>
      </c>
      <c r="AF293" s="30">
        <f t="shared" si="9"/>
        <v>79.310344827586206</v>
      </c>
      <c r="AG293" s="29">
        <v>52105.637681159424</v>
      </c>
      <c r="AH293" s="29">
        <v>52704.840579710144</v>
      </c>
      <c r="AI293" s="29">
        <v>31223</v>
      </c>
      <c r="AJ293" s="29">
        <v>75853</v>
      </c>
      <c r="AK293" s="30">
        <v>12.318840579710145</v>
      </c>
      <c r="AL293" s="30">
        <v>9.2463768115942031</v>
      </c>
      <c r="AM293" s="30">
        <v>39.782608695652172</v>
      </c>
    </row>
    <row r="294" spans="1:39" x14ac:dyDescent="0.2">
      <c r="A294" s="1" t="s">
        <v>89</v>
      </c>
      <c r="B294" s="1" t="s">
        <v>4</v>
      </c>
      <c r="C294" s="1">
        <v>6094</v>
      </c>
      <c r="D294" s="1" t="s">
        <v>375</v>
      </c>
      <c r="E294" s="27">
        <v>561.9</v>
      </c>
      <c r="F294" s="3"/>
      <c r="G294" s="31">
        <v>37</v>
      </c>
      <c r="H294" s="31">
        <v>7</v>
      </c>
      <c r="I294" s="31">
        <v>0</v>
      </c>
      <c r="J294" s="7">
        <v>0</v>
      </c>
      <c r="K294" s="7">
        <v>0</v>
      </c>
      <c r="M294" s="29">
        <v>47167.648648648646</v>
      </c>
      <c r="N294" s="29"/>
      <c r="O294" s="29">
        <v>49331.135135135133</v>
      </c>
      <c r="P294" s="29">
        <v>38512</v>
      </c>
      <c r="Q294" s="29">
        <v>62432</v>
      </c>
      <c r="R294" s="29"/>
      <c r="S294" s="31">
        <v>1</v>
      </c>
      <c r="T294" s="29">
        <v>39144</v>
      </c>
      <c r="U294" s="29">
        <v>41403</v>
      </c>
      <c r="V294" s="29"/>
      <c r="W294" s="30">
        <v>13.945945945945946</v>
      </c>
      <c r="X294" s="30">
        <v>10.972972972972974</v>
      </c>
      <c r="Y294" s="30"/>
      <c r="Z294" s="30">
        <v>40.486486486486484</v>
      </c>
      <c r="AA294" s="30"/>
      <c r="AB294" s="31">
        <v>6</v>
      </c>
      <c r="AC294" s="30">
        <f t="shared" si="8"/>
        <v>16.216216216216218</v>
      </c>
      <c r="AD294" s="1"/>
      <c r="AE294" s="31">
        <v>28</v>
      </c>
      <c r="AF294" s="30">
        <f t="shared" si="9"/>
        <v>75.675675675675677</v>
      </c>
      <c r="AG294" s="29">
        <v>48815.964285714283</v>
      </c>
      <c r="AH294" s="29">
        <v>50184.714285714283</v>
      </c>
      <c r="AI294" s="29">
        <v>38512</v>
      </c>
      <c r="AJ294" s="29">
        <v>62432</v>
      </c>
      <c r="AK294" s="30">
        <v>16.571428571428573</v>
      </c>
      <c r="AL294" s="30">
        <v>13.571428571428571</v>
      </c>
      <c r="AM294" s="30">
        <v>44</v>
      </c>
    </row>
    <row r="295" spans="1:39" x14ac:dyDescent="0.2">
      <c r="A295" s="1" t="s">
        <v>311</v>
      </c>
      <c r="B295" s="1" t="s">
        <v>11</v>
      </c>
      <c r="C295" s="1">
        <v>6095</v>
      </c>
      <c r="D295" s="1" t="s">
        <v>376</v>
      </c>
      <c r="E295" s="27">
        <v>653.9</v>
      </c>
      <c r="F295" s="3"/>
      <c r="G295" s="31">
        <v>52</v>
      </c>
      <c r="H295" s="31">
        <v>1</v>
      </c>
      <c r="I295" s="31">
        <v>0</v>
      </c>
      <c r="J295" s="7">
        <v>2</v>
      </c>
      <c r="K295" s="7">
        <v>1</v>
      </c>
      <c r="M295" s="29">
        <v>56138.211538461539</v>
      </c>
      <c r="N295" s="29"/>
      <c r="O295" s="29">
        <v>58065.826923076922</v>
      </c>
      <c r="P295" s="29">
        <v>35120</v>
      </c>
      <c r="Q295" s="29">
        <v>72952</v>
      </c>
      <c r="R295" s="29"/>
      <c r="S295" s="31">
        <v>2</v>
      </c>
      <c r="T295" s="29">
        <v>37754</v>
      </c>
      <c r="U295" s="29">
        <v>37754</v>
      </c>
      <c r="V295" s="29"/>
      <c r="W295" s="30">
        <v>18.596153846153847</v>
      </c>
      <c r="X295" s="30">
        <v>13.807692307692308</v>
      </c>
      <c r="Y295" s="30"/>
      <c r="Z295" s="30">
        <v>43.557692307692307</v>
      </c>
      <c r="AA295" s="30"/>
      <c r="AB295" s="31">
        <v>22</v>
      </c>
      <c r="AC295" s="30">
        <f t="shared" si="8"/>
        <v>42.307692307692307</v>
      </c>
      <c r="AD295" s="1"/>
      <c r="AE295" s="31">
        <v>39</v>
      </c>
      <c r="AF295" s="30">
        <f t="shared" si="9"/>
        <v>75</v>
      </c>
      <c r="AG295" s="29">
        <v>55651.948717948719</v>
      </c>
      <c r="AH295" s="29">
        <v>56736.974358974359</v>
      </c>
      <c r="AI295" s="29">
        <v>35120</v>
      </c>
      <c r="AJ295" s="29">
        <v>68984</v>
      </c>
      <c r="AK295" s="30">
        <v>17.692307692307693</v>
      </c>
      <c r="AL295" s="30">
        <v>12.205128205128204</v>
      </c>
      <c r="AM295" s="30">
        <v>42.666666666666664</v>
      </c>
    </row>
    <row r="296" spans="1:39" x14ac:dyDescent="0.2">
      <c r="A296" s="1" t="s">
        <v>191</v>
      </c>
      <c r="B296" s="1" t="s">
        <v>11</v>
      </c>
      <c r="C296" s="1">
        <v>6096</v>
      </c>
      <c r="D296" s="1" t="s">
        <v>377</v>
      </c>
      <c r="E296" s="27">
        <v>543.29999999999995</v>
      </c>
      <c r="F296" s="3"/>
      <c r="G296" s="31">
        <v>44</v>
      </c>
      <c r="H296" s="31">
        <v>1</v>
      </c>
      <c r="I296" s="31">
        <v>1</v>
      </c>
      <c r="J296" s="31">
        <v>4</v>
      </c>
      <c r="K296" s="31">
        <v>1</v>
      </c>
      <c r="L296" s="28"/>
      <c r="M296" s="29">
        <v>48706.681818181816</v>
      </c>
      <c r="N296" s="29"/>
      <c r="O296" s="29">
        <v>51207</v>
      </c>
      <c r="P296" s="29">
        <v>28500</v>
      </c>
      <c r="Q296" s="29">
        <v>69152</v>
      </c>
      <c r="R296" s="29"/>
      <c r="S296" s="7">
        <v>1</v>
      </c>
      <c r="T296" s="9">
        <v>28500</v>
      </c>
      <c r="U296" s="9">
        <v>28500</v>
      </c>
      <c r="W296" s="30">
        <v>17.59090909090909</v>
      </c>
      <c r="X296" s="30">
        <v>12.204545454545455</v>
      </c>
      <c r="Y296" s="30"/>
      <c r="Z296" s="30">
        <v>46.045454545454547</v>
      </c>
      <c r="AA296" s="30"/>
      <c r="AB296" s="31">
        <v>6</v>
      </c>
      <c r="AC296" s="30">
        <f t="shared" si="8"/>
        <v>13.636363636363635</v>
      </c>
      <c r="AD296" s="1"/>
      <c r="AE296" s="31">
        <v>32</v>
      </c>
      <c r="AF296" s="30">
        <f t="shared" si="9"/>
        <v>72.727272727272734</v>
      </c>
      <c r="AG296" s="29">
        <v>48403.65625</v>
      </c>
      <c r="AH296" s="29">
        <v>49473</v>
      </c>
      <c r="AI296" s="29">
        <v>28500</v>
      </c>
      <c r="AJ296" s="29">
        <v>69152</v>
      </c>
      <c r="AK296" s="30">
        <v>17.1875</v>
      </c>
      <c r="AL296" s="30">
        <v>11.59375</v>
      </c>
      <c r="AM296" s="30">
        <v>47.375</v>
      </c>
    </row>
    <row r="297" spans="1:39" x14ac:dyDescent="0.2">
      <c r="A297" s="1" t="s">
        <v>114</v>
      </c>
      <c r="B297" s="1" t="s">
        <v>41</v>
      </c>
      <c r="C297" s="1">
        <v>6097</v>
      </c>
      <c r="D297" s="1" t="s">
        <v>378</v>
      </c>
      <c r="E297" s="27">
        <v>196.5</v>
      </c>
      <c r="F297" s="3"/>
      <c r="G297" s="31">
        <v>17</v>
      </c>
      <c r="H297" s="31">
        <v>2</v>
      </c>
      <c r="I297" s="31">
        <v>0</v>
      </c>
      <c r="J297" s="31">
        <v>11</v>
      </c>
      <c r="K297" s="31">
        <v>6</v>
      </c>
      <c r="L297" s="28"/>
      <c r="M297" s="29">
        <v>42674.647058823532</v>
      </c>
      <c r="N297" s="29"/>
      <c r="O297" s="29">
        <v>44465.352941176468</v>
      </c>
      <c r="P297" s="29">
        <v>33225</v>
      </c>
      <c r="Q297" s="29">
        <v>76000</v>
      </c>
      <c r="R297" s="29"/>
      <c r="W297" s="30">
        <v>17.705882352941178</v>
      </c>
      <c r="X297" s="30">
        <v>12.647058823529411</v>
      </c>
      <c r="Y297" s="30"/>
      <c r="Z297" s="30">
        <v>45.411764705882355</v>
      </c>
      <c r="AA297" s="30"/>
      <c r="AB297" s="31">
        <v>3</v>
      </c>
      <c r="AC297" s="30">
        <f t="shared" si="8"/>
        <v>17.647058823529413</v>
      </c>
      <c r="AD297" s="1"/>
      <c r="AE297" s="31">
        <v>13</v>
      </c>
      <c r="AF297" s="30">
        <f t="shared" si="9"/>
        <v>76.470588235294116</v>
      </c>
      <c r="AG297" s="29">
        <v>41167.307692307695</v>
      </c>
      <c r="AH297" s="29">
        <v>42915.230769230766</v>
      </c>
      <c r="AI297" s="29">
        <v>33225</v>
      </c>
      <c r="AJ297" s="29">
        <v>56162</v>
      </c>
      <c r="AK297" s="30">
        <v>17.846153846153847</v>
      </c>
      <c r="AL297" s="30">
        <v>12.384615384615385</v>
      </c>
      <c r="AM297" s="30">
        <v>47</v>
      </c>
    </row>
    <row r="298" spans="1:39" x14ac:dyDescent="0.2">
      <c r="A298" s="1" t="s">
        <v>209</v>
      </c>
      <c r="B298" s="1" t="s">
        <v>1</v>
      </c>
      <c r="C298" s="1">
        <v>6098</v>
      </c>
      <c r="D298" s="1" t="s">
        <v>379</v>
      </c>
      <c r="E298" s="27">
        <v>1466.5</v>
      </c>
      <c r="F298" s="3"/>
      <c r="G298" s="31">
        <v>106</v>
      </c>
      <c r="H298" s="31">
        <v>1</v>
      </c>
      <c r="I298" s="31">
        <v>0</v>
      </c>
      <c r="J298" s="31">
        <v>0</v>
      </c>
      <c r="K298" s="31">
        <v>0</v>
      </c>
      <c r="L298" s="28"/>
      <c r="M298" s="29">
        <v>46679.57547169811</v>
      </c>
      <c r="N298" s="29"/>
      <c r="O298" s="29">
        <v>48407.669811320753</v>
      </c>
      <c r="P298" s="29">
        <v>32297</v>
      </c>
      <c r="Q298" s="29">
        <v>71551</v>
      </c>
      <c r="R298" s="29"/>
      <c r="S298" s="7">
        <v>6</v>
      </c>
      <c r="T298" s="9">
        <v>32010</v>
      </c>
      <c r="U298" s="9">
        <v>32630.333333333332</v>
      </c>
      <c r="W298" s="30">
        <v>12.40566037735849</v>
      </c>
      <c r="X298" s="30">
        <v>10.066037735849056</v>
      </c>
      <c r="Y298" s="30"/>
      <c r="Z298" s="30">
        <v>40.783018867924525</v>
      </c>
      <c r="AA298" s="30"/>
      <c r="AB298" s="31">
        <v>25</v>
      </c>
      <c r="AC298" s="30">
        <f t="shared" si="8"/>
        <v>23.584905660377359</v>
      </c>
      <c r="AD298" s="1"/>
      <c r="AE298" s="31">
        <v>85</v>
      </c>
      <c r="AF298" s="30">
        <f t="shared" si="9"/>
        <v>80.188679245283026</v>
      </c>
      <c r="AG298" s="29">
        <v>46856.976470588233</v>
      </c>
      <c r="AH298" s="29">
        <v>47582.694117647057</v>
      </c>
      <c r="AI298" s="29">
        <v>32297</v>
      </c>
      <c r="AJ298" s="29">
        <v>66088</v>
      </c>
      <c r="AK298" s="30">
        <v>12.729411764705882</v>
      </c>
      <c r="AL298" s="30">
        <v>10.31764705882353</v>
      </c>
      <c r="AM298" s="30">
        <v>41.517647058823528</v>
      </c>
    </row>
    <row r="299" spans="1:39" x14ac:dyDescent="0.2">
      <c r="A299" s="1" t="s">
        <v>224</v>
      </c>
      <c r="B299" s="1" t="s">
        <v>9</v>
      </c>
      <c r="C299" s="1">
        <v>6099</v>
      </c>
      <c r="D299" s="1" t="s">
        <v>380</v>
      </c>
      <c r="E299" s="27">
        <v>671</v>
      </c>
      <c r="F299" s="3"/>
      <c r="G299" s="31">
        <v>48</v>
      </c>
      <c r="H299" s="31">
        <v>3</v>
      </c>
      <c r="I299" s="31">
        <v>0</v>
      </c>
      <c r="J299" s="7">
        <v>0</v>
      </c>
      <c r="K299" s="7">
        <v>0</v>
      </c>
      <c r="M299" s="29">
        <v>52566.604166666664</v>
      </c>
      <c r="N299" s="29"/>
      <c r="O299" s="29">
        <v>54804.416666666664</v>
      </c>
      <c r="P299" s="29">
        <v>35405</v>
      </c>
      <c r="Q299" s="29">
        <v>73076</v>
      </c>
      <c r="R299" s="29"/>
      <c r="S299" s="31"/>
      <c r="T299" s="29"/>
      <c r="U299" s="29"/>
      <c r="V299" s="29"/>
      <c r="W299" s="30">
        <v>15.666666666666666</v>
      </c>
      <c r="X299" s="30">
        <v>11.5</v>
      </c>
      <c r="Y299" s="30"/>
      <c r="Z299" s="30">
        <v>42.833333333333336</v>
      </c>
      <c r="AA299" s="30"/>
      <c r="AB299" s="31">
        <v>5</v>
      </c>
      <c r="AC299" s="30">
        <f t="shared" si="8"/>
        <v>10.416666666666668</v>
      </c>
      <c r="AD299" s="1"/>
      <c r="AE299" s="31">
        <v>31</v>
      </c>
      <c r="AF299" s="30">
        <f t="shared" si="9"/>
        <v>64.583333333333343</v>
      </c>
      <c r="AG299" s="29">
        <v>53638.967741935485</v>
      </c>
      <c r="AH299" s="29">
        <v>54497.451612903227</v>
      </c>
      <c r="AI299" s="29">
        <v>35405</v>
      </c>
      <c r="AJ299" s="29">
        <v>73076</v>
      </c>
      <c r="AK299" s="30">
        <v>17</v>
      </c>
      <c r="AL299" s="30">
        <v>12.935483870967742</v>
      </c>
      <c r="AM299" s="30">
        <v>45.12903225806452</v>
      </c>
    </row>
    <row r="300" spans="1:39" x14ac:dyDescent="0.2">
      <c r="A300" s="1" t="s">
        <v>146</v>
      </c>
      <c r="B300" s="1" t="s">
        <v>23</v>
      </c>
      <c r="C300" s="1">
        <v>6100</v>
      </c>
      <c r="D300" s="1" t="s">
        <v>381</v>
      </c>
      <c r="E300" s="27">
        <v>564.4</v>
      </c>
      <c r="F300" s="3"/>
      <c r="G300" s="31">
        <v>44</v>
      </c>
      <c r="H300" s="31">
        <v>4</v>
      </c>
      <c r="I300" s="31">
        <v>2</v>
      </c>
      <c r="J300" s="7">
        <v>7</v>
      </c>
      <c r="K300" s="7">
        <v>4</v>
      </c>
      <c r="M300" s="29">
        <v>51383.75</v>
      </c>
      <c r="N300" s="29"/>
      <c r="O300" s="29">
        <v>52907.159090909088</v>
      </c>
      <c r="P300" s="29">
        <v>32720</v>
      </c>
      <c r="Q300" s="29">
        <v>73293</v>
      </c>
      <c r="R300" s="29"/>
      <c r="S300" s="31">
        <v>1</v>
      </c>
      <c r="T300" s="29">
        <v>32720</v>
      </c>
      <c r="U300" s="29">
        <v>32720</v>
      </c>
      <c r="V300" s="29"/>
      <c r="W300" s="30">
        <v>16.613636363636363</v>
      </c>
      <c r="X300" s="30">
        <v>12.75</v>
      </c>
      <c r="Y300" s="30"/>
      <c r="Z300" s="30">
        <v>42.727272727272727</v>
      </c>
      <c r="AA300" s="30"/>
      <c r="AB300" s="31">
        <v>6</v>
      </c>
      <c r="AC300" s="30">
        <f t="shared" si="8"/>
        <v>13.636363636363635</v>
      </c>
      <c r="AD300" s="1"/>
      <c r="AE300" s="31">
        <v>38</v>
      </c>
      <c r="AF300" s="30">
        <f t="shared" si="9"/>
        <v>86.36363636363636</v>
      </c>
      <c r="AG300" s="29">
        <v>50885.026315789473</v>
      </c>
      <c r="AH300" s="29">
        <v>51884.184210526313</v>
      </c>
      <c r="AI300" s="29">
        <v>32720</v>
      </c>
      <c r="AJ300" s="29">
        <v>61193</v>
      </c>
      <c r="AK300" s="30">
        <v>17</v>
      </c>
      <c r="AL300" s="30">
        <v>13.131578947368421</v>
      </c>
      <c r="AM300" s="30">
        <v>42.94736842105263</v>
      </c>
    </row>
    <row r="301" spans="1:39" x14ac:dyDescent="0.2">
      <c r="A301" s="1" t="s">
        <v>34</v>
      </c>
      <c r="B301" s="1" t="s">
        <v>4</v>
      </c>
      <c r="C301" s="1">
        <v>6101</v>
      </c>
      <c r="D301" s="1" t="s">
        <v>382</v>
      </c>
      <c r="E301" s="27">
        <v>6616.9</v>
      </c>
      <c r="F301" s="3"/>
      <c r="G301" s="31">
        <v>404</v>
      </c>
      <c r="H301" s="31">
        <v>12</v>
      </c>
      <c r="I301" s="31">
        <v>0</v>
      </c>
      <c r="J301" s="31">
        <v>0</v>
      </c>
      <c r="K301" s="31">
        <v>0</v>
      </c>
      <c r="L301" s="28"/>
      <c r="M301" s="29">
        <v>59165.346534653465</v>
      </c>
      <c r="N301" s="29"/>
      <c r="O301" s="29">
        <v>60491.675742574254</v>
      </c>
      <c r="P301" s="29">
        <v>33499</v>
      </c>
      <c r="Q301" s="29">
        <v>85214</v>
      </c>
      <c r="R301" s="29"/>
      <c r="S301" s="31">
        <v>19</v>
      </c>
      <c r="T301" s="29">
        <v>43604.210526315786</v>
      </c>
      <c r="U301" s="29">
        <v>43604.210526315786</v>
      </c>
      <c r="V301" s="29"/>
      <c r="W301" s="30">
        <v>13.185643564356436</v>
      </c>
      <c r="X301" s="30">
        <v>9.3267326732673261</v>
      </c>
      <c r="Y301" s="30"/>
      <c r="Z301" s="30">
        <v>39.547029702970299</v>
      </c>
      <c r="AA301" s="30"/>
      <c r="AB301" s="31">
        <v>119</v>
      </c>
      <c r="AC301" s="30">
        <f t="shared" si="8"/>
        <v>29.455445544554454</v>
      </c>
      <c r="AD301" s="1"/>
      <c r="AE301" s="31">
        <v>357</v>
      </c>
      <c r="AF301" s="30">
        <f t="shared" si="9"/>
        <v>88.366336633663366</v>
      </c>
      <c r="AG301" s="29">
        <v>59018.159663865546</v>
      </c>
      <c r="AH301" s="29">
        <v>59716.442577030815</v>
      </c>
      <c r="AI301" s="29">
        <v>33499</v>
      </c>
      <c r="AJ301" s="29">
        <v>85214</v>
      </c>
      <c r="AK301" s="30">
        <v>12.980392156862745</v>
      </c>
      <c r="AL301" s="30">
        <v>9.3221288515406169</v>
      </c>
      <c r="AM301" s="30">
        <v>39.610644257703079</v>
      </c>
    </row>
    <row r="302" spans="1:39" x14ac:dyDescent="0.2">
      <c r="A302" s="1" t="s">
        <v>120</v>
      </c>
      <c r="B302" s="1" t="s">
        <v>11</v>
      </c>
      <c r="C302" s="1">
        <v>6102</v>
      </c>
      <c r="D302" s="1" t="s">
        <v>383</v>
      </c>
      <c r="E302" s="27">
        <v>1933.3</v>
      </c>
      <c r="F302" s="3"/>
      <c r="G302" s="31">
        <v>134</v>
      </c>
      <c r="H302" s="31">
        <v>7</v>
      </c>
      <c r="I302" s="31">
        <v>1</v>
      </c>
      <c r="J302" s="7">
        <v>2</v>
      </c>
      <c r="K302" s="7">
        <v>0</v>
      </c>
      <c r="M302" s="29">
        <v>54103.067164179105</v>
      </c>
      <c r="N302" s="29"/>
      <c r="O302" s="29">
        <v>55665.694029850747</v>
      </c>
      <c r="P302" s="29">
        <v>32433</v>
      </c>
      <c r="Q302" s="29">
        <v>72053</v>
      </c>
      <c r="R302" s="29"/>
      <c r="S302" s="31">
        <v>2</v>
      </c>
      <c r="T302" s="29">
        <v>32048</v>
      </c>
      <c r="U302" s="29">
        <v>32434</v>
      </c>
      <c r="V302" s="29"/>
      <c r="W302" s="30">
        <v>16.753731343283583</v>
      </c>
      <c r="X302" s="30">
        <v>12.328358208955224</v>
      </c>
      <c r="Y302" s="30"/>
      <c r="Z302" s="30">
        <v>42.395522388059703</v>
      </c>
      <c r="AA302" s="30"/>
      <c r="AB302" s="31">
        <v>30</v>
      </c>
      <c r="AC302" s="30">
        <f t="shared" si="8"/>
        <v>22.388059701492537</v>
      </c>
      <c r="AD302" s="1"/>
      <c r="AE302" s="31">
        <v>116</v>
      </c>
      <c r="AF302" s="30">
        <f t="shared" si="9"/>
        <v>86.567164179104466</v>
      </c>
      <c r="AG302" s="29">
        <v>54277.362068965514</v>
      </c>
      <c r="AH302" s="29">
        <v>55416.215517241377</v>
      </c>
      <c r="AI302" s="29">
        <v>32433</v>
      </c>
      <c r="AJ302" s="29">
        <v>70771</v>
      </c>
      <c r="AK302" s="30">
        <v>16.560344827586206</v>
      </c>
      <c r="AL302" s="30">
        <v>12</v>
      </c>
      <c r="AM302" s="30">
        <v>42.362068965517238</v>
      </c>
    </row>
    <row r="303" spans="1:39" x14ac:dyDescent="0.2">
      <c r="A303" s="1" t="s">
        <v>222</v>
      </c>
      <c r="B303" s="1" t="s">
        <v>11</v>
      </c>
      <c r="C303" s="1">
        <v>6120</v>
      </c>
      <c r="D303" s="1" t="s">
        <v>384</v>
      </c>
      <c r="E303" s="27">
        <v>1158.0999999999999</v>
      </c>
      <c r="F303" s="3"/>
      <c r="G303" s="31">
        <v>76</v>
      </c>
      <c r="H303" s="31">
        <v>7</v>
      </c>
      <c r="I303" s="31">
        <v>0</v>
      </c>
      <c r="J303" s="7">
        <v>1</v>
      </c>
      <c r="K303" s="7">
        <v>1</v>
      </c>
      <c r="M303" s="29">
        <v>56786.73684210526</v>
      </c>
      <c r="N303" s="29"/>
      <c r="O303" s="29">
        <v>58678.276315789473</v>
      </c>
      <c r="P303" s="29">
        <v>38480</v>
      </c>
      <c r="Q303" s="29">
        <v>76856</v>
      </c>
      <c r="R303" s="29"/>
      <c r="S303" s="31">
        <v>2</v>
      </c>
      <c r="T303" s="29">
        <v>38480</v>
      </c>
      <c r="U303" s="29">
        <v>40242.5</v>
      </c>
      <c r="V303" s="29"/>
      <c r="W303" s="30">
        <v>15.539473684210526</v>
      </c>
      <c r="X303" s="30">
        <v>10.552631578947368</v>
      </c>
      <c r="Y303" s="30"/>
      <c r="Z303" s="30">
        <v>42.026315789473685</v>
      </c>
      <c r="AA303" s="30"/>
      <c r="AB303" s="31">
        <v>31</v>
      </c>
      <c r="AC303" s="30">
        <f t="shared" si="8"/>
        <v>40.789473684210527</v>
      </c>
      <c r="AD303" s="1"/>
      <c r="AE303" s="31">
        <v>52</v>
      </c>
      <c r="AF303" s="30">
        <f t="shared" si="9"/>
        <v>68.421052631578945</v>
      </c>
      <c r="AG303" s="29">
        <v>59004.365384615383</v>
      </c>
      <c r="AH303" s="29">
        <v>59267.096153846156</v>
      </c>
      <c r="AI303" s="29">
        <v>38480</v>
      </c>
      <c r="AJ303" s="29">
        <v>73251</v>
      </c>
      <c r="AK303" s="30">
        <v>17.53846153846154</v>
      </c>
      <c r="AL303" s="30">
        <v>12.115384615384615</v>
      </c>
      <c r="AM303" s="30">
        <v>44.596153846153847</v>
      </c>
    </row>
    <row r="304" spans="1:39" x14ac:dyDescent="0.2">
      <c r="A304" s="1" t="s">
        <v>16</v>
      </c>
      <c r="B304" s="1" t="s">
        <v>17</v>
      </c>
      <c r="C304" s="1">
        <v>6138</v>
      </c>
      <c r="D304" s="1" t="s">
        <v>385</v>
      </c>
      <c r="E304" s="27">
        <v>373.1</v>
      </c>
      <c r="F304" s="3"/>
      <c r="G304" s="31">
        <v>34</v>
      </c>
      <c r="H304" s="31">
        <v>1</v>
      </c>
      <c r="I304" s="31">
        <v>0</v>
      </c>
      <c r="J304" s="31">
        <v>1</v>
      </c>
      <c r="K304" s="31">
        <v>0</v>
      </c>
      <c r="L304" s="28"/>
      <c r="M304" s="29">
        <v>37436.147058823532</v>
      </c>
      <c r="N304" s="29"/>
      <c r="O304" s="29">
        <v>39069.970588235294</v>
      </c>
      <c r="P304" s="29">
        <v>32713</v>
      </c>
      <c r="Q304" s="29">
        <v>49847</v>
      </c>
      <c r="R304" s="29"/>
      <c r="S304" s="31">
        <v>6</v>
      </c>
      <c r="T304" s="29">
        <v>32713</v>
      </c>
      <c r="U304" s="29">
        <v>34014.333333333336</v>
      </c>
      <c r="V304" s="29"/>
      <c r="W304" s="30">
        <v>7.3235294117647056</v>
      </c>
      <c r="X304" s="30">
        <v>5.5</v>
      </c>
      <c r="Y304" s="30"/>
      <c r="Z304" s="30">
        <v>35.382352941176471</v>
      </c>
      <c r="AA304" s="30"/>
      <c r="AB304" s="31">
        <v>5</v>
      </c>
      <c r="AC304" s="30">
        <f t="shared" si="8"/>
        <v>14.705882352941178</v>
      </c>
      <c r="AD304" s="1"/>
      <c r="AE304" s="31">
        <v>23</v>
      </c>
      <c r="AF304" s="30">
        <f t="shared" si="9"/>
        <v>67.64705882352942</v>
      </c>
      <c r="AG304" s="29">
        <v>37589.521739130432</v>
      </c>
      <c r="AH304" s="29">
        <v>38494.565217391304</v>
      </c>
      <c r="AI304" s="29">
        <v>32713</v>
      </c>
      <c r="AJ304" s="29">
        <v>46738</v>
      </c>
      <c r="AK304" s="30">
        <v>7.3043478260869561</v>
      </c>
      <c r="AL304" s="30">
        <v>5.6086956521739131</v>
      </c>
      <c r="AM304" s="30">
        <v>35.695652173913047</v>
      </c>
    </row>
    <row r="305" spans="1:39" x14ac:dyDescent="0.2">
      <c r="A305" s="1" t="s">
        <v>346</v>
      </c>
      <c r="B305" s="1" t="s">
        <v>41</v>
      </c>
      <c r="C305" s="1">
        <v>6165</v>
      </c>
      <c r="D305" s="1" t="s">
        <v>386</v>
      </c>
      <c r="E305" s="27">
        <v>180</v>
      </c>
      <c r="F305" s="3"/>
      <c r="G305" s="31">
        <v>17</v>
      </c>
      <c r="H305" s="31">
        <v>1</v>
      </c>
      <c r="I305" s="31">
        <v>0</v>
      </c>
      <c r="J305" s="7">
        <v>3</v>
      </c>
      <c r="K305" s="7">
        <v>0</v>
      </c>
      <c r="M305" s="29">
        <v>43008.882352941175</v>
      </c>
      <c r="N305" s="29"/>
      <c r="O305" s="29">
        <v>45178.941176470587</v>
      </c>
      <c r="P305" s="29">
        <v>35156</v>
      </c>
      <c r="Q305" s="29">
        <v>56044</v>
      </c>
      <c r="R305" s="29"/>
      <c r="S305" s="31"/>
      <c r="T305" s="29"/>
      <c r="U305" s="29"/>
      <c r="V305" s="29"/>
      <c r="W305" s="30">
        <v>19.117647058823529</v>
      </c>
      <c r="X305" s="30">
        <v>15.058823529411764</v>
      </c>
      <c r="Y305" s="30"/>
      <c r="Z305" s="30">
        <v>48.411764705882355</v>
      </c>
      <c r="AA305" s="30"/>
      <c r="AB305" s="31">
        <v>4</v>
      </c>
      <c r="AC305" s="30">
        <f t="shared" si="8"/>
        <v>23.52941176470588</v>
      </c>
      <c r="AD305" s="1"/>
      <c r="AE305" s="31">
        <v>13</v>
      </c>
      <c r="AF305" s="30">
        <f t="shared" si="9"/>
        <v>76.470588235294116</v>
      </c>
      <c r="AG305" s="29">
        <v>43488.846153846156</v>
      </c>
      <c r="AH305" s="29">
        <v>44254.230769230766</v>
      </c>
      <c r="AI305" s="29">
        <v>35156</v>
      </c>
      <c r="AJ305" s="29">
        <v>56044</v>
      </c>
      <c r="AK305" s="30">
        <v>19.076923076923077</v>
      </c>
      <c r="AL305" s="30">
        <v>16.384615384615383</v>
      </c>
      <c r="AM305" s="30">
        <v>49.92307692307692</v>
      </c>
    </row>
    <row r="306" spans="1:39" x14ac:dyDescent="0.2">
      <c r="A306" s="1" t="s">
        <v>309</v>
      </c>
      <c r="B306" s="1" t="s">
        <v>23</v>
      </c>
      <c r="C306" s="1">
        <v>6175</v>
      </c>
      <c r="D306" s="1" t="s">
        <v>387</v>
      </c>
      <c r="E306" s="27">
        <v>616.9</v>
      </c>
      <c r="F306" s="3"/>
      <c r="G306" s="31">
        <v>48</v>
      </c>
      <c r="H306" s="31">
        <v>3</v>
      </c>
      <c r="I306" s="31">
        <v>0</v>
      </c>
      <c r="J306" s="31">
        <v>0</v>
      </c>
      <c r="K306" s="31">
        <v>0</v>
      </c>
      <c r="L306" s="28"/>
      <c r="M306" s="29">
        <v>48089.708333333336</v>
      </c>
      <c r="N306" s="29"/>
      <c r="O306" s="29">
        <v>50278.1875</v>
      </c>
      <c r="P306" s="29">
        <v>32931</v>
      </c>
      <c r="Q306" s="29">
        <v>63119</v>
      </c>
      <c r="R306" s="29"/>
      <c r="S306" s="31">
        <v>2</v>
      </c>
      <c r="T306" s="29">
        <v>33076</v>
      </c>
      <c r="U306" s="29">
        <v>36746.5</v>
      </c>
      <c r="V306" s="29"/>
      <c r="W306" s="30">
        <v>14.604166666666666</v>
      </c>
      <c r="X306" s="30">
        <v>11.854166666666666</v>
      </c>
      <c r="Y306" s="30"/>
      <c r="Z306" s="30">
        <v>41.3125</v>
      </c>
      <c r="AA306" s="30"/>
      <c r="AB306" s="31">
        <v>6</v>
      </c>
      <c r="AC306" s="30">
        <f t="shared" si="8"/>
        <v>12.5</v>
      </c>
      <c r="AD306" s="1"/>
      <c r="AE306" s="31">
        <v>44</v>
      </c>
      <c r="AF306" s="30">
        <f t="shared" si="9"/>
        <v>91.666666666666657</v>
      </c>
      <c r="AG306" s="29">
        <v>47826.931818181816</v>
      </c>
      <c r="AH306" s="29">
        <v>49804.5</v>
      </c>
      <c r="AI306" s="29">
        <v>32931</v>
      </c>
      <c r="AJ306" s="29">
        <v>63119</v>
      </c>
      <c r="AK306" s="30">
        <v>14.636363636363637</v>
      </c>
      <c r="AL306" s="30">
        <v>11.909090909090908</v>
      </c>
      <c r="AM306" s="30">
        <v>41</v>
      </c>
    </row>
    <row r="307" spans="1:39" x14ac:dyDescent="0.2">
      <c r="A307" s="1" t="s">
        <v>4</v>
      </c>
      <c r="B307" s="1" t="s">
        <v>11</v>
      </c>
      <c r="C307" s="1">
        <v>6219</v>
      </c>
      <c r="D307" s="1" t="s">
        <v>388</v>
      </c>
      <c r="E307" s="27">
        <v>2256.8000000000002</v>
      </c>
      <c r="F307" s="3"/>
      <c r="G307" s="31">
        <v>157</v>
      </c>
      <c r="H307" s="31">
        <v>3</v>
      </c>
      <c r="I307" s="31">
        <v>0</v>
      </c>
      <c r="J307" s="31">
        <v>0</v>
      </c>
      <c r="K307" s="31">
        <v>0</v>
      </c>
      <c r="L307" s="28"/>
      <c r="M307" s="29">
        <v>52263.394904458597</v>
      </c>
      <c r="N307" s="29"/>
      <c r="O307" s="29">
        <v>53857.643312101907</v>
      </c>
      <c r="P307" s="29">
        <v>34369</v>
      </c>
      <c r="Q307" s="29">
        <v>84194</v>
      </c>
      <c r="R307" s="29"/>
      <c r="S307" s="31">
        <v>9</v>
      </c>
      <c r="T307" s="29">
        <v>35854.444444444445</v>
      </c>
      <c r="U307" s="29">
        <v>38034.333333333336</v>
      </c>
      <c r="V307" s="29"/>
      <c r="W307" s="30">
        <v>13.713375796178344</v>
      </c>
      <c r="X307" s="30">
        <v>8.968152866242038</v>
      </c>
      <c r="Y307" s="30"/>
      <c r="Z307" s="30">
        <v>41.331210191082803</v>
      </c>
      <c r="AA307" s="30"/>
      <c r="AB307" s="31">
        <v>22</v>
      </c>
      <c r="AC307" s="30">
        <f t="shared" si="8"/>
        <v>14.012738853503185</v>
      </c>
      <c r="AD307" s="1"/>
      <c r="AE307" s="31">
        <v>135</v>
      </c>
      <c r="AF307" s="30">
        <f t="shared" si="9"/>
        <v>85.98726114649682</v>
      </c>
      <c r="AG307" s="29">
        <v>51678.392592592594</v>
      </c>
      <c r="AH307" s="29">
        <v>52717.54074074074</v>
      </c>
      <c r="AI307" s="29">
        <v>34369</v>
      </c>
      <c r="AJ307" s="29">
        <v>70576</v>
      </c>
      <c r="AK307" s="30">
        <v>13.162962962962963</v>
      </c>
      <c r="AL307" s="30">
        <v>8.5037037037037031</v>
      </c>
      <c r="AM307" s="30">
        <v>41.140740740740739</v>
      </c>
    </row>
    <row r="308" spans="1:39" x14ac:dyDescent="0.2">
      <c r="A308" s="1" t="s">
        <v>311</v>
      </c>
      <c r="B308" s="1" t="s">
        <v>11</v>
      </c>
      <c r="C308" s="1">
        <v>6246</v>
      </c>
      <c r="D308" s="1" t="s">
        <v>389</v>
      </c>
      <c r="E308" s="27">
        <v>162.19999999999999</v>
      </c>
      <c r="F308" s="3"/>
      <c r="G308" s="31">
        <v>7</v>
      </c>
      <c r="H308" s="31">
        <v>4</v>
      </c>
      <c r="I308" s="31">
        <v>1</v>
      </c>
      <c r="J308" s="7">
        <v>2</v>
      </c>
      <c r="K308" s="7">
        <v>0</v>
      </c>
      <c r="M308" s="29">
        <v>52021.285714285717</v>
      </c>
      <c r="N308" s="29"/>
      <c r="O308" s="29">
        <v>52021.285714285717</v>
      </c>
      <c r="P308" s="29">
        <v>43846</v>
      </c>
      <c r="Q308" s="29">
        <v>59362</v>
      </c>
      <c r="R308" s="29"/>
      <c r="S308" s="31"/>
      <c r="T308" s="29"/>
      <c r="U308" s="29"/>
      <c r="V308" s="29"/>
      <c r="W308" s="30">
        <v>12.857142857142858</v>
      </c>
      <c r="X308" s="30">
        <v>12.571428571428571</v>
      </c>
      <c r="Y308" s="30"/>
      <c r="Z308" s="30">
        <v>44.285714285714285</v>
      </c>
      <c r="AA308" s="30"/>
      <c r="AB308" s="31">
        <v>0</v>
      </c>
      <c r="AC308" s="30">
        <f t="shared" si="8"/>
        <v>0</v>
      </c>
      <c r="AD308" s="1"/>
      <c r="AE308" s="31">
        <v>7</v>
      </c>
      <c r="AF308" s="30">
        <f t="shared" si="9"/>
        <v>100</v>
      </c>
      <c r="AG308" s="29">
        <v>52021.285714285717</v>
      </c>
      <c r="AH308" s="29">
        <v>52021.285714285717</v>
      </c>
      <c r="AI308" s="29">
        <v>43846</v>
      </c>
      <c r="AJ308" s="29">
        <v>59362</v>
      </c>
      <c r="AK308" s="30">
        <v>12.857142857142858</v>
      </c>
      <c r="AL308" s="30">
        <v>12.571428571428571</v>
      </c>
      <c r="AM308" s="30">
        <v>44.285714285714285</v>
      </c>
    </row>
    <row r="309" spans="1:39" x14ac:dyDescent="0.2">
      <c r="A309" s="1" t="s">
        <v>3</v>
      </c>
      <c r="B309" s="1" t="s">
        <v>4</v>
      </c>
      <c r="C309" s="1">
        <v>6264</v>
      </c>
      <c r="D309" s="1" t="s">
        <v>390</v>
      </c>
      <c r="E309" s="27">
        <v>931.9</v>
      </c>
      <c r="F309" s="3"/>
      <c r="G309" s="31">
        <v>70</v>
      </c>
      <c r="H309" s="31">
        <v>5</v>
      </c>
      <c r="I309" s="31">
        <v>0</v>
      </c>
      <c r="J309" s="31">
        <v>0</v>
      </c>
      <c r="K309" s="31">
        <v>0</v>
      </c>
      <c r="L309" s="28"/>
      <c r="M309" s="29">
        <v>43795.928571428572</v>
      </c>
      <c r="N309" s="29"/>
      <c r="O309" s="29">
        <v>45123.37142857143</v>
      </c>
      <c r="P309" s="29">
        <v>33900</v>
      </c>
      <c r="Q309" s="29">
        <v>56245</v>
      </c>
      <c r="R309" s="29"/>
      <c r="S309" s="7">
        <v>1</v>
      </c>
      <c r="T309" s="9">
        <v>33500</v>
      </c>
      <c r="U309" s="9">
        <v>33900</v>
      </c>
      <c r="W309" s="30">
        <v>14.757142857142858</v>
      </c>
      <c r="X309" s="30">
        <v>11.4</v>
      </c>
      <c r="Y309" s="30"/>
      <c r="Z309" s="30">
        <v>41.442857142857143</v>
      </c>
      <c r="AA309" s="30"/>
      <c r="AB309" s="31">
        <v>7</v>
      </c>
      <c r="AC309" s="30">
        <f t="shared" si="8"/>
        <v>10</v>
      </c>
      <c r="AD309" s="1"/>
      <c r="AE309" s="31">
        <v>59</v>
      </c>
      <c r="AF309" s="30">
        <f t="shared" si="9"/>
        <v>84.285714285714292</v>
      </c>
      <c r="AG309" s="29">
        <v>44369.661016949154</v>
      </c>
      <c r="AH309" s="29">
        <v>45041.169491525427</v>
      </c>
      <c r="AI309" s="29">
        <v>33900</v>
      </c>
      <c r="AJ309" s="29">
        <v>54885</v>
      </c>
      <c r="AK309" s="30">
        <v>15.694915254237289</v>
      </c>
      <c r="AL309" s="30">
        <v>11.949152542372881</v>
      </c>
      <c r="AM309" s="30">
        <v>42.644067796610166</v>
      </c>
    </row>
    <row r="310" spans="1:39" x14ac:dyDescent="0.2">
      <c r="A310" s="1" t="s">
        <v>32</v>
      </c>
      <c r="B310" s="1" t="s">
        <v>1</v>
      </c>
      <c r="C310" s="1">
        <v>6273</v>
      </c>
      <c r="D310" s="1" t="s">
        <v>391</v>
      </c>
      <c r="E310" s="27">
        <v>589.29999999999995</v>
      </c>
      <c r="F310" s="3"/>
      <c r="G310" s="31">
        <v>36</v>
      </c>
      <c r="H310" s="31">
        <v>6</v>
      </c>
      <c r="I310" s="31">
        <v>0</v>
      </c>
      <c r="J310" s="7">
        <v>4</v>
      </c>
      <c r="K310" s="7">
        <v>1</v>
      </c>
      <c r="M310" s="29">
        <v>53008.361111111109</v>
      </c>
      <c r="N310" s="29"/>
      <c r="O310" s="29">
        <v>55209.138888888891</v>
      </c>
      <c r="P310" s="29">
        <v>38796</v>
      </c>
      <c r="Q310" s="29">
        <v>72929</v>
      </c>
      <c r="R310" s="29"/>
      <c r="S310" s="31">
        <v>1</v>
      </c>
      <c r="T310" s="29">
        <v>38625</v>
      </c>
      <c r="U310" s="29">
        <v>38796</v>
      </c>
      <c r="V310" s="29"/>
      <c r="W310" s="30">
        <v>12.555555555555555</v>
      </c>
      <c r="X310" s="30">
        <v>9.1388888888888893</v>
      </c>
      <c r="Y310" s="30"/>
      <c r="Z310" s="30">
        <v>39.583333333333336</v>
      </c>
      <c r="AA310" s="30"/>
      <c r="AB310" s="31">
        <v>3</v>
      </c>
      <c r="AC310" s="30">
        <f t="shared" si="8"/>
        <v>8.3333333333333321</v>
      </c>
      <c r="AD310" s="1"/>
      <c r="AE310" s="31">
        <v>29</v>
      </c>
      <c r="AF310" s="30">
        <f t="shared" si="9"/>
        <v>80.555555555555557</v>
      </c>
      <c r="AG310" s="29">
        <v>51639.931034482761</v>
      </c>
      <c r="AH310" s="29">
        <v>52748.34482758621</v>
      </c>
      <c r="AI310" s="29">
        <v>38796</v>
      </c>
      <c r="AJ310" s="29">
        <v>65165</v>
      </c>
      <c r="AK310" s="30">
        <v>10.793103448275861</v>
      </c>
      <c r="AL310" s="30">
        <v>8.137931034482758</v>
      </c>
      <c r="AM310" s="30">
        <v>37.793103448275865</v>
      </c>
    </row>
    <row r="311" spans="1:39" x14ac:dyDescent="0.2">
      <c r="A311" s="1" t="s">
        <v>62</v>
      </c>
      <c r="B311" s="1" t="s">
        <v>17</v>
      </c>
      <c r="C311" s="1">
        <v>6408</v>
      </c>
      <c r="D311" s="1" t="s">
        <v>392</v>
      </c>
      <c r="E311" s="27">
        <v>886.9</v>
      </c>
      <c r="F311" s="3"/>
      <c r="G311" s="31">
        <v>67</v>
      </c>
      <c r="H311" s="31">
        <v>0</v>
      </c>
      <c r="I311" s="31">
        <v>0</v>
      </c>
      <c r="J311" s="31">
        <v>1</v>
      </c>
      <c r="K311" s="31">
        <v>1</v>
      </c>
      <c r="L311" s="28"/>
      <c r="M311" s="29">
        <v>46032.835820895525</v>
      </c>
      <c r="N311" s="29"/>
      <c r="O311" s="29">
        <v>48538.59701492537</v>
      </c>
      <c r="P311" s="29">
        <v>33206</v>
      </c>
      <c r="Q311" s="29">
        <v>67752</v>
      </c>
      <c r="R311" s="29"/>
      <c r="S311" s="31">
        <v>1</v>
      </c>
      <c r="T311" s="29">
        <v>33206</v>
      </c>
      <c r="U311" s="29">
        <v>33206</v>
      </c>
      <c r="V311" s="29"/>
      <c r="W311" s="30">
        <v>13.134328358208956</v>
      </c>
      <c r="X311" s="30">
        <v>10.343283582089553</v>
      </c>
      <c r="Y311" s="30"/>
      <c r="Z311" s="30">
        <v>38.477611940298509</v>
      </c>
      <c r="AA311" s="30"/>
      <c r="AB311" s="31">
        <v>8</v>
      </c>
      <c r="AC311" s="30">
        <f t="shared" si="8"/>
        <v>11.940298507462686</v>
      </c>
      <c r="AD311" s="1"/>
      <c r="AE311" s="31">
        <v>48</v>
      </c>
      <c r="AF311" s="30">
        <f t="shared" si="9"/>
        <v>71.641791044776113</v>
      </c>
      <c r="AG311" s="29">
        <v>46372.416666666664</v>
      </c>
      <c r="AH311" s="29">
        <v>47769.4375</v>
      </c>
      <c r="AI311" s="29">
        <v>33206</v>
      </c>
      <c r="AJ311" s="29">
        <v>67752</v>
      </c>
      <c r="AK311" s="30">
        <v>13.729166666666666</v>
      </c>
      <c r="AL311" s="30">
        <v>10.979166666666666</v>
      </c>
      <c r="AM311" s="30">
        <v>39.3125</v>
      </c>
    </row>
    <row r="312" spans="1:39" x14ac:dyDescent="0.2">
      <c r="A312" s="1" t="s">
        <v>20</v>
      </c>
      <c r="B312" s="1" t="s">
        <v>11</v>
      </c>
      <c r="C312" s="1">
        <v>6417</v>
      </c>
      <c r="D312" s="1" t="s">
        <v>393</v>
      </c>
      <c r="E312" s="27">
        <v>142</v>
      </c>
      <c r="F312" s="3"/>
      <c r="G312" s="31">
        <v>5</v>
      </c>
      <c r="H312" s="31">
        <v>0</v>
      </c>
      <c r="I312" s="31">
        <v>0</v>
      </c>
      <c r="J312" s="31">
        <v>5</v>
      </c>
      <c r="K312" s="31">
        <v>5</v>
      </c>
      <c r="L312" s="28"/>
      <c r="M312" s="29">
        <v>46621.599999999999</v>
      </c>
      <c r="N312" s="29"/>
      <c r="O312" s="29">
        <v>47013.2</v>
      </c>
      <c r="P312" s="29">
        <v>34573</v>
      </c>
      <c r="Q312" s="29">
        <v>51281</v>
      </c>
      <c r="R312" s="29"/>
      <c r="S312" s="31"/>
      <c r="T312" s="29"/>
      <c r="U312" s="29"/>
      <c r="V312" s="29"/>
      <c r="W312" s="30">
        <v>15.4</v>
      </c>
      <c r="X312" s="30">
        <v>14.2</v>
      </c>
      <c r="Y312" s="30"/>
      <c r="Z312" s="30">
        <v>41.4</v>
      </c>
      <c r="AA312" s="30"/>
      <c r="AB312" s="31">
        <v>0</v>
      </c>
      <c r="AC312" s="30">
        <f t="shared" si="8"/>
        <v>0</v>
      </c>
      <c r="AD312" s="1"/>
      <c r="AE312" s="31">
        <v>5</v>
      </c>
      <c r="AF312" s="30">
        <f t="shared" si="9"/>
        <v>100</v>
      </c>
      <c r="AG312" s="29">
        <v>46621.599999999999</v>
      </c>
      <c r="AH312" s="29">
        <v>47013.2</v>
      </c>
      <c r="AI312" s="29">
        <v>34573</v>
      </c>
      <c r="AJ312" s="29">
        <v>51281</v>
      </c>
      <c r="AK312" s="30">
        <v>15.4</v>
      </c>
      <c r="AL312" s="30">
        <v>14.2</v>
      </c>
      <c r="AM312" s="30">
        <v>41.4</v>
      </c>
    </row>
    <row r="313" spans="1:39" x14ac:dyDescent="0.2">
      <c r="A313" s="1" t="s">
        <v>46</v>
      </c>
      <c r="B313" s="1" t="s">
        <v>41</v>
      </c>
      <c r="C313" s="1">
        <v>6453</v>
      </c>
      <c r="D313" s="1" t="s">
        <v>394</v>
      </c>
      <c r="E313" s="27">
        <v>580.20000000000005</v>
      </c>
      <c r="F313" s="3"/>
      <c r="G313" s="31">
        <v>49</v>
      </c>
      <c r="H313" s="31">
        <v>1</v>
      </c>
      <c r="I313" s="31">
        <v>0</v>
      </c>
      <c r="J313" s="31">
        <v>0</v>
      </c>
      <c r="K313" s="31">
        <v>0</v>
      </c>
      <c r="L313" s="28"/>
      <c r="M313" s="29">
        <v>47283.673469387752</v>
      </c>
      <c r="N313" s="29"/>
      <c r="O313" s="29">
        <v>49157.122448979593</v>
      </c>
      <c r="P313" s="29">
        <v>29505</v>
      </c>
      <c r="Q313" s="29">
        <v>66878</v>
      </c>
      <c r="R313" s="29"/>
      <c r="S313" s="31">
        <v>1</v>
      </c>
      <c r="T313" s="29">
        <v>30000</v>
      </c>
      <c r="U313" s="29">
        <v>30000</v>
      </c>
      <c r="V313" s="29"/>
      <c r="W313" s="30">
        <v>16.73469387755102</v>
      </c>
      <c r="X313" s="30">
        <v>12.530612244897959</v>
      </c>
      <c r="Y313" s="30"/>
      <c r="Z313" s="30">
        <v>43.714285714285715</v>
      </c>
      <c r="AA313" s="30"/>
      <c r="AB313" s="31">
        <v>10</v>
      </c>
      <c r="AC313" s="30">
        <f t="shared" si="8"/>
        <v>20.408163265306122</v>
      </c>
      <c r="AD313" s="1"/>
      <c r="AE313" s="31">
        <v>31</v>
      </c>
      <c r="AF313" s="30">
        <f t="shared" si="9"/>
        <v>63.265306122448983</v>
      </c>
      <c r="AG313" s="29">
        <v>46599.387096774197</v>
      </c>
      <c r="AH313" s="29">
        <v>47614.483870967742</v>
      </c>
      <c r="AI313" s="29">
        <v>29505</v>
      </c>
      <c r="AJ313" s="29">
        <v>65640</v>
      </c>
      <c r="AK313" s="30">
        <v>15.516129032258064</v>
      </c>
      <c r="AL313" s="30">
        <v>11.225806451612904</v>
      </c>
      <c r="AM313" s="30">
        <v>43.70967741935484</v>
      </c>
    </row>
    <row r="314" spans="1:39" x14ac:dyDescent="0.2">
      <c r="A314" s="1" t="s">
        <v>46</v>
      </c>
      <c r="B314" s="1" t="s">
        <v>41</v>
      </c>
      <c r="C314" s="1">
        <v>6460</v>
      </c>
      <c r="D314" s="1" t="s">
        <v>395</v>
      </c>
      <c r="E314" s="27">
        <v>684</v>
      </c>
      <c r="F314" s="3"/>
      <c r="G314" s="31">
        <v>55</v>
      </c>
      <c r="H314" s="31">
        <v>0</v>
      </c>
      <c r="I314" s="31">
        <v>0</v>
      </c>
      <c r="J314" s="7">
        <v>1</v>
      </c>
      <c r="K314" s="7">
        <v>1</v>
      </c>
      <c r="M314" s="29">
        <v>51550.327272727271</v>
      </c>
      <c r="N314" s="29"/>
      <c r="O314" s="29">
        <v>53303.109090909093</v>
      </c>
      <c r="P314" s="29">
        <v>34547</v>
      </c>
      <c r="Q314" s="29">
        <v>91234</v>
      </c>
      <c r="R314" s="29"/>
      <c r="W314" s="30">
        <v>14.272727272727273</v>
      </c>
      <c r="X314" s="30">
        <v>11.709090909090909</v>
      </c>
      <c r="Y314" s="30"/>
      <c r="Z314" s="30">
        <v>41.654545454545456</v>
      </c>
      <c r="AA314" s="30"/>
      <c r="AB314" s="31">
        <v>17</v>
      </c>
      <c r="AC314" s="30">
        <f t="shared" si="8"/>
        <v>30.909090909090907</v>
      </c>
      <c r="AD314" s="1"/>
      <c r="AE314" s="31">
        <v>40</v>
      </c>
      <c r="AF314" s="30">
        <f t="shared" si="9"/>
        <v>72.727272727272734</v>
      </c>
      <c r="AG314" s="29">
        <v>52077.074999999997</v>
      </c>
      <c r="AH314" s="29">
        <v>52969.625</v>
      </c>
      <c r="AI314" s="29">
        <v>34547</v>
      </c>
      <c r="AJ314" s="29">
        <v>91234</v>
      </c>
      <c r="AK314" s="30">
        <v>15</v>
      </c>
      <c r="AL314" s="30">
        <v>11.8</v>
      </c>
      <c r="AM314" s="30">
        <v>42.674999999999997</v>
      </c>
    </row>
    <row r="315" spans="1:39" x14ac:dyDescent="0.2">
      <c r="A315" s="1" t="s">
        <v>246</v>
      </c>
      <c r="B315" s="1" t="s">
        <v>14</v>
      </c>
      <c r="C315" s="1">
        <v>6462</v>
      </c>
      <c r="D315" s="1" t="s">
        <v>396</v>
      </c>
      <c r="E315" s="27">
        <v>260</v>
      </c>
      <c r="F315" s="3"/>
      <c r="G315" s="31">
        <v>26</v>
      </c>
      <c r="H315" s="31">
        <v>0</v>
      </c>
      <c r="I315" s="31">
        <v>0</v>
      </c>
      <c r="J315" s="31">
        <v>2</v>
      </c>
      <c r="K315" s="31">
        <v>1</v>
      </c>
      <c r="L315" s="28"/>
      <c r="M315" s="29">
        <v>43550.153846153844</v>
      </c>
      <c r="N315" s="29"/>
      <c r="O315" s="29">
        <v>43550.153846153844</v>
      </c>
      <c r="P315" s="29">
        <v>30000</v>
      </c>
      <c r="Q315" s="29">
        <v>67136</v>
      </c>
      <c r="R315" s="29"/>
      <c r="S315" s="31">
        <v>2</v>
      </c>
      <c r="T315" s="29">
        <v>30926</v>
      </c>
      <c r="U315" s="29">
        <v>30926</v>
      </c>
      <c r="V315" s="29"/>
      <c r="W315" s="30">
        <v>12.73076923076923</v>
      </c>
      <c r="X315" s="30">
        <v>9.8461538461538467</v>
      </c>
      <c r="Y315" s="30"/>
      <c r="Z315" s="30">
        <v>40.53846153846154</v>
      </c>
      <c r="AA315" s="30"/>
      <c r="AB315" s="31">
        <v>2</v>
      </c>
      <c r="AC315" s="30">
        <f t="shared" si="8"/>
        <v>7.6923076923076925</v>
      </c>
      <c r="AD315" s="1"/>
      <c r="AE315" s="31">
        <v>23</v>
      </c>
      <c r="AF315" s="30">
        <f t="shared" si="9"/>
        <v>88.461538461538453</v>
      </c>
      <c r="AG315" s="29">
        <v>42854.695652173912</v>
      </c>
      <c r="AH315" s="29">
        <v>42854.695652173912</v>
      </c>
      <c r="AI315" s="29">
        <v>30000</v>
      </c>
      <c r="AJ315" s="29">
        <v>67136</v>
      </c>
      <c r="AK315" s="30">
        <v>12.130434782608695</v>
      </c>
      <c r="AL315" s="30">
        <v>9.3478260869565215</v>
      </c>
      <c r="AM315" s="30">
        <v>40.478260869565219</v>
      </c>
    </row>
    <row r="316" spans="1:39" x14ac:dyDescent="0.2">
      <c r="A316" s="1" t="s">
        <v>32</v>
      </c>
      <c r="B316" s="1" t="s">
        <v>1</v>
      </c>
      <c r="C316" s="1">
        <v>6471</v>
      </c>
      <c r="D316" s="1" t="s">
        <v>397</v>
      </c>
      <c r="E316" s="27">
        <v>435</v>
      </c>
      <c r="F316" s="3"/>
      <c r="G316" s="31">
        <v>38</v>
      </c>
      <c r="H316" s="31">
        <v>6</v>
      </c>
      <c r="I316" s="31">
        <v>0</v>
      </c>
      <c r="J316" s="31">
        <v>0</v>
      </c>
      <c r="K316" s="31">
        <v>0</v>
      </c>
      <c r="L316" s="28"/>
      <c r="M316" s="29">
        <v>47482.052631578947</v>
      </c>
      <c r="N316" s="29"/>
      <c r="O316" s="29">
        <v>49633.23684210526</v>
      </c>
      <c r="P316" s="29">
        <v>33189</v>
      </c>
      <c r="Q316" s="29">
        <v>65451</v>
      </c>
      <c r="R316" s="29"/>
      <c r="S316" s="31"/>
      <c r="T316" s="29"/>
      <c r="U316" s="29"/>
      <c r="V316" s="29"/>
      <c r="W316" s="30">
        <v>12.026315789473685</v>
      </c>
      <c r="X316" s="30">
        <v>9.8157894736842106</v>
      </c>
      <c r="Y316" s="30"/>
      <c r="Z316" s="30">
        <v>39.026315789473685</v>
      </c>
      <c r="AA316" s="30"/>
      <c r="AB316" s="31">
        <v>6</v>
      </c>
      <c r="AC316" s="30">
        <f t="shared" si="8"/>
        <v>15.789473684210526</v>
      </c>
      <c r="AD316" s="1"/>
      <c r="AE316" s="31">
        <v>25</v>
      </c>
      <c r="AF316" s="30">
        <f t="shared" si="9"/>
        <v>65.789473684210535</v>
      </c>
      <c r="AG316" s="29">
        <v>47104.24</v>
      </c>
      <c r="AH316" s="29">
        <v>48050.12</v>
      </c>
      <c r="AI316" s="29">
        <v>33189</v>
      </c>
      <c r="AJ316" s="29">
        <v>58609</v>
      </c>
      <c r="AK316" s="30">
        <v>11.32</v>
      </c>
      <c r="AL316" s="30">
        <v>8.7200000000000006</v>
      </c>
      <c r="AM316" s="30">
        <v>38.28</v>
      </c>
    </row>
    <row r="317" spans="1:39" x14ac:dyDescent="0.2">
      <c r="A317" s="1" t="s">
        <v>146</v>
      </c>
      <c r="B317" s="1" t="s">
        <v>23</v>
      </c>
      <c r="C317" s="1">
        <v>6509</v>
      </c>
      <c r="D317" s="1" t="s">
        <v>398</v>
      </c>
      <c r="E317" s="27">
        <v>355.2</v>
      </c>
      <c r="F317" s="3"/>
      <c r="G317" s="31">
        <v>30</v>
      </c>
      <c r="H317" s="31">
        <v>1</v>
      </c>
      <c r="I317" s="31">
        <v>2</v>
      </c>
      <c r="J317" s="7">
        <v>5</v>
      </c>
      <c r="K317" s="7">
        <v>1</v>
      </c>
      <c r="M317" s="29">
        <v>46867.7</v>
      </c>
      <c r="N317" s="29"/>
      <c r="O317" s="29">
        <v>50541.533333333333</v>
      </c>
      <c r="P317" s="29">
        <v>32219</v>
      </c>
      <c r="Q317" s="29">
        <v>71095</v>
      </c>
      <c r="R317" s="29"/>
      <c r="S317" s="7">
        <v>1</v>
      </c>
      <c r="T317" s="9">
        <v>32219</v>
      </c>
      <c r="U317" s="9">
        <v>32219</v>
      </c>
      <c r="W317" s="30">
        <v>15.666666666666666</v>
      </c>
      <c r="X317" s="30">
        <v>12.733333333333333</v>
      </c>
      <c r="Y317" s="30"/>
      <c r="Z317" s="30">
        <v>41.93333333333333</v>
      </c>
      <c r="AA317" s="30"/>
      <c r="AB317" s="31">
        <v>3</v>
      </c>
      <c r="AC317" s="30">
        <f t="shared" si="8"/>
        <v>10</v>
      </c>
      <c r="AD317" s="1"/>
      <c r="AE317" s="31">
        <v>24</v>
      </c>
      <c r="AF317" s="30">
        <f t="shared" si="9"/>
        <v>80</v>
      </c>
      <c r="AG317" s="29">
        <v>46186.166666666664</v>
      </c>
      <c r="AH317" s="29">
        <v>47767.125</v>
      </c>
      <c r="AI317" s="29">
        <v>32219</v>
      </c>
      <c r="AJ317" s="29">
        <v>56031</v>
      </c>
      <c r="AK317" s="30">
        <v>14.75</v>
      </c>
      <c r="AL317" s="30">
        <v>11.833333333333334</v>
      </c>
      <c r="AM317" s="30">
        <v>40.583333333333336</v>
      </c>
    </row>
    <row r="318" spans="1:39" x14ac:dyDescent="0.2">
      <c r="A318" s="1" t="s">
        <v>249</v>
      </c>
      <c r="B318" s="1" t="s">
        <v>4</v>
      </c>
      <c r="C318" s="1">
        <v>6512</v>
      </c>
      <c r="D318" s="1" t="s">
        <v>399</v>
      </c>
      <c r="E318" s="27">
        <v>374.7</v>
      </c>
      <c r="F318" s="3"/>
      <c r="G318" s="31">
        <v>38</v>
      </c>
      <c r="H318" s="31">
        <v>0</v>
      </c>
      <c r="I318" s="31">
        <v>0</v>
      </c>
      <c r="J318" s="31">
        <v>2</v>
      </c>
      <c r="K318" s="31">
        <v>1</v>
      </c>
      <c r="L318" s="28"/>
      <c r="M318" s="29">
        <v>40515.789473684214</v>
      </c>
      <c r="N318" s="29"/>
      <c r="O318" s="29">
        <v>42838.368421052633</v>
      </c>
      <c r="P318" s="29">
        <v>28000</v>
      </c>
      <c r="Q318" s="29">
        <v>73962</v>
      </c>
      <c r="R318" s="29"/>
      <c r="S318" s="7">
        <v>2</v>
      </c>
      <c r="T318" s="9">
        <v>28000</v>
      </c>
      <c r="U318" s="9">
        <v>31178</v>
      </c>
      <c r="W318" s="30">
        <v>11.421052631578947</v>
      </c>
      <c r="X318" s="30">
        <v>9.1315789473684212</v>
      </c>
      <c r="Y318" s="30"/>
      <c r="Z318" s="30">
        <v>39.657894736842103</v>
      </c>
      <c r="AA318" s="30"/>
      <c r="AB318" s="31">
        <v>3</v>
      </c>
      <c r="AC318" s="30">
        <f t="shared" si="8"/>
        <v>7.8947368421052628</v>
      </c>
      <c r="AD318" s="1"/>
      <c r="AE318" s="31">
        <v>27</v>
      </c>
      <c r="AF318" s="30">
        <f t="shared" si="9"/>
        <v>71.05263157894737</v>
      </c>
      <c r="AG318" s="29">
        <v>39080.148148148146</v>
      </c>
      <c r="AH318" s="29">
        <v>40159.555555555555</v>
      </c>
      <c r="AI318" s="29">
        <v>28000</v>
      </c>
      <c r="AJ318" s="29">
        <v>52353</v>
      </c>
      <c r="AK318" s="30">
        <v>10.37037037037037</v>
      </c>
      <c r="AL318" s="30">
        <v>8.2962962962962958</v>
      </c>
      <c r="AM318" s="30">
        <v>38.481481481481481</v>
      </c>
    </row>
    <row r="319" spans="1:39" x14ac:dyDescent="0.2">
      <c r="A319" s="1" t="s">
        <v>201</v>
      </c>
      <c r="B319" s="1" t="s">
        <v>11</v>
      </c>
      <c r="C319" s="1">
        <v>6516</v>
      </c>
      <c r="D319" s="1" t="s">
        <v>400</v>
      </c>
      <c r="E319" s="27">
        <v>175</v>
      </c>
      <c r="F319" s="3"/>
      <c r="G319" s="31">
        <v>8</v>
      </c>
      <c r="H319" s="31">
        <v>1</v>
      </c>
      <c r="I319" s="31">
        <v>0</v>
      </c>
      <c r="J319" s="31">
        <v>1</v>
      </c>
      <c r="K319" s="31">
        <v>1</v>
      </c>
      <c r="L319" s="28"/>
      <c r="M319" s="29">
        <v>47988.125</v>
      </c>
      <c r="N319" s="29"/>
      <c r="O319" s="29">
        <v>48454.375</v>
      </c>
      <c r="P319" s="29">
        <v>35563</v>
      </c>
      <c r="Q319" s="29">
        <v>82542</v>
      </c>
      <c r="R319" s="29"/>
      <c r="S319" s="31">
        <v>1</v>
      </c>
      <c r="T319" s="29">
        <v>37157</v>
      </c>
      <c r="U319" s="29">
        <v>37157</v>
      </c>
      <c r="V319" s="29"/>
      <c r="W319" s="30">
        <v>15.875</v>
      </c>
      <c r="X319" s="30">
        <v>13.5</v>
      </c>
      <c r="Y319" s="30"/>
      <c r="Z319" s="30">
        <v>44.125</v>
      </c>
      <c r="AA319" s="30"/>
      <c r="AB319" s="31">
        <v>2</v>
      </c>
      <c r="AC319" s="30">
        <f t="shared" si="8"/>
        <v>25</v>
      </c>
      <c r="AD319" s="1"/>
      <c r="AE319" s="31">
        <v>6</v>
      </c>
      <c r="AF319" s="30">
        <f t="shared" si="9"/>
        <v>75</v>
      </c>
      <c r="AG319" s="29">
        <v>42071.833333333336</v>
      </c>
      <c r="AH319" s="29">
        <v>42663.5</v>
      </c>
      <c r="AI319" s="29">
        <v>35563</v>
      </c>
      <c r="AJ319" s="29">
        <v>51306</v>
      </c>
      <c r="AK319" s="30">
        <v>14.666666666666666</v>
      </c>
      <c r="AL319" s="30">
        <v>11.833333333333334</v>
      </c>
      <c r="AM319" s="30">
        <v>40.666666666666664</v>
      </c>
    </row>
    <row r="320" spans="1:39" x14ac:dyDescent="0.2">
      <c r="A320" s="1" t="s">
        <v>46</v>
      </c>
      <c r="B320" s="1" t="s">
        <v>41</v>
      </c>
      <c r="C320" s="1">
        <v>6534</v>
      </c>
      <c r="D320" s="1" t="s">
        <v>401</v>
      </c>
      <c r="E320" s="27">
        <v>693.9</v>
      </c>
      <c r="F320" s="3"/>
      <c r="G320" s="31">
        <v>53</v>
      </c>
      <c r="H320" s="31">
        <v>0</v>
      </c>
      <c r="I320" s="31">
        <v>0</v>
      </c>
      <c r="J320" s="31">
        <v>1</v>
      </c>
      <c r="K320" s="31">
        <v>0</v>
      </c>
      <c r="L320" s="28"/>
      <c r="M320" s="29">
        <v>49512.358490566039</v>
      </c>
      <c r="N320" s="29"/>
      <c r="O320" s="29">
        <v>51346.547169811318</v>
      </c>
      <c r="P320" s="29">
        <v>32520</v>
      </c>
      <c r="Q320" s="29">
        <v>64526</v>
      </c>
      <c r="R320" s="29"/>
      <c r="S320" s="31">
        <v>2</v>
      </c>
      <c r="T320" s="29">
        <v>32283</v>
      </c>
      <c r="U320" s="29">
        <v>34124</v>
      </c>
      <c r="V320" s="29"/>
      <c r="W320" s="30">
        <v>16.339622641509433</v>
      </c>
      <c r="X320" s="30">
        <v>13.79245283018868</v>
      </c>
      <c r="Y320" s="30"/>
      <c r="Z320" s="30">
        <v>41.113207547169814</v>
      </c>
      <c r="AA320" s="30"/>
      <c r="AB320" s="31">
        <v>11</v>
      </c>
      <c r="AC320" s="30">
        <f t="shared" si="8"/>
        <v>20.754716981132077</v>
      </c>
      <c r="AD320" s="1"/>
      <c r="AE320" s="31">
        <v>30</v>
      </c>
      <c r="AF320" s="30">
        <f t="shared" si="9"/>
        <v>56.60377358490566</v>
      </c>
      <c r="AG320" s="29">
        <v>49980.133333333331</v>
      </c>
      <c r="AH320" s="29">
        <v>50791.199999999997</v>
      </c>
      <c r="AI320" s="29">
        <v>32520</v>
      </c>
      <c r="AJ320" s="29">
        <v>62763</v>
      </c>
      <c r="AK320" s="30">
        <v>17.8</v>
      </c>
      <c r="AL320" s="30">
        <v>15.8</v>
      </c>
      <c r="AM320" s="30">
        <v>43.166666666666664</v>
      </c>
    </row>
    <row r="321" spans="1:39" x14ac:dyDescent="0.2">
      <c r="A321" s="1" t="s">
        <v>1</v>
      </c>
      <c r="B321" s="1" t="s">
        <v>1</v>
      </c>
      <c r="C321" s="1">
        <v>6536</v>
      </c>
      <c r="D321" s="1" t="s">
        <v>402</v>
      </c>
      <c r="E321" s="27">
        <v>1214.4000000000001</v>
      </c>
      <c r="F321" s="3"/>
      <c r="G321" s="31">
        <v>89</v>
      </c>
      <c r="H321" s="31">
        <v>6</v>
      </c>
      <c r="I321" s="31">
        <v>1</v>
      </c>
      <c r="J321" s="31">
        <v>0</v>
      </c>
      <c r="K321" s="31">
        <v>0</v>
      </c>
      <c r="L321" s="28"/>
      <c r="M321" s="29">
        <v>46179.20224719101</v>
      </c>
      <c r="N321" s="29"/>
      <c r="O321" s="29">
        <v>47445.415730337081</v>
      </c>
      <c r="P321" s="29">
        <v>32340</v>
      </c>
      <c r="Q321" s="29">
        <v>69710</v>
      </c>
      <c r="R321" s="29"/>
      <c r="S321" s="31">
        <v>1</v>
      </c>
      <c r="T321" s="29">
        <v>32340</v>
      </c>
      <c r="U321" s="29">
        <v>32340</v>
      </c>
      <c r="V321" s="29"/>
      <c r="W321" s="30">
        <v>16.393258426966291</v>
      </c>
      <c r="X321" s="30">
        <v>12.191011235955056</v>
      </c>
      <c r="Y321" s="30"/>
      <c r="Z321" s="30">
        <v>43.056179775280896</v>
      </c>
      <c r="AA321" s="30"/>
      <c r="AB321" s="31">
        <v>18</v>
      </c>
      <c r="AC321" s="30">
        <f t="shared" si="8"/>
        <v>20.224719101123593</v>
      </c>
      <c r="AD321" s="1"/>
      <c r="AE321" s="31">
        <v>72</v>
      </c>
      <c r="AF321" s="30">
        <f t="shared" si="9"/>
        <v>80.898876404494374</v>
      </c>
      <c r="AG321" s="29">
        <v>45286.083333333336</v>
      </c>
      <c r="AH321" s="29">
        <v>46051.555555555555</v>
      </c>
      <c r="AI321" s="29">
        <v>32340</v>
      </c>
      <c r="AJ321" s="29">
        <v>69710</v>
      </c>
      <c r="AK321" s="30">
        <v>15.513888888888889</v>
      </c>
      <c r="AL321" s="30">
        <v>11.277777777777779</v>
      </c>
      <c r="AM321" s="30">
        <v>42.611111111111114</v>
      </c>
    </row>
    <row r="322" spans="1:39" x14ac:dyDescent="0.2">
      <c r="A322" s="1" t="s">
        <v>70</v>
      </c>
      <c r="B322" s="1" t="s">
        <v>4</v>
      </c>
      <c r="C322" s="1">
        <v>6561</v>
      </c>
      <c r="D322" s="1" t="s">
        <v>403</v>
      </c>
      <c r="E322" s="27">
        <v>339.6</v>
      </c>
      <c r="F322" s="3"/>
      <c r="G322" s="31">
        <v>15</v>
      </c>
      <c r="H322" s="31">
        <v>7</v>
      </c>
      <c r="I322" s="31">
        <v>1</v>
      </c>
      <c r="J322" s="7">
        <v>1</v>
      </c>
      <c r="K322" s="7">
        <v>0</v>
      </c>
      <c r="M322" s="29">
        <v>40287.73333333333</v>
      </c>
      <c r="N322" s="29"/>
      <c r="O322" s="29">
        <v>41516.6</v>
      </c>
      <c r="P322" s="29">
        <v>31990</v>
      </c>
      <c r="Q322" s="29">
        <v>58643</v>
      </c>
      <c r="R322" s="29"/>
      <c r="S322" s="31">
        <v>1</v>
      </c>
      <c r="T322" s="29">
        <v>31486</v>
      </c>
      <c r="U322" s="29">
        <v>31990</v>
      </c>
      <c r="V322" s="29"/>
      <c r="W322" s="30">
        <v>10.866666666666667</v>
      </c>
      <c r="X322" s="30">
        <v>6.2</v>
      </c>
      <c r="Y322" s="30"/>
      <c r="Z322" s="30">
        <v>37.866666666666667</v>
      </c>
      <c r="AA322" s="30"/>
      <c r="AB322" s="31">
        <v>1</v>
      </c>
      <c r="AC322" s="30">
        <f t="shared" si="8"/>
        <v>6.666666666666667</v>
      </c>
      <c r="AD322" s="1"/>
      <c r="AE322" s="31">
        <v>15</v>
      </c>
      <c r="AF322" s="30">
        <f t="shared" si="9"/>
        <v>100</v>
      </c>
      <c r="AG322" s="29">
        <v>40287.73333333333</v>
      </c>
      <c r="AH322" s="29">
        <v>41516.6</v>
      </c>
      <c r="AI322" s="29">
        <v>31990</v>
      </c>
      <c r="AJ322" s="29">
        <v>58643</v>
      </c>
      <c r="AK322" s="30">
        <v>10.866666666666667</v>
      </c>
      <c r="AL322" s="30">
        <v>6.2</v>
      </c>
      <c r="AM322" s="30">
        <v>37.866666666666667</v>
      </c>
    </row>
    <row r="323" spans="1:39" x14ac:dyDescent="0.2">
      <c r="A323" s="1" t="s">
        <v>34</v>
      </c>
      <c r="B323" s="1" t="s">
        <v>4</v>
      </c>
      <c r="C323" s="1">
        <v>6579</v>
      </c>
      <c r="D323" s="1" t="s">
        <v>404</v>
      </c>
      <c r="E323" s="27">
        <v>3375.6</v>
      </c>
      <c r="F323" s="3"/>
      <c r="G323" s="31">
        <v>270</v>
      </c>
      <c r="H323" s="31">
        <v>17</v>
      </c>
      <c r="I323" s="31">
        <v>1</v>
      </c>
      <c r="J323" s="7">
        <v>1</v>
      </c>
      <c r="K323" s="7">
        <v>0</v>
      </c>
      <c r="M323" s="29">
        <v>54183.503703703704</v>
      </c>
      <c r="N323" s="29"/>
      <c r="O323" s="29">
        <v>55156.803703703707</v>
      </c>
      <c r="P323" s="29">
        <v>41034</v>
      </c>
      <c r="Q323" s="29">
        <v>84101</v>
      </c>
      <c r="R323" s="29"/>
      <c r="S323" s="7">
        <v>13</v>
      </c>
      <c r="T323" s="9">
        <v>41034</v>
      </c>
      <c r="U323" s="9">
        <v>41034</v>
      </c>
      <c r="W323" s="30">
        <v>13.225925925925926</v>
      </c>
      <c r="X323" s="30">
        <v>10.366666666666667</v>
      </c>
      <c r="Y323" s="30"/>
      <c r="Z323" s="30">
        <v>40.407407407407405</v>
      </c>
      <c r="AA323" s="30"/>
      <c r="AB323" s="31">
        <v>115</v>
      </c>
      <c r="AC323" s="30">
        <f t="shared" si="8"/>
        <v>42.592592592592595</v>
      </c>
      <c r="AD323" s="1"/>
      <c r="AE323" s="31">
        <v>244</v>
      </c>
      <c r="AF323" s="30">
        <f t="shared" si="9"/>
        <v>90.370370370370367</v>
      </c>
      <c r="AG323" s="29">
        <v>53932.991803278688</v>
      </c>
      <c r="AH323" s="29">
        <v>54439.934426229505</v>
      </c>
      <c r="AI323" s="29">
        <v>41034</v>
      </c>
      <c r="AJ323" s="29">
        <v>84101</v>
      </c>
      <c r="AK323" s="30">
        <v>12.815573770491802</v>
      </c>
      <c r="AL323" s="30">
        <v>10.21311475409836</v>
      </c>
      <c r="AM323" s="30">
        <v>40.213114754098363</v>
      </c>
    </row>
    <row r="324" spans="1:39" x14ac:dyDescent="0.2">
      <c r="A324" s="1" t="s">
        <v>309</v>
      </c>
      <c r="B324" s="1" t="s">
        <v>23</v>
      </c>
      <c r="C324" s="1">
        <v>6591</v>
      </c>
      <c r="D324" s="1" t="s">
        <v>405</v>
      </c>
      <c r="E324" s="27">
        <v>394.1</v>
      </c>
      <c r="F324" s="3"/>
      <c r="G324" s="31">
        <v>25</v>
      </c>
      <c r="H324" s="31">
        <v>7</v>
      </c>
      <c r="I324" s="31">
        <v>1</v>
      </c>
      <c r="J324" s="7">
        <v>10</v>
      </c>
      <c r="K324" s="7">
        <v>7</v>
      </c>
      <c r="M324" s="29">
        <v>52673.96</v>
      </c>
      <c r="N324" s="29"/>
      <c r="O324" s="29">
        <v>52991.28</v>
      </c>
      <c r="P324" s="29">
        <v>33649</v>
      </c>
      <c r="Q324" s="29">
        <v>66438</v>
      </c>
      <c r="R324" s="29"/>
      <c r="S324" s="31">
        <v>1</v>
      </c>
      <c r="T324" s="29">
        <v>35456</v>
      </c>
      <c r="U324" s="29">
        <v>35456</v>
      </c>
      <c r="V324" s="29"/>
      <c r="W324" s="30">
        <v>17.920000000000002</v>
      </c>
      <c r="X324" s="30">
        <v>15.08</v>
      </c>
      <c r="Y324" s="30"/>
      <c r="Z324" s="30">
        <v>43.44</v>
      </c>
      <c r="AA324" s="30"/>
      <c r="AB324" s="31">
        <v>7</v>
      </c>
      <c r="AC324" s="30">
        <f t="shared" si="8"/>
        <v>28.000000000000004</v>
      </c>
      <c r="AD324" s="1"/>
      <c r="AE324" s="31">
        <v>21</v>
      </c>
      <c r="AF324" s="30">
        <f t="shared" si="9"/>
        <v>84</v>
      </c>
      <c r="AG324" s="29">
        <v>52043.333333333336</v>
      </c>
      <c r="AH324" s="29">
        <v>52152.047619047618</v>
      </c>
      <c r="AI324" s="29">
        <v>33649</v>
      </c>
      <c r="AJ324" s="29">
        <v>66438</v>
      </c>
      <c r="AK324" s="30">
        <v>17.333333333333332</v>
      </c>
      <c r="AL324" s="30">
        <v>14.333333333333334</v>
      </c>
      <c r="AM324" s="30">
        <v>43</v>
      </c>
    </row>
    <row r="325" spans="1:39" x14ac:dyDescent="0.2">
      <c r="A325" s="1" t="s">
        <v>220</v>
      </c>
      <c r="B325" s="1" t="s">
        <v>14</v>
      </c>
      <c r="C325" s="1">
        <v>6592</v>
      </c>
      <c r="D325" s="1" t="s">
        <v>406</v>
      </c>
      <c r="E325" s="27">
        <v>631.79999999999995</v>
      </c>
      <c r="F325" s="3"/>
      <c r="G325" s="31">
        <v>50</v>
      </c>
      <c r="H325" s="31">
        <v>4</v>
      </c>
      <c r="I325" s="31">
        <v>1</v>
      </c>
      <c r="J325" s="31">
        <v>0</v>
      </c>
      <c r="K325" s="31">
        <v>0</v>
      </c>
      <c r="L325" s="28"/>
      <c r="M325" s="29">
        <v>46376.74</v>
      </c>
      <c r="N325" s="29"/>
      <c r="O325" s="29">
        <v>46376.74</v>
      </c>
      <c r="P325" s="29">
        <v>30800</v>
      </c>
      <c r="Q325" s="29">
        <v>68489</v>
      </c>
      <c r="R325" s="29"/>
      <c r="S325" s="31">
        <v>1</v>
      </c>
      <c r="T325" s="29">
        <v>30800</v>
      </c>
      <c r="U325" s="29">
        <v>30800</v>
      </c>
      <c r="V325" s="29"/>
      <c r="W325" s="30">
        <v>14.6</v>
      </c>
      <c r="X325" s="30">
        <v>12</v>
      </c>
      <c r="Y325" s="30"/>
      <c r="Z325" s="30">
        <v>44.76</v>
      </c>
      <c r="AA325" s="30"/>
      <c r="AB325" s="31">
        <v>12</v>
      </c>
      <c r="AC325" s="30">
        <f t="shared" si="8"/>
        <v>24</v>
      </c>
      <c r="AD325" s="1"/>
      <c r="AE325" s="31">
        <v>45</v>
      </c>
      <c r="AF325" s="30">
        <f t="shared" si="9"/>
        <v>90</v>
      </c>
      <c r="AG325" s="29">
        <v>45296.666666666664</v>
      </c>
      <c r="AH325" s="29">
        <v>45296.666666666664</v>
      </c>
      <c r="AI325" s="29">
        <v>30800</v>
      </c>
      <c r="AJ325" s="29">
        <v>68489</v>
      </c>
      <c r="AK325" s="30">
        <v>13.933333333333334</v>
      </c>
      <c r="AL325" s="30">
        <v>11.71111111111111</v>
      </c>
      <c r="AM325" s="30">
        <v>44.2</v>
      </c>
    </row>
    <row r="326" spans="1:39" x14ac:dyDescent="0.2">
      <c r="A326" s="1" t="s">
        <v>6</v>
      </c>
      <c r="B326" s="1" t="s">
        <v>4</v>
      </c>
      <c r="C326" s="1">
        <v>6615</v>
      </c>
      <c r="D326" s="1" t="s">
        <v>407</v>
      </c>
      <c r="E326" s="27">
        <v>578</v>
      </c>
      <c r="F326" s="3"/>
      <c r="G326" s="31">
        <v>43</v>
      </c>
      <c r="H326" s="31">
        <v>6</v>
      </c>
      <c r="I326" s="31">
        <v>0</v>
      </c>
      <c r="J326" s="7">
        <v>0</v>
      </c>
      <c r="K326" s="7">
        <v>0</v>
      </c>
      <c r="M326" s="29">
        <v>48159.441860465115</v>
      </c>
      <c r="N326" s="29"/>
      <c r="O326" s="29">
        <v>50279.976744186046</v>
      </c>
      <c r="P326" s="29">
        <v>35153</v>
      </c>
      <c r="Q326" s="29">
        <v>69774</v>
      </c>
      <c r="R326" s="29"/>
      <c r="S326" s="31"/>
      <c r="T326" s="29"/>
      <c r="U326" s="29"/>
      <c r="V326" s="29"/>
      <c r="W326" s="30">
        <v>12.674418604651162</v>
      </c>
      <c r="X326" s="30">
        <v>7.3023255813953485</v>
      </c>
      <c r="Y326" s="30"/>
      <c r="Z326" s="30">
        <v>39.906976744186046</v>
      </c>
      <c r="AA326" s="30"/>
      <c r="AB326" s="31">
        <v>12</v>
      </c>
      <c r="AC326" s="30">
        <f t="shared" si="8"/>
        <v>27.906976744186046</v>
      </c>
      <c r="AD326" s="1"/>
      <c r="AE326" s="31">
        <v>28</v>
      </c>
      <c r="AF326" s="30">
        <f t="shared" si="9"/>
        <v>65.116279069767444</v>
      </c>
      <c r="AG326" s="29">
        <v>48736.25</v>
      </c>
      <c r="AH326" s="29">
        <v>49636.464285714283</v>
      </c>
      <c r="AI326" s="29">
        <v>35153</v>
      </c>
      <c r="AJ326" s="29">
        <v>64539</v>
      </c>
      <c r="AK326" s="30">
        <v>13.285714285714286</v>
      </c>
      <c r="AL326" s="30">
        <v>7.1785714285714288</v>
      </c>
      <c r="AM326" s="30">
        <v>41.428571428571431</v>
      </c>
    </row>
    <row r="327" spans="1:39" x14ac:dyDescent="0.2">
      <c r="A327" s="1" t="s">
        <v>125</v>
      </c>
      <c r="B327" s="1" t="s">
        <v>1</v>
      </c>
      <c r="C327" s="1">
        <v>6633</v>
      </c>
      <c r="D327" s="1" t="s">
        <v>408</v>
      </c>
      <c r="E327" s="27">
        <v>213.5</v>
      </c>
      <c r="F327" s="3"/>
      <c r="G327" s="31">
        <v>20</v>
      </c>
      <c r="H327" s="31">
        <v>4</v>
      </c>
      <c r="I327" s="31">
        <v>0</v>
      </c>
      <c r="J327" s="7">
        <v>11</v>
      </c>
      <c r="K327" s="7">
        <v>4</v>
      </c>
      <c r="M327" s="29">
        <v>44683.75</v>
      </c>
      <c r="N327" s="29"/>
      <c r="O327" s="29">
        <v>45901.2</v>
      </c>
      <c r="P327" s="29">
        <v>33017</v>
      </c>
      <c r="Q327" s="29">
        <v>59172</v>
      </c>
      <c r="R327" s="29"/>
      <c r="S327" s="31">
        <v>2</v>
      </c>
      <c r="T327" s="29">
        <v>31970</v>
      </c>
      <c r="U327" s="29">
        <v>35697</v>
      </c>
      <c r="V327" s="29"/>
      <c r="W327" s="30">
        <v>20.100000000000001</v>
      </c>
      <c r="X327" s="30">
        <v>14.1</v>
      </c>
      <c r="Y327" s="30"/>
      <c r="Z327" s="30">
        <v>48.05</v>
      </c>
      <c r="AA327" s="30"/>
      <c r="AB327" s="31">
        <v>2</v>
      </c>
      <c r="AC327" s="30">
        <f t="shared" si="8"/>
        <v>10</v>
      </c>
      <c r="AD327" s="1"/>
      <c r="AE327" s="31">
        <v>18</v>
      </c>
      <c r="AF327" s="30">
        <f t="shared" si="9"/>
        <v>90</v>
      </c>
      <c r="AG327" s="29">
        <v>45806.388888888891</v>
      </c>
      <c r="AH327" s="29">
        <v>46810.166666666664</v>
      </c>
      <c r="AI327" s="29">
        <v>33017</v>
      </c>
      <c r="AJ327" s="29">
        <v>59172</v>
      </c>
      <c r="AK327" s="30">
        <v>21.944444444444443</v>
      </c>
      <c r="AL327" s="30">
        <v>15.277777777777779</v>
      </c>
      <c r="AM327" s="30">
        <v>50.444444444444443</v>
      </c>
    </row>
    <row r="328" spans="1:39" x14ac:dyDescent="0.2">
      <c r="A328" s="1" t="s">
        <v>346</v>
      </c>
      <c r="B328" s="1" t="s">
        <v>41</v>
      </c>
      <c r="C328" s="1">
        <v>6651</v>
      </c>
      <c r="D328" s="1" t="s">
        <v>409</v>
      </c>
      <c r="E328" s="27">
        <v>329</v>
      </c>
      <c r="F328" s="3"/>
      <c r="G328" s="31">
        <v>27</v>
      </c>
      <c r="H328" s="31">
        <v>1</v>
      </c>
      <c r="I328" s="31">
        <v>0</v>
      </c>
      <c r="J328" s="31">
        <v>4</v>
      </c>
      <c r="K328" s="31">
        <v>3</v>
      </c>
      <c r="L328" s="28"/>
      <c r="M328" s="29">
        <v>48018.074074074073</v>
      </c>
      <c r="N328" s="29"/>
      <c r="O328" s="29">
        <v>49008.888888888891</v>
      </c>
      <c r="P328" s="29">
        <v>37165</v>
      </c>
      <c r="Q328" s="29">
        <v>60014</v>
      </c>
      <c r="R328" s="29"/>
      <c r="S328" s="7">
        <v>1</v>
      </c>
      <c r="T328" s="9">
        <v>42799</v>
      </c>
      <c r="U328" s="9">
        <v>42799</v>
      </c>
      <c r="W328" s="30">
        <v>15.666666666666666</v>
      </c>
      <c r="X328" s="30">
        <v>13.222222222222221</v>
      </c>
      <c r="Y328" s="30"/>
      <c r="Z328" s="30">
        <v>42.148148148148145</v>
      </c>
      <c r="AA328" s="30"/>
      <c r="AB328" s="31">
        <v>0</v>
      </c>
      <c r="AC328" s="30">
        <f t="shared" si="8"/>
        <v>0</v>
      </c>
      <c r="AD328" s="1"/>
      <c r="AE328" s="31"/>
      <c r="AF328" s="30">
        <f t="shared" si="9"/>
        <v>0</v>
      </c>
      <c r="AG328" s="29"/>
      <c r="AH328" s="29"/>
      <c r="AI328" s="29"/>
      <c r="AJ328" s="29"/>
      <c r="AK328" s="30"/>
      <c r="AL328" s="30"/>
      <c r="AM328" s="30"/>
    </row>
    <row r="329" spans="1:39" x14ac:dyDescent="0.2">
      <c r="A329" s="1" t="s">
        <v>57</v>
      </c>
      <c r="B329" s="1" t="s">
        <v>17</v>
      </c>
      <c r="C329" s="1">
        <v>6660</v>
      </c>
      <c r="D329" s="1" t="s">
        <v>410</v>
      </c>
      <c r="E329" s="27">
        <v>1584.4</v>
      </c>
      <c r="F329" s="3"/>
      <c r="G329" s="31">
        <v>118</v>
      </c>
      <c r="H329" s="31">
        <v>2</v>
      </c>
      <c r="I329" s="31">
        <v>0</v>
      </c>
      <c r="J329" s="31">
        <v>3</v>
      </c>
      <c r="K329" s="31">
        <v>3</v>
      </c>
      <c r="L329" s="28"/>
      <c r="M329" s="29">
        <v>46353.669491525427</v>
      </c>
      <c r="N329" s="29"/>
      <c r="O329" s="29">
        <v>52955.372881355936</v>
      </c>
      <c r="P329" s="29">
        <v>33954</v>
      </c>
      <c r="Q329" s="29">
        <v>74041</v>
      </c>
      <c r="R329" s="29"/>
      <c r="S329" s="31">
        <v>10</v>
      </c>
      <c r="T329" s="29">
        <v>33936.400000000001</v>
      </c>
      <c r="U329" s="29">
        <v>40128.199999999997</v>
      </c>
      <c r="V329" s="29"/>
      <c r="W329" s="30">
        <v>15.974576271186441</v>
      </c>
      <c r="X329" s="30">
        <v>13.110169491525424</v>
      </c>
      <c r="Y329" s="30"/>
      <c r="Z329" s="30">
        <v>43.584745762711862</v>
      </c>
      <c r="AA329" s="30"/>
      <c r="AB329" s="31">
        <v>55</v>
      </c>
      <c r="AC329" s="30">
        <f t="shared" si="8"/>
        <v>46.610169491525419</v>
      </c>
      <c r="AD329" s="1"/>
      <c r="AE329" s="7">
        <v>98</v>
      </c>
      <c r="AF329" s="30">
        <f t="shared" si="9"/>
        <v>83.050847457627114</v>
      </c>
      <c r="AG329" s="9">
        <v>45638.438775510207</v>
      </c>
      <c r="AH329" s="9">
        <v>51992.204081632655</v>
      </c>
      <c r="AI329" s="9">
        <v>33954</v>
      </c>
      <c r="AJ329" s="9">
        <v>64988</v>
      </c>
      <c r="AK329" s="10">
        <v>15.408163265306122</v>
      </c>
      <c r="AL329" s="10">
        <v>12.591836734693878</v>
      </c>
      <c r="AM329" s="10">
        <v>43.663265306122447</v>
      </c>
    </row>
    <row r="330" spans="1:39" x14ac:dyDescent="0.2">
      <c r="A330" s="1" t="s">
        <v>294</v>
      </c>
      <c r="B330" s="1" t="s">
        <v>14</v>
      </c>
      <c r="C330" s="1">
        <v>6700</v>
      </c>
      <c r="D330" s="1" t="s">
        <v>411</v>
      </c>
      <c r="E330" s="27">
        <v>481.5</v>
      </c>
      <c r="F330" s="3"/>
      <c r="G330" s="31">
        <v>0</v>
      </c>
      <c r="H330" s="31">
        <v>5</v>
      </c>
      <c r="I330" s="31">
        <v>43</v>
      </c>
      <c r="J330" s="7">
        <v>1</v>
      </c>
      <c r="K330" s="7">
        <v>1</v>
      </c>
      <c r="M330" s="29"/>
      <c r="N330" s="29"/>
      <c r="O330" s="29"/>
      <c r="P330" s="29"/>
      <c r="Q330" s="29"/>
      <c r="R330" s="29"/>
      <c r="S330" s="31"/>
      <c r="T330" s="29"/>
      <c r="U330" s="29"/>
      <c r="V330" s="29"/>
      <c r="W330" s="30"/>
      <c r="X330" s="30"/>
      <c r="Y330" s="30"/>
      <c r="Z330" s="30"/>
      <c r="AA330" s="30"/>
      <c r="AB330" s="31"/>
      <c r="AC330" s="30"/>
      <c r="AD330" s="1"/>
      <c r="AE330" s="31"/>
      <c r="AF330" s="30"/>
      <c r="AG330" s="29"/>
      <c r="AH330" s="29"/>
      <c r="AI330" s="29"/>
      <c r="AJ330" s="29"/>
      <c r="AK330" s="30"/>
      <c r="AL330" s="30"/>
      <c r="AM330" s="30"/>
    </row>
    <row r="331" spans="1:39" x14ac:dyDescent="0.2">
      <c r="A331" s="1" t="s">
        <v>323</v>
      </c>
      <c r="B331" s="1" t="s">
        <v>11</v>
      </c>
      <c r="C331" s="1">
        <v>6741</v>
      </c>
      <c r="D331" s="1" t="s">
        <v>412</v>
      </c>
      <c r="E331" s="27">
        <v>925.2</v>
      </c>
      <c r="F331" s="3"/>
      <c r="G331" s="31">
        <v>76</v>
      </c>
      <c r="H331" s="31">
        <v>1</v>
      </c>
      <c r="I331" s="31">
        <v>1</v>
      </c>
      <c r="J331" s="7">
        <v>1</v>
      </c>
      <c r="K331" s="7">
        <v>0</v>
      </c>
      <c r="M331" s="29">
        <v>44841.026315789473</v>
      </c>
      <c r="N331" s="29"/>
      <c r="O331" s="29">
        <v>45857.76315789474</v>
      </c>
      <c r="P331" s="29">
        <v>32439</v>
      </c>
      <c r="Q331" s="29">
        <v>60018</v>
      </c>
      <c r="R331" s="29"/>
      <c r="S331" s="7">
        <v>1</v>
      </c>
      <c r="T331" s="9">
        <v>32439</v>
      </c>
      <c r="U331" s="9">
        <v>32439</v>
      </c>
      <c r="W331" s="30">
        <v>14.789473684210526</v>
      </c>
      <c r="X331" s="30">
        <v>9.7894736842105257</v>
      </c>
      <c r="Y331" s="30"/>
      <c r="Z331" s="30">
        <v>42.539473684210527</v>
      </c>
      <c r="AA331" s="30"/>
      <c r="AB331" s="31">
        <v>22</v>
      </c>
      <c r="AC331" s="30">
        <f t="shared" si="8"/>
        <v>28.947368421052634</v>
      </c>
      <c r="AD331" s="1"/>
      <c r="AE331" s="31">
        <v>64</v>
      </c>
      <c r="AF331" s="30">
        <f t="shared" si="9"/>
        <v>84.210526315789465</v>
      </c>
      <c r="AG331" s="29">
        <v>44658.09375</v>
      </c>
      <c r="AH331" s="29">
        <v>44970.34375</v>
      </c>
      <c r="AI331" s="29">
        <v>32439</v>
      </c>
      <c r="AJ331" s="29">
        <v>57553</v>
      </c>
      <c r="AK331" s="30">
        <v>14.265625</v>
      </c>
      <c r="AL331" s="30">
        <v>9.328125</v>
      </c>
      <c r="AM331" s="30">
        <v>42.5</v>
      </c>
    </row>
    <row r="332" spans="1:39" x14ac:dyDescent="0.2">
      <c r="A332" s="1" t="s">
        <v>46</v>
      </c>
      <c r="B332" s="1" t="s">
        <v>41</v>
      </c>
      <c r="C332" s="1">
        <v>6750</v>
      </c>
      <c r="D332" s="1" t="s">
        <v>413</v>
      </c>
      <c r="E332" s="27">
        <v>162.19999999999999</v>
      </c>
      <c r="F332" s="3"/>
      <c r="G332" s="31">
        <v>15</v>
      </c>
      <c r="H332" s="31">
        <v>0</v>
      </c>
      <c r="I332" s="31">
        <v>0</v>
      </c>
      <c r="J332" s="7">
        <v>0</v>
      </c>
      <c r="K332" s="7">
        <v>0</v>
      </c>
      <c r="M332" s="29">
        <v>38573.333333333336</v>
      </c>
      <c r="N332" s="29"/>
      <c r="O332" s="29">
        <v>40046.666666666664</v>
      </c>
      <c r="P332" s="29">
        <v>35736</v>
      </c>
      <c r="Q332" s="29">
        <v>50846</v>
      </c>
      <c r="R332" s="29"/>
      <c r="S332" s="31">
        <v>4</v>
      </c>
      <c r="T332" s="29">
        <v>35811</v>
      </c>
      <c r="U332" s="29">
        <v>36061</v>
      </c>
      <c r="V332" s="29"/>
      <c r="W332" s="30">
        <v>8.6</v>
      </c>
      <c r="X332" s="30">
        <v>5.4</v>
      </c>
      <c r="Y332" s="30"/>
      <c r="Z332" s="30">
        <v>35.466666666666669</v>
      </c>
      <c r="AA332" s="30"/>
      <c r="AB332" s="31">
        <v>2</v>
      </c>
      <c r="AC332" s="30">
        <f t="shared" si="8"/>
        <v>13.333333333333334</v>
      </c>
      <c r="AD332" s="1"/>
      <c r="AE332" s="31">
        <v>14</v>
      </c>
      <c r="AF332" s="30">
        <f t="shared" si="9"/>
        <v>93.333333333333329</v>
      </c>
      <c r="AG332" s="29">
        <v>38411.714285714283</v>
      </c>
      <c r="AH332" s="29">
        <v>39918.857142857145</v>
      </c>
      <c r="AI332" s="29">
        <v>35736</v>
      </c>
      <c r="AJ332" s="29">
        <v>50846</v>
      </c>
      <c r="AK332" s="30">
        <v>8.2142857142857135</v>
      </c>
      <c r="AL332" s="30">
        <v>4.7857142857142856</v>
      </c>
      <c r="AM332" s="30">
        <v>34.214285714285715</v>
      </c>
    </row>
    <row r="333" spans="1:39" x14ac:dyDescent="0.2">
      <c r="A333" s="1" t="s">
        <v>132</v>
      </c>
      <c r="B333" s="1" t="s">
        <v>14</v>
      </c>
      <c r="C333" s="1">
        <v>6759</v>
      </c>
      <c r="D333" s="1" t="s">
        <v>414</v>
      </c>
      <c r="E333" s="27">
        <v>687</v>
      </c>
      <c r="F333" s="3"/>
      <c r="G333" s="31">
        <v>50</v>
      </c>
      <c r="H333" s="31">
        <v>5</v>
      </c>
      <c r="I333" s="31">
        <v>0</v>
      </c>
      <c r="J333" s="31">
        <v>0</v>
      </c>
      <c r="K333" s="31">
        <v>0</v>
      </c>
      <c r="L333" s="28"/>
      <c r="M333" s="29">
        <v>49030.74</v>
      </c>
      <c r="N333" s="29"/>
      <c r="O333" s="29">
        <v>51705.54</v>
      </c>
      <c r="P333" s="29">
        <v>34856</v>
      </c>
      <c r="Q333" s="29">
        <v>65482</v>
      </c>
      <c r="R333" s="29"/>
      <c r="S333" s="31"/>
      <c r="T333" s="29"/>
      <c r="U333" s="29"/>
      <c r="V333" s="29"/>
      <c r="W333" s="30">
        <v>12.24</v>
      </c>
      <c r="X333" s="30">
        <v>9.76</v>
      </c>
      <c r="Y333" s="30"/>
      <c r="Z333" s="30">
        <v>39.340000000000003</v>
      </c>
      <c r="AA333" s="30"/>
      <c r="AB333" s="31">
        <v>19</v>
      </c>
      <c r="AC333" s="30">
        <f t="shared" si="8"/>
        <v>38</v>
      </c>
      <c r="AD333" s="1"/>
      <c r="AE333" s="31">
        <v>39</v>
      </c>
      <c r="AF333" s="30">
        <f t="shared" si="9"/>
        <v>78</v>
      </c>
      <c r="AG333" s="29">
        <v>48593.564102564102</v>
      </c>
      <c r="AH333" s="29">
        <v>50080.948717948719</v>
      </c>
      <c r="AI333" s="29">
        <v>34856</v>
      </c>
      <c r="AJ333" s="29">
        <v>60347</v>
      </c>
      <c r="AK333" s="30">
        <v>11.615384615384615</v>
      </c>
      <c r="AL333" s="30">
        <v>9.2564102564102573</v>
      </c>
      <c r="AM333" s="30">
        <v>39.743589743589745</v>
      </c>
    </row>
    <row r="334" spans="1:39" x14ac:dyDescent="0.2">
      <c r="A334" s="1" t="s">
        <v>32</v>
      </c>
      <c r="B334" s="1" t="s">
        <v>1</v>
      </c>
      <c r="C334" s="1">
        <v>6762</v>
      </c>
      <c r="D334" s="1" t="s">
        <v>415</v>
      </c>
      <c r="E334" s="27">
        <v>717.4</v>
      </c>
      <c r="F334" s="3"/>
      <c r="G334" s="31">
        <v>51</v>
      </c>
      <c r="H334" s="31">
        <v>3</v>
      </c>
      <c r="I334" s="31">
        <v>0</v>
      </c>
      <c r="J334" s="7">
        <v>2</v>
      </c>
      <c r="K334" s="7">
        <v>0</v>
      </c>
      <c r="M334" s="29">
        <v>49387.450980392154</v>
      </c>
      <c r="N334" s="29"/>
      <c r="O334" s="29">
        <v>51214.156862745098</v>
      </c>
      <c r="P334" s="29">
        <v>36665</v>
      </c>
      <c r="Q334" s="29">
        <v>75594</v>
      </c>
      <c r="R334" s="29"/>
      <c r="S334" s="31"/>
      <c r="T334" s="29"/>
      <c r="U334" s="29"/>
      <c r="V334" s="29"/>
      <c r="W334" s="30">
        <v>15.843137254901961</v>
      </c>
      <c r="X334" s="30">
        <v>12.392156862745098</v>
      </c>
      <c r="Y334" s="30"/>
      <c r="Z334" s="30">
        <v>40.588235294117645</v>
      </c>
      <c r="AA334" s="30"/>
      <c r="AB334" s="31">
        <v>6</v>
      </c>
      <c r="AC334" s="30">
        <f t="shared" si="8"/>
        <v>11.76470588235294</v>
      </c>
      <c r="AD334" s="1"/>
      <c r="AE334" s="31">
        <v>40</v>
      </c>
      <c r="AF334" s="30">
        <f t="shared" si="9"/>
        <v>78.431372549019613</v>
      </c>
      <c r="AG334" s="29">
        <v>49733.3</v>
      </c>
      <c r="AH334" s="29">
        <v>50676.35</v>
      </c>
      <c r="AI334" s="29">
        <v>36665</v>
      </c>
      <c r="AJ334" s="29">
        <v>75594</v>
      </c>
      <c r="AK334" s="30">
        <v>16.25</v>
      </c>
      <c r="AL334" s="30">
        <v>12.35</v>
      </c>
      <c r="AM334" s="30">
        <v>41.45</v>
      </c>
    </row>
    <row r="335" spans="1:39" x14ac:dyDescent="0.2">
      <c r="A335" s="1" t="s">
        <v>226</v>
      </c>
      <c r="B335" s="1" t="s">
        <v>17</v>
      </c>
      <c r="C335" s="1">
        <v>6768</v>
      </c>
      <c r="D335" s="1" t="s">
        <v>416</v>
      </c>
      <c r="E335" s="27">
        <v>1784.6</v>
      </c>
      <c r="F335" s="3"/>
      <c r="G335" s="31">
        <v>127</v>
      </c>
      <c r="H335" s="31">
        <v>7</v>
      </c>
      <c r="I335" s="31">
        <v>0</v>
      </c>
      <c r="J335" s="7">
        <v>5</v>
      </c>
      <c r="K335" s="7">
        <v>2</v>
      </c>
      <c r="M335" s="29">
        <v>49540.188976377955</v>
      </c>
      <c r="N335" s="29"/>
      <c r="O335" s="29">
        <v>51246.763779527559</v>
      </c>
      <c r="P335" s="29">
        <v>35000</v>
      </c>
      <c r="Q335" s="29">
        <v>72070</v>
      </c>
      <c r="R335" s="29"/>
      <c r="S335" s="31">
        <v>3</v>
      </c>
      <c r="T335" s="29">
        <v>35000</v>
      </c>
      <c r="U335" s="29">
        <v>37784</v>
      </c>
      <c r="V335" s="29"/>
      <c r="W335" s="30">
        <v>15.070866141732283</v>
      </c>
      <c r="X335" s="30">
        <v>12.118110236220472</v>
      </c>
      <c r="Y335" s="30"/>
      <c r="Z335" s="30">
        <v>42.716535433070867</v>
      </c>
      <c r="AA335" s="30"/>
      <c r="AB335" s="31">
        <v>40</v>
      </c>
      <c r="AC335" s="30">
        <f t="shared" si="8"/>
        <v>31.496062992125985</v>
      </c>
      <c r="AD335" s="1"/>
      <c r="AE335" s="31">
        <v>113</v>
      </c>
      <c r="AF335" s="30">
        <f t="shared" si="9"/>
        <v>88.976377952755897</v>
      </c>
      <c r="AG335" s="29">
        <v>49208.070796460175</v>
      </c>
      <c r="AH335" s="29">
        <v>50386.946902654869</v>
      </c>
      <c r="AI335" s="29">
        <v>35000</v>
      </c>
      <c r="AJ335" s="29">
        <v>72070</v>
      </c>
      <c r="AK335" s="30">
        <v>14.557522123893806</v>
      </c>
      <c r="AL335" s="30">
        <v>11.557522123893806</v>
      </c>
      <c r="AM335" s="30">
        <v>42.389380530973455</v>
      </c>
    </row>
    <row r="336" spans="1:39" x14ac:dyDescent="0.2">
      <c r="A336" s="1" t="s">
        <v>1</v>
      </c>
      <c r="B336" s="1" t="s">
        <v>1</v>
      </c>
      <c r="C336" s="1">
        <v>6795</v>
      </c>
      <c r="D336" s="1" t="s">
        <v>417</v>
      </c>
      <c r="E336" s="27">
        <v>10992.3</v>
      </c>
      <c r="F336" s="3"/>
      <c r="G336" s="31">
        <v>784</v>
      </c>
      <c r="H336" s="31">
        <v>17</v>
      </c>
      <c r="I336" s="31">
        <v>3</v>
      </c>
      <c r="J336" s="31">
        <v>2</v>
      </c>
      <c r="K336" s="31">
        <v>0</v>
      </c>
      <c r="L336" s="28"/>
      <c r="M336" s="29">
        <v>49438.279336734697</v>
      </c>
      <c r="N336" s="29"/>
      <c r="O336" s="29">
        <v>50852.5625</v>
      </c>
      <c r="P336" s="29">
        <v>33909</v>
      </c>
      <c r="Q336" s="29">
        <v>95353</v>
      </c>
      <c r="R336" s="29"/>
      <c r="S336" s="31">
        <v>58</v>
      </c>
      <c r="T336" s="29">
        <v>37145.327586206899</v>
      </c>
      <c r="U336" s="29">
        <v>38058</v>
      </c>
      <c r="V336" s="29"/>
      <c r="W336" s="30">
        <v>9.9183673469387763</v>
      </c>
      <c r="X336" s="30">
        <v>8.2410714285714288</v>
      </c>
      <c r="Y336" s="30"/>
      <c r="Z336" s="30">
        <v>38.992346938775512</v>
      </c>
      <c r="AA336" s="30"/>
      <c r="AB336" s="31">
        <v>255</v>
      </c>
      <c r="AC336" s="30">
        <f t="shared" si="8"/>
        <v>32.525510204081634</v>
      </c>
      <c r="AD336" s="1"/>
      <c r="AE336" s="31">
        <v>709</v>
      </c>
      <c r="AF336" s="30">
        <f t="shared" si="9"/>
        <v>90.433673469387756</v>
      </c>
      <c r="AG336" s="29">
        <v>49601.346967559941</v>
      </c>
      <c r="AH336" s="29">
        <v>50637.970380818057</v>
      </c>
      <c r="AI336" s="29">
        <v>33909</v>
      </c>
      <c r="AJ336" s="29">
        <v>84213</v>
      </c>
      <c r="AK336" s="30">
        <v>9.9139633286318762</v>
      </c>
      <c r="AL336" s="30">
        <v>8.1918194640338502</v>
      </c>
      <c r="AM336" s="30">
        <v>39.205923836389282</v>
      </c>
    </row>
    <row r="337" spans="1:39" x14ac:dyDescent="0.2">
      <c r="A337" s="1" t="s">
        <v>6</v>
      </c>
      <c r="B337" s="1" t="s">
        <v>4</v>
      </c>
      <c r="C337" s="1">
        <v>6822</v>
      </c>
      <c r="D337" s="1" t="s">
        <v>418</v>
      </c>
      <c r="E337" s="27">
        <v>8288.6</v>
      </c>
      <c r="F337" s="3"/>
      <c r="G337" s="31">
        <v>515</v>
      </c>
      <c r="H337" s="31">
        <v>15</v>
      </c>
      <c r="I337" s="31">
        <v>0</v>
      </c>
      <c r="J337" s="7">
        <v>0</v>
      </c>
      <c r="K337" s="7">
        <v>0</v>
      </c>
      <c r="M337" s="29">
        <v>55062.58640776699</v>
      </c>
      <c r="N337" s="29"/>
      <c r="O337" s="29">
        <v>56064.4</v>
      </c>
      <c r="P337" s="29">
        <v>31402</v>
      </c>
      <c r="Q337" s="29">
        <v>82099</v>
      </c>
      <c r="R337" s="29"/>
      <c r="S337" s="31">
        <v>22</v>
      </c>
      <c r="T337" s="29">
        <v>43091.63636363636</v>
      </c>
      <c r="U337" s="29">
        <v>43091.63636363636</v>
      </c>
      <c r="V337" s="29"/>
      <c r="W337" s="30">
        <v>9.9281553398058247</v>
      </c>
      <c r="X337" s="30">
        <v>6.2504854368932037</v>
      </c>
      <c r="Y337" s="30"/>
      <c r="Z337" s="30">
        <v>35.590291262135921</v>
      </c>
      <c r="AA337" s="30"/>
      <c r="AB337" s="31">
        <v>224</v>
      </c>
      <c r="AC337" s="30">
        <f t="shared" si="8"/>
        <v>43.495145631067963</v>
      </c>
      <c r="AD337" s="1"/>
      <c r="AE337" s="31">
        <v>451</v>
      </c>
      <c r="AF337" s="30">
        <f t="shared" si="9"/>
        <v>87.572815533980588</v>
      </c>
      <c r="AG337" s="29">
        <v>54940.203991130824</v>
      </c>
      <c r="AH337" s="29">
        <v>55272.414634146342</v>
      </c>
      <c r="AI337" s="29">
        <v>31402</v>
      </c>
      <c r="AJ337" s="29">
        <v>78233</v>
      </c>
      <c r="AK337" s="30">
        <v>9.8270509977827043</v>
      </c>
      <c r="AL337" s="30">
        <v>6.1485587583148558</v>
      </c>
      <c r="AM337" s="30">
        <v>35.651884700665185</v>
      </c>
    </row>
    <row r="338" spans="1:39" x14ac:dyDescent="0.2">
      <c r="A338" s="1" t="s">
        <v>32</v>
      </c>
      <c r="B338" s="1" t="s">
        <v>1</v>
      </c>
      <c r="C338" s="1">
        <v>6840</v>
      </c>
      <c r="D338" s="1" t="s">
        <v>419</v>
      </c>
      <c r="E338" s="27">
        <v>1984.3</v>
      </c>
      <c r="F338" s="3"/>
      <c r="G338" s="31">
        <v>146</v>
      </c>
      <c r="H338" s="31">
        <v>7</v>
      </c>
      <c r="I338" s="31">
        <v>0</v>
      </c>
      <c r="J338" s="7">
        <v>2</v>
      </c>
      <c r="K338" s="7">
        <v>0</v>
      </c>
      <c r="M338" s="29">
        <v>55946.863013698632</v>
      </c>
      <c r="N338" s="29"/>
      <c r="O338" s="29">
        <v>56992.767123287675</v>
      </c>
      <c r="P338" s="29">
        <v>36854</v>
      </c>
      <c r="Q338" s="29">
        <v>74615</v>
      </c>
      <c r="R338" s="29"/>
      <c r="S338" s="31"/>
      <c r="T338" s="29"/>
      <c r="U338" s="29"/>
      <c r="V338" s="29"/>
      <c r="W338" s="30">
        <v>15.86986301369863</v>
      </c>
      <c r="X338" s="30">
        <v>9.1575342465753433</v>
      </c>
      <c r="Y338" s="30"/>
      <c r="Z338" s="30">
        <v>41.520547945205479</v>
      </c>
      <c r="AA338" s="30"/>
      <c r="AB338" s="31">
        <v>83</v>
      </c>
      <c r="AC338" s="30">
        <f t="shared" ref="AC338:AC362" si="10">AB338/G338*100</f>
        <v>56.849315068493155</v>
      </c>
      <c r="AD338" s="1"/>
      <c r="AE338" s="31">
        <v>127</v>
      </c>
      <c r="AF338" s="30">
        <f t="shared" ref="AF338:AF362" si="11">AE338/G338*100</f>
        <v>86.986301369863014</v>
      </c>
      <c r="AG338" s="29">
        <v>55339.188976377955</v>
      </c>
      <c r="AH338" s="29">
        <v>56000.488188976378</v>
      </c>
      <c r="AI338" s="29">
        <v>36854</v>
      </c>
      <c r="AJ338" s="29">
        <v>72225</v>
      </c>
      <c r="AK338" s="30">
        <v>15.5748031496063</v>
      </c>
      <c r="AL338" s="30">
        <v>8.4645669291338574</v>
      </c>
      <c r="AM338" s="30">
        <v>41.622047244094489</v>
      </c>
    </row>
    <row r="339" spans="1:39" x14ac:dyDescent="0.2">
      <c r="A339" s="1" t="s">
        <v>289</v>
      </c>
      <c r="B339" s="1" t="s">
        <v>14</v>
      </c>
      <c r="C339" s="1">
        <v>6854</v>
      </c>
      <c r="D339" s="1" t="s">
        <v>420</v>
      </c>
      <c r="E339" s="27">
        <v>534.9</v>
      </c>
      <c r="F339" s="3"/>
      <c r="G339" s="31">
        <v>46</v>
      </c>
      <c r="H339" s="31">
        <v>1</v>
      </c>
      <c r="I339" s="31">
        <v>0</v>
      </c>
      <c r="J339" s="7">
        <v>1</v>
      </c>
      <c r="K339" s="7">
        <v>0</v>
      </c>
      <c r="M339" s="29">
        <v>46448.543478260872</v>
      </c>
      <c r="N339" s="29"/>
      <c r="O339" s="29">
        <v>46448.543478260872</v>
      </c>
      <c r="P339" s="29">
        <v>28259</v>
      </c>
      <c r="Q339" s="29">
        <v>57885</v>
      </c>
      <c r="R339" s="29"/>
      <c r="S339" s="31"/>
      <c r="T339" s="29"/>
      <c r="U339" s="29"/>
      <c r="V339" s="29"/>
      <c r="W339" s="30">
        <v>18.543478260869566</v>
      </c>
      <c r="X339" s="30">
        <v>15.152173913043478</v>
      </c>
      <c r="Y339" s="30"/>
      <c r="Z339" s="30">
        <v>46.065217391304351</v>
      </c>
      <c r="AA339" s="30"/>
      <c r="AB339" s="31">
        <v>4</v>
      </c>
      <c r="AC339" s="30">
        <f t="shared" si="10"/>
        <v>8.695652173913043</v>
      </c>
      <c r="AD339" s="1"/>
      <c r="AE339" s="31">
        <v>33</v>
      </c>
      <c r="AF339" s="30">
        <f t="shared" si="11"/>
        <v>71.739130434782609</v>
      </c>
      <c r="AG339" s="29">
        <v>46880.848484848488</v>
      </c>
      <c r="AH339" s="29">
        <v>46880.848484848488</v>
      </c>
      <c r="AI339" s="29">
        <v>33932</v>
      </c>
      <c r="AJ339" s="29">
        <v>57885</v>
      </c>
      <c r="AK339" s="30">
        <v>19.212121212121211</v>
      </c>
      <c r="AL339" s="30">
        <v>14.939393939393939</v>
      </c>
      <c r="AM339" s="30">
        <v>47.212121212121211</v>
      </c>
    </row>
    <row r="340" spans="1:39" x14ac:dyDescent="0.2">
      <c r="A340" s="1" t="s">
        <v>311</v>
      </c>
      <c r="B340" s="1" t="s">
        <v>11</v>
      </c>
      <c r="C340" s="1">
        <v>6867</v>
      </c>
      <c r="D340" s="1" t="s">
        <v>421</v>
      </c>
      <c r="E340" s="27">
        <v>1549.4</v>
      </c>
      <c r="F340" s="3"/>
      <c r="G340" s="31">
        <v>115</v>
      </c>
      <c r="H340" s="31">
        <v>5</v>
      </c>
      <c r="I340" s="31">
        <v>2</v>
      </c>
      <c r="J340" s="7">
        <v>3</v>
      </c>
      <c r="K340" s="7">
        <v>3</v>
      </c>
      <c r="M340" s="29">
        <v>49947.591304347829</v>
      </c>
      <c r="N340" s="29"/>
      <c r="O340" s="29">
        <v>51244.2</v>
      </c>
      <c r="P340" s="29">
        <v>34060</v>
      </c>
      <c r="Q340" s="29">
        <v>69036</v>
      </c>
      <c r="R340" s="29"/>
      <c r="S340" s="31">
        <v>8</v>
      </c>
      <c r="T340" s="29">
        <v>34996.625</v>
      </c>
      <c r="U340" s="29">
        <v>36100.625</v>
      </c>
      <c r="V340" s="29"/>
      <c r="W340" s="30">
        <v>12.034782608695652</v>
      </c>
      <c r="X340" s="30">
        <v>9.2434782608695656</v>
      </c>
      <c r="Y340" s="30"/>
      <c r="Z340" s="30">
        <v>39.904347826086955</v>
      </c>
      <c r="AA340" s="30"/>
      <c r="AB340" s="31">
        <v>4</v>
      </c>
      <c r="AC340" s="30">
        <f t="shared" si="10"/>
        <v>3.4782608695652173</v>
      </c>
      <c r="AD340" s="1"/>
      <c r="AE340" s="31">
        <v>90</v>
      </c>
      <c r="AF340" s="30">
        <f t="shared" si="11"/>
        <v>78.260869565217391</v>
      </c>
      <c r="AG340" s="29">
        <v>50132.644444444442</v>
      </c>
      <c r="AH340" s="29">
        <v>50513.866666666669</v>
      </c>
      <c r="AI340" s="29">
        <v>34060</v>
      </c>
      <c r="AJ340" s="29">
        <v>66706</v>
      </c>
      <c r="AK340" s="30">
        <v>12.077777777777778</v>
      </c>
      <c r="AL340" s="30">
        <v>9.4333333333333336</v>
      </c>
      <c r="AM340" s="30">
        <v>40.700000000000003</v>
      </c>
    </row>
    <row r="341" spans="1:39" x14ac:dyDescent="0.2">
      <c r="A341" s="1" t="s">
        <v>179</v>
      </c>
      <c r="B341" s="1" t="s">
        <v>11</v>
      </c>
      <c r="C341" s="1">
        <v>6921</v>
      </c>
      <c r="D341" s="1" t="s">
        <v>422</v>
      </c>
      <c r="E341" s="27">
        <v>325</v>
      </c>
      <c r="F341" s="3"/>
      <c r="G341" s="31">
        <v>24</v>
      </c>
      <c r="H341" s="31">
        <v>6</v>
      </c>
      <c r="I341" s="31">
        <v>0</v>
      </c>
      <c r="J341" s="31">
        <v>0</v>
      </c>
      <c r="K341" s="31">
        <v>0</v>
      </c>
      <c r="L341" s="28"/>
      <c r="M341" s="29">
        <v>39580.041666666664</v>
      </c>
      <c r="N341" s="29"/>
      <c r="O341" s="29">
        <v>40904.125</v>
      </c>
      <c r="P341" s="29">
        <v>30544</v>
      </c>
      <c r="Q341" s="29">
        <v>57707</v>
      </c>
      <c r="R341" s="29"/>
      <c r="S341" s="31">
        <v>1</v>
      </c>
      <c r="T341" s="29">
        <v>29779</v>
      </c>
      <c r="U341" s="29">
        <v>31544</v>
      </c>
      <c r="V341" s="29"/>
      <c r="W341" s="30">
        <v>14.791666666666666</v>
      </c>
      <c r="X341" s="30">
        <v>12.291666666666666</v>
      </c>
      <c r="Y341" s="30"/>
      <c r="Z341" s="30">
        <v>44.083333333333336</v>
      </c>
      <c r="AA341" s="30"/>
      <c r="AB341" s="31">
        <v>1</v>
      </c>
      <c r="AC341" s="30">
        <f t="shared" si="10"/>
        <v>4.1666666666666661</v>
      </c>
      <c r="AD341" s="1"/>
      <c r="AE341" s="31">
        <v>19</v>
      </c>
      <c r="AF341" s="30">
        <f t="shared" si="11"/>
        <v>79.166666666666657</v>
      </c>
      <c r="AG341" s="29">
        <v>38767.42105263158</v>
      </c>
      <c r="AH341" s="29">
        <v>39806.105263157893</v>
      </c>
      <c r="AI341" s="29">
        <v>30544</v>
      </c>
      <c r="AJ341" s="29">
        <v>57707</v>
      </c>
      <c r="AK341" s="30">
        <v>13.526315789473685</v>
      </c>
      <c r="AL341" s="30">
        <v>11.105263157894736</v>
      </c>
      <c r="AM341" s="30">
        <v>41.526315789473685</v>
      </c>
    </row>
    <row r="342" spans="1:39" x14ac:dyDescent="0.2">
      <c r="A342" s="1" t="s">
        <v>62</v>
      </c>
      <c r="B342" s="1" t="s">
        <v>17</v>
      </c>
      <c r="C342" s="1">
        <v>6930</v>
      </c>
      <c r="D342" s="1" t="s">
        <v>423</v>
      </c>
      <c r="E342" s="27">
        <v>813.3</v>
      </c>
      <c r="F342" s="3"/>
      <c r="G342" s="31">
        <v>60</v>
      </c>
      <c r="H342" s="31">
        <v>6</v>
      </c>
      <c r="I342" s="31">
        <v>0</v>
      </c>
      <c r="J342" s="31">
        <v>0</v>
      </c>
      <c r="K342" s="31">
        <v>0</v>
      </c>
      <c r="L342" s="28"/>
      <c r="M342" s="29">
        <v>44674.433333333334</v>
      </c>
      <c r="N342" s="29"/>
      <c r="O342" s="29">
        <v>46141.716666666667</v>
      </c>
      <c r="P342" s="29">
        <v>32537</v>
      </c>
      <c r="Q342" s="29">
        <v>60698</v>
      </c>
      <c r="R342" s="29"/>
      <c r="S342" s="31">
        <v>8</v>
      </c>
      <c r="T342" s="29">
        <v>33829.75</v>
      </c>
      <c r="U342" s="29">
        <v>34382.5</v>
      </c>
      <c r="V342" s="29"/>
      <c r="W342" s="30">
        <v>12.5</v>
      </c>
      <c r="X342" s="30">
        <v>10.35</v>
      </c>
      <c r="Y342" s="30"/>
      <c r="Z342" s="30">
        <v>41.25</v>
      </c>
      <c r="AA342" s="30"/>
      <c r="AB342" s="31">
        <v>14</v>
      </c>
      <c r="AC342" s="30">
        <f t="shared" si="10"/>
        <v>23.333333333333332</v>
      </c>
      <c r="AD342" s="1"/>
      <c r="AE342" s="31">
        <v>52</v>
      </c>
      <c r="AF342" s="30">
        <f t="shared" si="11"/>
        <v>86.666666666666671</v>
      </c>
      <c r="AG342" s="29">
        <v>44664.461538461539</v>
      </c>
      <c r="AH342" s="29">
        <v>45501.903846153844</v>
      </c>
      <c r="AI342" s="29">
        <v>32537</v>
      </c>
      <c r="AJ342" s="29">
        <v>58579</v>
      </c>
      <c r="AK342" s="30">
        <v>12.23076923076923</v>
      </c>
      <c r="AL342" s="30">
        <v>9.9615384615384617</v>
      </c>
      <c r="AM342" s="30">
        <v>41.71153846153846</v>
      </c>
    </row>
    <row r="343" spans="1:39" x14ac:dyDescent="0.2">
      <c r="A343" s="1" t="s">
        <v>80</v>
      </c>
      <c r="B343" s="1" t="s">
        <v>14</v>
      </c>
      <c r="C343" s="1">
        <v>6937</v>
      </c>
      <c r="D343" s="1" t="s">
        <v>424</v>
      </c>
      <c r="E343" s="27">
        <v>481.1</v>
      </c>
      <c r="F343" s="3"/>
      <c r="G343" s="31">
        <v>59</v>
      </c>
      <c r="H343" s="31">
        <v>5</v>
      </c>
      <c r="I343" s="31">
        <v>0</v>
      </c>
      <c r="J343" s="7">
        <v>0</v>
      </c>
      <c r="K343" s="7">
        <v>0</v>
      </c>
      <c r="M343" s="29">
        <v>47116</v>
      </c>
      <c r="N343" s="29"/>
      <c r="O343" s="29">
        <v>48053.338983050846</v>
      </c>
      <c r="P343" s="29">
        <v>33666</v>
      </c>
      <c r="Q343" s="29">
        <v>66234</v>
      </c>
      <c r="R343" s="29"/>
      <c r="S343" s="31">
        <v>3</v>
      </c>
      <c r="T343" s="29">
        <v>33666</v>
      </c>
      <c r="U343" s="29">
        <v>35130</v>
      </c>
      <c r="V343" s="29"/>
      <c r="W343" s="30">
        <v>12.389830508474576</v>
      </c>
      <c r="X343" s="30">
        <v>9.1864406779661021</v>
      </c>
      <c r="Y343" s="30"/>
      <c r="Z343" s="30">
        <v>41.203389830508478</v>
      </c>
      <c r="AA343" s="30"/>
      <c r="AB343" s="31">
        <v>15</v>
      </c>
      <c r="AC343" s="30">
        <f t="shared" si="10"/>
        <v>25.423728813559322</v>
      </c>
      <c r="AD343" s="1"/>
      <c r="AE343" s="31">
        <v>53</v>
      </c>
      <c r="AF343" s="30">
        <f t="shared" si="11"/>
        <v>89.830508474576277</v>
      </c>
      <c r="AG343" s="29">
        <v>47032.207547169812</v>
      </c>
      <c r="AH343" s="29">
        <v>47561.132075471702</v>
      </c>
      <c r="AI343" s="29">
        <v>33666</v>
      </c>
      <c r="AJ343" s="29">
        <v>66234</v>
      </c>
      <c r="AK343" s="30">
        <v>12.60377358490566</v>
      </c>
      <c r="AL343" s="30">
        <v>9.2830188679245289</v>
      </c>
      <c r="AM343" s="30">
        <v>41.849056603773583</v>
      </c>
    </row>
    <row r="344" spans="1:39" x14ac:dyDescent="0.2">
      <c r="A344" s="1" t="s">
        <v>309</v>
      </c>
      <c r="B344" s="1" t="s">
        <v>23</v>
      </c>
      <c r="C344" s="1">
        <v>6943</v>
      </c>
      <c r="D344" s="1" t="s">
        <v>425</v>
      </c>
      <c r="E344" s="27">
        <v>278.89999999999998</v>
      </c>
      <c r="F344" s="3"/>
      <c r="G344" s="31">
        <v>26</v>
      </c>
      <c r="H344" s="31">
        <v>2</v>
      </c>
      <c r="I344" s="31">
        <v>0</v>
      </c>
      <c r="J344" s="7">
        <v>0</v>
      </c>
      <c r="K344" s="7">
        <v>0</v>
      </c>
      <c r="M344" s="29">
        <v>44652.076923076922</v>
      </c>
      <c r="N344" s="29"/>
      <c r="O344" s="29">
        <v>52612.346153846156</v>
      </c>
      <c r="P344" s="29">
        <v>40634</v>
      </c>
      <c r="Q344" s="29">
        <v>65733</v>
      </c>
      <c r="R344" s="29"/>
      <c r="S344" s="31">
        <v>3</v>
      </c>
      <c r="T344" s="29">
        <v>33447.666666666664</v>
      </c>
      <c r="U344" s="29">
        <v>41232</v>
      </c>
      <c r="V344" s="29"/>
      <c r="W344" s="30">
        <v>11.153846153846153</v>
      </c>
      <c r="X344" s="30">
        <v>9.3461538461538467</v>
      </c>
      <c r="Y344" s="30"/>
      <c r="Z344" s="30">
        <v>38.07692307692308</v>
      </c>
      <c r="AA344" s="30"/>
      <c r="AB344" s="31">
        <v>1</v>
      </c>
      <c r="AC344" s="30">
        <f t="shared" si="10"/>
        <v>3.8461538461538463</v>
      </c>
      <c r="AD344" s="1"/>
      <c r="AE344" s="31">
        <v>22</v>
      </c>
      <c r="AF344" s="30">
        <f t="shared" si="11"/>
        <v>84.615384615384613</v>
      </c>
      <c r="AG344" s="29">
        <v>43826.454545454544</v>
      </c>
      <c r="AH344" s="29">
        <v>51522.63636363636</v>
      </c>
      <c r="AI344" s="29">
        <v>40634</v>
      </c>
      <c r="AJ344" s="29">
        <v>65733</v>
      </c>
      <c r="AK344" s="30">
        <v>10.545454545454545</v>
      </c>
      <c r="AL344" s="30">
        <v>9.454545454545455</v>
      </c>
      <c r="AM344" s="30">
        <v>37.227272727272727</v>
      </c>
    </row>
    <row r="345" spans="1:39" x14ac:dyDescent="0.2">
      <c r="A345" s="1" t="s">
        <v>174</v>
      </c>
      <c r="B345" s="1" t="s">
        <v>23</v>
      </c>
      <c r="C345" s="1">
        <v>6950</v>
      </c>
      <c r="D345" s="1" t="s">
        <v>426</v>
      </c>
      <c r="E345" s="27">
        <v>1545.4</v>
      </c>
      <c r="F345" s="3"/>
      <c r="G345" s="31">
        <v>108</v>
      </c>
      <c r="H345" s="31">
        <v>1</v>
      </c>
      <c r="I345" s="31">
        <v>4</v>
      </c>
      <c r="J345" s="7">
        <v>0</v>
      </c>
      <c r="K345" s="7">
        <v>0</v>
      </c>
      <c r="M345" s="29">
        <v>53757.342592592591</v>
      </c>
      <c r="N345" s="29"/>
      <c r="O345" s="29">
        <v>55009.157407407409</v>
      </c>
      <c r="P345" s="29">
        <v>33500</v>
      </c>
      <c r="Q345" s="29">
        <v>76289</v>
      </c>
      <c r="R345" s="29"/>
      <c r="S345" s="31"/>
      <c r="T345" s="29"/>
      <c r="U345" s="29"/>
      <c r="V345" s="29"/>
      <c r="W345" s="30">
        <v>16.601851851851851</v>
      </c>
      <c r="X345" s="30">
        <v>12.731481481481481</v>
      </c>
      <c r="Y345" s="30"/>
      <c r="Z345" s="30">
        <v>43.185185185185183</v>
      </c>
      <c r="AA345" s="30"/>
      <c r="AB345" s="31">
        <v>16</v>
      </c>
      <c r="AC345" s="30">
        <f t="shared" si="10"/>
        <v>14.814814814814813</v>
      </c>
      <c r="AD345" s="1"/>
      <c r="AE345" s="31">
        <v>86</v>
      </c>
      <c r="AF345" s="30">
        <f t="shared" si="11"/>
        <v>79.629629629629633</v>
      </c>
      <c r="AG345" s="29">
        <v>53539.093023255817</v>
      </c>
      <c r="AH345" s="29">
        <v>53916</v>
      </c>
      <c r="AI345" s="29">
        <v>33500</v>
      </c>
      <c r="AJ345" s="29">
        <v>74096</v>
      </c>
      <c r="AK345" s="30">
        <v>16.302325581395348</v>
      </c>
      <c r="AL345" s="30">
        <v>12.686046511627907</v>
      </c>
      <c r="AM345" s="30">
        <v>43.337209302325583</v>
      </c>
    </row>
    <row r="346" spans="1:39" x14ac:dyDescent="0.2">
      <c r="A346" s="1" t="s">
        <v>34</v>
      </c>
      <c r="B346" s="1" t="s">
        <v>4</v>
      </c>
      <c r="C346" s="1">
        <v>6957</v>
      </c>
      <c r="D346" s="1" t="s">
        <v>427</v>
      </c>
      <c r="E346" s="27">
        <v>9054.4</v>
      </c>
      <c r="F346" s="3"/>
      <c r="G346" s="31">
        <v>574</v>
      </c>
      <c r="H346" s="31">
        <v>29</v>
      </c>
      <c r="I346" s="31">
        <v>1</v>
      </c>
      <c r="J346" s="7">
        <v>0</v>
      </c>
      <c r="K346" s="7">
        <v>0</v>
      </c>
      <c r="M346" s="29">
        <v>58674.064459930312</v>
      </c>
      <c r="N346" s="29"/>
      <c r="O346" s="29">
        <v>60241.531358885019</v>
      </c>
      <c r="P346" s="29">
        <v>41165</v>
      </c>
      <c r="Q346" s="29">
        <v>110342</v>
      </c>
      <c r="R346" s="29"/>
      <c r="S346" s="31">
        <v>8</v>
      </c>
      <c r="T346" s="29">
        <v>43722.25</v>
      </c>
      <c r="U346" s="29">
        <v>43878.875</v>
      </c>
      <c r="V346" s="29"/>
      <c r="W346" s="30">
        <v>14.604529616724738</v>
      </c>
      <c r="X346" s="30">
        <v>11.41637630662021</v>
      </c>
      <c r="Y346" s="30"/>
      <c r="Z346" s="30">
        <v>41.559233449477354</v>
      </c>
      <c r="AA346" s="30"/>
      <c r="AB346" s="31">
        <v>258</v>
      </c>
      <c r="AC346" s="30">
        <f t="shared" si="10"/>
        <v>44.947735191637634</v>
      </c>
      <c r="AD346" s="1"/>
      <c r="AE346" s="31">
        <v>507</v>
      </c>
      <c r="AF346" s="30">
        <f t="shared" si="11"/>
        <v>88.327526132404174</v>
      </c>
      <c r="AG346" s="29">
        <v>58448.504930966468</v>
      </c>
      <c r="AH346" s="29">
        <v>59209.495069033532</v>
      </c>
      <c r="AI346" s="29">
        <v>41165</v>
      </c>
      <c r="AJ346" s="29">
        <v>94390</v>
      </c>
      <c r="AK346" s="30">
        <v>14.394477317554241</v>
      </c>
      <c r="AL346" s="30">
        <v>11.163708086785009</v>
      </c>
      <c r="AM346" s="30">
        <v>41.603550295857985</v>
      </c>
    </row>
    <row r="347" spans="1:39" x14ac:dyDescent="0.2">
      <c r="A347" s="1" t="s">
        <v>156</v>
      </c>
      <c r="B347" s="1" t="s">
        <v>23</v>
      </c>
      <c r="C347" s="1">
        <v>6961</v>
      </c>
      <c r="D347" s="1" t="s">
        <v>428</v>
      </c>
      <c r="E347" s="27">
        <v>2949.6</v>
      </c>
      <c r="F347" s="3"/>
      <c r="G347" s="31">
        <v>205</v>
      </c>
      <c r="H347" s="31">
        <v>15</v>
      </c>
      <c r="I347" s="31">
        <v>9</v>
      </c>
      <c r="J347" s="7">
        <v>9</v>
      </c>
      <c r="K347" s="7">
        <v>0</v>
      </c>
      <c r="M347" s="29">
        <v>48984.331707317077</v>
      </c>
      <c r="N347" s="29"/>
      <c r="O347" s="29">
        <v>50653.804878048781</v>
      </c>
      <c r="P347" s="29">
        <v>32132</v>
      </c>
      <c r="Q347" s="29">
        <v>83389</v>
      </c>
      <c r="R347" s="29"/>
      <c r="S347" s="31">
        <v>3</v>
      </c>
      <c r="T347" s="29">
        <v>36445.333333333336</v>
      </c>
      <c r="U347" s="29">
        <v>36445.333333333336</v>
      </c>
      <c r="V347" s="29"/>
      <c r="W347" s="30">
        <v>11.970731707317073</v>
      </c>
      <c r="X347" s="30">
        <v>9.614634146341464</v>
      </c>
      <c r="Y347" s="30"/>
      <c r="Z347" s="30">
        <v>37.926829268292686</v>
      </c>
      <c r="AA347" s="30"/>
      <c r="AB347" s="31">
        <v>96</v>
      </c>
      <c r="AC347" s="30">
        <f t="shared" si="10"/>
        <v>46.829268292682933</v>
      </c>
      <c r="AD347" s="1"/>
      <c r="AE347" s="31">
        <v>149</v>
      </c>
      <c r="AF347" s="30">
        <f t="shared" si="11"/>
        <v>72.682926829268297</v>
      </c>
      <c r="AG347" s="29">
        <v>49370.422818791943</v>
      </c>
      <c r="AH347" s="29">
        <v>49914.073825503358</v>
      </c>
      <c r="AI347" s="29">
        <v>32132</v>
      </c>
      <c r="AJ347" s="29">
        <v>77950</v>
      </c>
      <c r="AK347" s="30">
        <v>12.416107382550335</v>
      </c>
      <c r="AL347" s="30">
        <v>10.073825503355705</v>
      </c>
      <c r="AM347" s="30">
        <v>39.161073825503358</v>
      </c>
    </row>
    <row r="348" spans="1:39" x14ac:dyDescent="0.2">
      <c r="A348" s="1" t="s">
        <v>159</v>
      </c>
      <c r="B348" s="1" t="s">
        <v>41</v>
      </c>
      <c r="C348" s="1">
        <v>6969</v>
      </c>
      <c r="D348" s="1" t="s">
        <v>429</v>
      </c>
      <c r="E348" s="27">
        <v>381.5</v>
      </c>
      <c r="F348" s="3"/>
      <c r="G348" s="31">
        <v>22</v>
      </c>
      <c r="H348" s="31">
        <v>4</v>
      </c>
      <c r="I348" s="31">
        <v>1</v>
      </c>
      <c r="J348" s="7">
        <v>0</v>
      </c>
      <c r="K348" s="7">
        <v>0</v>
      </c>
      <c r="M348" s="29">
        <v>48032.590909090912</v>
      </c>
      <c r="N348" s="29"/>
      <c r="O348" s="29">
        <v>50744.36363636364</v>
      </c>
      <c r="P348" s="29">
        <v>31557</v>
      </c>
      <c r="Q348" s="29">
        <v>66149</v>
      </c>
      <c r="R348" s="29"/>
      <c r="S348" s="31">
        <v>1</v>
      </c>
      <c r="T348" s="29">
        <v>31557</v>
      </c>
      <c r="U348" s="29">
        <v>31557</v>
      </c>
      <c r="V348" s="29"/>
      <c r="W348" s="30">
        <v>15.5</v>
      </c>
      <c r="X348" s="30">
        <v>13.409090909090908</v>
      </c>
      <c r="Y348" s="30"/>
      <c r="Z348" s="30">
        <v>41.272727272727273</v>
      </c>
      <c r="AA348" s="30"/>
      <c r="AB348" s="31">
        <v>0</v>
      </c>
      <c r="AC348" s="30">
        <f t="shared" si="10"/>
        <v>0</v>
      </c>
      <c r="AD348" s="1"/>
      <c r="AE348" s="31">
        <v>16</v>
      </c>
      <c r="AF348" s="30">
        <f t="shared" si="11"/>
        <v>72.727272727272734</v>
      </c>
      <c r="AG348" s="29">
        <v>47142.6875</v>
      </c>
      <c r="AH348" s="29">
        <v>48955</v>
      </c>
      <c r="AI348" s="29">
        <v>31557</v>
      </c>
      <c r="AJ348" s="29">
        <v>55975</v>
      </c>
      <c r="AK348" s="30">
        <v>13.125</v>
      </c>
      <c r="AL348" s="30">
        <v>11.5625</v>
      </c>
      <c r="AM348" s="30">
        <v>40.0625</v>
      </c>
    </row>
    <row r="349" spans="1:39" x14ac:dyDescent="0.2">
      <c r="A349" s="1" t="s">
        <v>298</v>
      </c>
      <c r="B349" s="1" t="s">
        <v>32</v>
      </c>
      <c r="C349" s="1">
        <v>6975</v>
      </c>
      <c r="D349" s="1" t="s">
        <v>430</v>
      </c>
      <c r="E349" s="27">
        <v>1203.9000000000001</v>
      </c>
      <c r="F349" s="3"/>
      <c r="G349" s="31">
        <v>99</v>
      </c>
      <c r="H349" s="31">
        <v>2</v>
      </c>
      <c r="I349" s="31">
        <v>1</v>
      </c>
      <c r="J349" s="31">
        <v>0</v>
      </c>
      <c r="K349" s="31">
        <v>0</v>
      </c>
      <c r="L349" s="28"/>
      <c r="M349" s="29">
        <v>45491.555555555555</v>
      </c>
      <c r="N349" s="29"/>
      <c r="O349" s="29">
        <v>46972.292929292926</v>
      </c>
      <c r="P349" s="29">
        <v>34300</v>
      </c>
      <c r="Q349" s="29">
        <v>65015</v>
      </c>
      <c r="R349" s="29"/>
      <c r="S349" s="31">
        <v>5</v>
      </c>
      <c r="T349" s="29">
        <v>35005</v>
      </c>
      <c r="U349" s="29">
        <v>36852</v>
      </c>
      <c r="V349" s="29"/>
      <c r="W349" s="30">
        <v>11.343434343434344</v>
      </c>
      <c r="X349" s="30">
        <v>9.2222222222222214</v>
      </c>
      <c r="Y349" s="30"/>
      <c r="Z349" s="30">
        <v>39.444444444444443</v>
      </c>
      <c r="AA349" s="30"/>
      <c r="AB349" s="31">
        <v>29</v>
      </c>
      <c r="AC349" s="30">
        <f t="shared" si="10"/>
        <v>29.292929292929294</v>
      </c>
      <c r="AD349" s="1"/>
      <c r="AE349" s="31">
        <v>84</v>
      </c>
      <c r="AF349" s="30">
        <f t="shared" si="11"/>
        <v>84.848484848484844</v>
      </c>
      <c r="AG349" s="29">
        <v>45401.702380952382</v>
      </c>
      <c r="AH349" s="29">
        <v>46171.059523809527</v>
      </c>
      <c r="AI349" s="29">
        <v>34300</v>
      </c>
      <c r="AJ349" s="29">
        <v>64934</v>
      </c>
      <c r="AK349" s="30">
        <v>11.142857142857142</v>
      </c>
      <c r="AL349" s="30">
        <v>8.8809523809523814</v>
      </c>
      <c r="AM349" s="30">
        <v>39.69047619047619</v>
      </c>
    </row>
    <row r="350" spans="1:39" x14ac:dyDescent="0.2">
      <c r="A350" s="1" t="s">
        <v>106</v>
      </c>
      <c r="B350" s="1" t="s">
        <v>9</v>
      </c>
      <c r="C350" s="1">
        <v>6983</v>
      </c>
      <c r="D350" s="1" t="s">
        <v>431</v>
      </c>
      <c r="E350" s="27">
        <v>888</v>
      </c>
      <c r="F350" s="3"/>
      <c r="G350" s="31">
        <v>59</v>
      </c>
      <c r="H350" s="31">
        <v>6</v>
      </c>
      <c r="I350" s="31">
        <v>1</v>
      </c>
      <c r="J350" s="7">
        <v>0</v>
      </c>
      <c r="K350" s="7">
        <v>0</v>
      </c>
      <c r="M350" s="29">
        <v>47895.169491525427</v>
      </c>
      <c r="N350" s="29"/>
      <c r="O350" s="29">
        <v>50141.5593220339</v>
      </c>
      <c r="P350" s="29">
        <v>34772</v>
      </c>
      <c r="Q350" s="29">
        <v>63956</v>
      </c>
      <c r="R350" s="29"/>
      <c r="S350" s="31">
        <v>1</v>
      </c>
      <c r="T350" s="29">
        <v>34588</v>
      </c>
      <c r="U350" s="29">
        <v>34772</v>
      </c>
      <c r="V350" s="29"/>
      <c r="W350" s="30">
        <v>14.050847457627119</v>
      </c>
      <c r="X350" s="30">
        <v>11.627118644067796</v>
      </c>
      <c r="Y350" s="30"/>
      <c r="Z350" s="30">
        <v>39.16949152542373</v>
      </c>
      <c r="AA350" s="30"/>
      <c r="AB350" s="31">
        <v>8</v>
      </c>
      <c r="AC350" s="30">
        <f t="shared" si="10"/>
        <v>13.559322033898304</v>
      </c>
      <c r="AD350" s="1"/>
      <c r="AE350" s="31">
        <v>43</v>
      </c>
      <c r="AF350" s="30">
        <f t="shared" si="11"/>
        <v>72.881355932203391</v>
      </c>
      <c r="AG350" s="29">
        <v>48412.139534883718</v>
      </c>
      <c r="AH350" s="29">
        <v>49851.093023255817</v>
      </c>
      <c r="AI350" s="29">
        <v>34772</v>
      </c>
      <c r="AJ350" s="29">
        <v>62442</v>
      </c>
      <c r="AK350" s="30">
        <v>14.186046511627907</v>
      </c>
      <c r="AL350" s="30">
        <v>11.209302325581396</v>
      </c>
      <c r="AM350" s="30">
        <v>39.558139534883722</v>
      </c>
    </row>
    <row r="351" spans="1:39" x14ac:dyDescent="0.2">
      <c r="A351" s="1" t="s">
        <v>168</v>
      </c>
      <c r="B351" s="1" t="s">
        <v>1</v>
      </c>
      <c r="C351" s="1">
        <v>6985</v>
      </c>
      <c r="D351" s="1" t="s">
        <v>432</v>
      </c>
      <c r="E351" s="27">
        <v>863.5</v>
      </c>
      <c r="F351" s="3"/>
      <c r="G351" s="31">
        <v>66</v>
      </c>
      <c r="H351" s="31">
        <v>2</v>
      </c>
      <c r="I351" s="31">
        <v>0</v>
      </c>
      <c r="J351" s="7">
        <v>0</v>
      </c>
      <c r="K351" s="7">
        <v>0</v>
      </c>
      <c r="M351" s="29">
        <v>42787.666666666664</v>
      </c>
      <c r="N351" s="29"/>
      <c r="O351" s="29">
        <v>44695.348484848488</v>
      </c>
      <c r="P351" s="29">
        <v>29394</v>
      </c>
      <c r="Q351" s="29">
        <v>64704</v>
      </c>
      <c r="R351" s="29"/>
      <c r="S351" s="31">
        <v>2</v>
      </c>
      <c r="T351" s="29">
        <v>29394</v>
      </c>
      <c r="U351" s="29">
        <v>30512.5</v>
      </c>
      <c r="V351" s="29"/>
      <c r="W351" s="30">
        <v>12.651515151515152</v>
      </c>
      <c r="X351" s="30">
        <v>9.3181818181818183</v>
      </c>
      <c r="Y351" s="30"/>
      <c r="Z351" s="30">
        <v>38.5</v>
      </c>
      <c r="AA351" s="30"/>
      <c r="AB351" s="31">
        <v>5</v>
      </c>
      <c r="AC351" s="30">
        <f t="shared" si="10"/>
        <v>7.5757575757575761</v>
      </c>
      <c r="AD351" s="1"/>
      <c r="AE351" s="31">
        <v>45</v>
      </c>
      <c r="AF351" s="30">
        <f t="shared" si="11"/>
        <v>68.181818181818173</v>
      </c>
      <c r="AG351" s="29">
        <v>43069.666666666664</v>
      </c>
      <c r="AH351" s="29">
        <v>43477.688888888886</v>
      </c>
      <c r="AI351" s="29">
        <v>29394</v>
      </c>
      <c r="AJ351" s="29">
        <v>62258</v>
      </c>
      <c r="AK351" s="30">
        <v>13</v>
      </c>
      <c r="AL351" s="30">
        <v>9.4888888888888889</v>
      </c>
      <c r="AM351" s="30">
        <v>39.288888888888891</v>
      </c>
    </row>
    <row r="352" spans="1:39" x14ac:dyDescent="0.2">
      <c r="A352" s="1" t="s">
        <v>270</v>
      </c>
      <c r="B352" s="1" t="s">
        <v>9</v>
      </c>
      <c r="C352" s="1">
        <v>6987</v>
      </c>
      <c r="D352" s="1" t="s">
        <v>433</v>
      </c>
      <c r="E352" s="27">
        <v>682.3</v>
      </c>
      <c r="F352" s="3"/>
      <c r="G352" s="31">
        <v>56</v>
      </c>
      <c r="H352" s="31">
        <v>1</v>
      </c>
      <c r="I352" s="31">
        <v>1</v>
      </c>
      <c r="J352" s="7">
        <v>0</v>
      </c>
      <c r="K352" s="7">
        <v>0</v>
      </c>
      <c r="M352" s="29">
        <v>38437.696428571428</v>
      </c>
      <c r="N352" s="29"/>
      <c r="O352" s="29">
        <v>45434.160714285717</v>
      </c>
      <c r="P352" s="29">
        <v>36574</v>
      </c>
      <c r="Q352" s="29">
        <v>64429</v>
      </c>
      <c r="R352" s="29"/>
      <c r="S352" s="31"/>
      <c r="T352" s="29"/>
      <c r="U352" s="29"/>
      <c r="V352" s="29"/>
      <c r="W352" s="30">
        <v>11.892857142857142</v>
      </c>
      <c r="X352" s="30">
        <v>9.75</v>
      </c>
      <c r="Y352" s="30"/>
      <c r="Z352" s="30">
        <v>41.232142857142854</v>
      </c>
      <c r="AA352" s="30"/>
      <c r="AB352" s="31">
        <v>9</v>
      </c>
      <c r="AC352" s="30">
        <f t="shared" si="10"/>
        <v>16.071428571428573</v>
      </c>
      <c r="AD352" s="1"/>
      <c r="AE352" s="31">
        <v>47</v>
      </c>
      <c r="AF352" s="30">
        <f t="shared" si="11"/>
        <v>83.928571428571431</v>
      </c>
      <c r="AG352" s="29">
        <v>38173.361702127659</v>
      </c>
      <c r="AH352" s="29">
        <v>44452</v>
      </c>
      <c r="AI352" s="29">
        <v>36574</v>
      </c>
      <c r="AJ352" s="29">
        <v>55906</v>
      </c>
      <c r="AK352" s="30">
        <v>11.23404255319149</v>
      </c>
      <c r="AL352" s="30">
        <v>9.3191489361702136</v>
      </c>
      <c r="AM352" s="30">
        <v>40.021276595744681</v>
      </c>
    </row>
    <row r="353" spans="1:39" x14ac:dyDescent="0.2">
      <c r="A353" s="1" t="s">
        <v>72</v>
      </c>
      <c r="B353" s="1" t="s">
        <v>9</v>
      </c>
      <c r="C353" s="1">
        <v>6990</v>
      </c>
      <c r="D353" s="1" t="s">
        <v>434</v>
      </c>
      <c r="E353" s="27">
        <v>755.1</v>
      </c>
      <c r="F353" s="3"/>
      <c r="G353" s="31">
        <v>56</v>
      </c>
      <c r="H353" s="31">
        <v>5</v>
      </c>
      <c r="I353" s="31">
        <v>0</v>
      </c>
      <c r="J353" s="7">
        <v>3</v>
      </c>
      <c r="K353" s="7">
        <v>0</v>
      </c>
      <c r="M353" s="29">
        <v>49569.678571428572</v>
      </c>
      <c r="N353" s="29"/>
      <c r="O353" s="29">
        <v>51157.071428571428</v>
      </c>
      <c r="P353" s="29">
        <v>35555</v>
      </c>
      <c r="Q353" s="29">
        <v>72047</v>
      </c>
      <c r="R353" s="29"/>
      <c r="S353" s="31">
        <v>3</v>
      </c>
      <c r="T353" s="29">
        <v>35555</v>
      </c>
      <c r="U353" s="29">
        <v>35555</v>
      </c>
      <c r="V353" s="29"/>
      <c r="W353" s="30">
        <v>14.803571428571429</v>
      </c>
      <c r="X353" s="30">
        <v>12</v>
      </c>
      <c r="Y353" s="30"/>
      <c r="Z353" s="30">
        <v>41.839285714285715</v>
      </c>
      <c r="AA353" s="30"/>
      <c r="AB353" s="31">
        <v>20</v>
      </c>
      <c r="AC353" s="30">
        <f t="shared" si="10"/>
        <v>35.714285714285715</v>
      </c>
      <c r="AD353" s="1"/>
      <c r="AE353" s="31">
        <v>43</v>
      </c>
      <c r="AF353" s="30">
        <f t="shared" si="11"/>
        <v>76.785714285714292</v>
      </c>
      <c r="AG353" s="29">
        <v>50523</v>
      </c>
      <c r="AH353" s="29">
        <v>51457.255813953489</v>
      </c>
      <c r="AI353" s="29">
        <v>35555</v>
      </c>
      <c r="AJ353" s="29">
        <v>72047</v>
      </c>
      <c r="AK353" s="30">
        <v>15.744186046511627</v>
      </c>
      <c r="AL353" s="30">
        <v>12.744186046511627</v>
      </c>
      <c r="AM353" s="30">
        <v>43.744186046511629</v>
      </c>
    </row>
    <row r="354" spans="1:39" x14ac:dyDescent="0.2">
      <c r="A354" s="1" t="s">
        <v>172</v>
      </c>
      <c r="B354" s="1" t="s">
        <v>9</v>
      </c>
      <c r="C354" s="1">
        <v>6992</v>
      </c>
      <c r="D354" s="1" t="s">
        <v>435</v>
      </c>
      <c r="E354" s="27">
        <v>521</v>
      </c>
      <c r="F354" s="3"/>
      <c r="G354" s="31">
        <v>45</v>
      </c>
      <c r="H354" s="31">
        <v>3</v>
      </c>
      <c r="I354" s="31">
        <v>0</v>
      </c>
      <c r="J354" s="7">
        <v>1</v>
      </c>
      <c r="K354" s="7">
        <v>1</v>
      </c>
      <c r="M354" s="29">
        <v>47738.466666666667</v>
      </c>
      <c r="N354" s="29"/>
      <c r="O354" s="29">
        <v>53779.688888888886</v>
      </c>
      <c r="P354" s="29">
        <v>38627</v>
      </c>
      <c r="Q354" s="29">
        <v>69602</v>
      </c>
      <c r="R354" s="29"/>
      <c r="S354" s="31">
        <v>1</v>
      </c>
      <c r="T354" s="29">
        <v>36274</v>
      </c>
      <c r="U354" s="29">
        <v>43865</v>
      </c>
      <c r="V354" s="29"/>
      <c r="W354" s="30">
        <v>15.244444444444444</v>
      </c>
      <c r="X354" s="30">
        <v>12.266666666666667</v>
      </c>
      <c r="Y354" s="30"/>
      <c r="Z354" s="30">
        <v>41.844444444444441</v>
      </c>
      <c r="AA354" s="30"/>
      <c r="AB354" s="31">
        <v>7</v>
      </c>
      <c r="AC354" s="30">
        <f t="shared" si="10"/>
        <v>15.555555555555555</v>
      </c>
      <c r="AD354" s="1"/>
      <c r="AE354" s="31">
        <v>31</v>
      </c>
      <c r="AF354" s="30">
        <f t="shared" si="11"/>
        <v>68.888888888888886</v>
      </c>
      <c r="AG354" s="29">
        <v>47761.806451612902</v>
      </c>
      <c r="AH354" s="29">
        <v>52302.419354838712</v>
      </c>
      <c r="AI354" s="29">
        <v>38627</v>
      </c>
      <c r="AJ354" s="29">
        <v>63531</v>
      </c>
      <c r="AK354" s="30">
        <v>15.35483870967742</v>
      </c>
      <c r="AL354" s="30">
        <v>11.64516129032258</v>
      </c>
      <c r="AM354" s="30">
        <v>42.967741935483872</v>
      </c>
    </row>
    <row r="355" spans="1:39" x14ac:dyDescent="0.2">
      <c r="A355" s="1" t="s">
        <v>270</v>
      </c>
      <c r="B355" s="1" t="s">
        <v>9</v>
      </c>
      <c r="C355" s="1">
        <v>7002</v>
      </c>
      <c r="D355" s="1" t="s">
        <v>436</v>
      </c>
      <c r="E355" s="27">
        <v>171.3</v>
      </c>
      <c r="F355" s="3"/>
      <c r="G355" s="31">
        <v>23</v>
      </c>
      <c r="H355" s="31">
        <v>2</v>
      </c>
      <c r="I355" s="31">
        <v>0</v>
      </c>
      <c r="J355" s="31">
        <v>1</v>
      </c>
      <c r="K355" s="31">
        <v>0</v>
      </c>
      <c r="L355" s="28"/>
      <c r="M355" s="29">
        <v>38539.130434782608</v>
      </c>
      <c r="N355" s="29"/>
      <c r="O355" s="29">
        <v>40105.695652173912</v>
      </c>
      <c r="P355" s="29">
        <v>32077</v>
      </c>
      <c r="Q355" s="29">
        <v>53992</v>
      </c>
      <c r="R355" s="29"/>
      <c r="S355" s="31">
        <v>3</v>
      </c>
      <c r="T355" s="29">
        <v>32077</v>
      </c>
      <c r="U355" s="29">
        <v>33945.333333333336</v>
      </c>
      <c r="V355" s="29"/>
      <c r="W355" s="30">
        <v>13.695652173913043</v>
      </c>
      <c r="X355" s="30">
        <v>8.695652173913043</v>
      </c>
      <c r="Y355" s="30"/>
      <c r="Z355" s="30">
        <v>41.869565217391305</v>
      </c>
      <c r="AA355" s="30"/>
      <c r="AB355" s="31">
        <v>5</v>
      </c>
      <c r="AC355" s="30">
        <f t="shared" si="10"/>
        <v>21.739130434782609</v>
      </c>
      <c r="AD355" s="1"/>
      <c r="AE355" s="31">
        <v>17</v>
      </c>
      <c r="AF355" s="30">
        <f t="shared" si="11"/>
        <v>73.91304347826086</v>
      </c>
      <c r="AG355" s="29">
        <v>38384.823529411762</v>
      </c>
      <c r="AH355" s="29">
        <v>39138.470588235294</v>
      </c>
      <c r="AI355" s="29">
        <v>32077</v>
      </c>
      <c r="AJ355" s="29">
        <v>50452</v>
      </c>
      <c r="AK355" s="30">
        <v>14.823529411764707</v>
      </c>
      <c r="AL355" s="30">
        <v>9.0588235294117645</v>
      </c>
      <c r="AM355" s="30">
        <v>43.647058823529413</v>
      </c>
    </row>
    <row r="356" spans="1:39" x14ac:dyDescent="0.2">
      <c r="A356" s="1" t="s">
        <v>181</v>
      </c>
      <c r="B356" s="1" t="s">
        <v>17</v>
      </c>
      <c r="C356" s="1">
        <v>7029</v>
      </c>
      <c r="D356" s="1" t="s">
        <v>437</v>
      </c>
      <c r="E356" s="27">
        <v>1143.5999999999999</v>
      </c>
      <c r="F356" s="3"/>
      <c r="G356" s="31">
        <v>86</v>
      </c>
      <c r="H356" s="31">
        <v>3</v>
      </c>
      <c r="I356" s="31">
        <v>0</v>
      </c>
      <c r="J356" s="31">
        <v>2</v>
      </c>
      <c r="K356" s="31">
        <v>1</v>
      </c>
      <c r="L356" s="28"/>
      <c r="M356" s="29">
        <v>49048.151162790695</v>
      </c>
      <c r="N356" s="29"/>
      <c r="O356" s="29">
        <v>50507.976744186046</v>
      </c>
      <c r="P356" s="29">
        <v>32612</v>
      </c>
      <c r="Q356" s="29">
        <v>76567</v>
      </c>
      <c r="R356" s="29"/>
      <c r="S356" s="31">
        <v>1</v>
      </c>
      <c r="T356" s="29">
        <v>33754</v>
      </c>
      <c r="U356" s="29">
        <v>33754</v>
      </c>
      <c r="V356" s="29"/>
      <c r="W356" s="30">
        <v>15.174418604651162</v>
      </c>
      <c r="X356" s="30">
        <v>11.13953488372093</v>
      </c>
      <c r="Y356" s="30"/>
      <c r="Z356" s="30">
        <v>41.383720930232556</v>
      </c>
      <c r="AA356" s="30"/>
      <c r="AB356" s="31">
        <v>11</v>
      </c>
      <c r="AC356" s="30">
        <f t="shared" si="10"/>
        <v>12.790697674418606</v>
      </c>
      <c r="AD356" s="1"/>
      <c r="AE356" s="31">
        <v>68</v>
      </c>
      <c r="AF356" s="30">
        <f t="shared" si="11"/>
        <v>79.069767441860463</v>
      </c>
      <c r="AG356" s="29">
        <v>49955.352941176468</v>
      </c>
      <c r="AH356" s="29">
        <v>50674.852941176468</v>
      </c>
      <c r="AI356" s="29">
        <v>33376</v>
      </c>
      <c r="AJ356" s="29">
        <v>76567</v>
      </c>
      <c r="AK356" s="30">
        <v>15.5</v>
      </c>
      <c r="AL356" s="30">
        <v>11.573529411764707</v>
      </c>
      <c r="AM356" s="30">
        <v>41.882352941176471</v>
      </c>
    </row>
    <row r="357" spans="1:39" x14ac:dyDescent="0.2">
      <c r="A357" s="1" t="s">
        <v>298</v>
      </c>
      <c r="B357" s="1" t="s">
        <v>32</v>
      </c>
      <c r="C357" s="1">
        <v>7038</v>
      </c>
      <c r="D357" s="1" t="s">
        <v>438</v>
      </c>
      <c r="E357" s="27">
        <v>762</v>
      </c>
      <c r="F357" s="3"/>
      <c r="G357" s="31">
        <v>54</v>
      </c>
      <c r="H357" s="31">
        <v>0</v>
      </c>
      <c r="I357" s="31">
        <v>0</v>
      </c>
      <c r="J357" s="31">
        <v>1</v>
      </c>
      <c r="K357" s="31">
        <v>0</v>
      </c>
      <c r="L357" s="28"/>
      <c r="M357" s="29">
        <v>54088.740740740737</v>
      </c>
      <c r="N357" s="29"/>
      <c r="O357" s="29">
        <v>56355.370370370372</v>
      </c>
      <c r="P357" s="29">
        <v>39006</v>
      </c>
      <c r="Q357" s="29">
        <v>73848</v>
      </c>
      <c r="R357" s="29"/>
      <c r="S357" s="31"/>
      <c r="T357" s="29"/>
      <c r="U357" s="29"/>
      <c r="V357" s="29"/>
      <c r="W357" s="30">
        <v>17.222222222222221</v>
      </c>
      <c r="X357" s="30">
        <v>15.296296296296296</v>
      </c>
      <c r="Y357" s="30"/>
      <c r="Z357" s="30">
        <v>42.907407407407405</v>
      </c>
      <c r="AA357" s="30"/>
      <c r="AB357" s="31">
        <v>11</v>
      </c>
      <c r="AC357" s="30">
        <f t="shared" si="10"/>
        <v>20.37037037037037</v>
      </c>
      <c r="AD357" s="1"/>
      <c r="AE357" s="31">
        <v>42</v>
      </c>
      <c r="AF357" s="30">
        <f t="shared" si="11"/>
        <v>77.777777777777786</v>
      </c>
      <c r="AG357" s="29">
        <v>54455.619047619046</v>
      </c>
      <c r="AH357" s="29">
        <v>55478.976190476191</v>
      </c>
      <c r="AI357" s="29">
        <v>39006</v>
      </c>
      <c r="AJ357" s="29">
        <v>69280</v>
      </c>
      <c r="AK357" s="30">
        <v>18.047619047619047</v>
      </c>
      <c r="AL357" s="30">
        <v>16.61904761904762</v>
      </c>
      <c r="AM357" s="30">
        <v>44.238095238095241</v>
      </c>
    </row>
    <row r="358" spans="1:39" x14ac:dyDescent="0.2">
      <c r="A358" s="1" t="s">
        <v>294</v>
      </c>
      <c r="B358" s="1" t="s">
        <v>14</v>
      </c>
      <c r="C358" s="1">
        <v>7047</v>
      </c>
      <c r="D358" s="1" t="s">
        <v>439</v>
      </c>
      <c r="E358" s="27">
        <v>377.7</v>
      </c>
      <c r="F358" s="3"/>
      <c r="G358" s="31">
        <v>35</v>
      </c>
      <c r="H358" s="31">
        <v>3</v>
      </c>
      <c r="I358" s="31">
        <v>1</v>
      </c>
      <c r="J358" s="7">
        <v>0</v>
      </c>
      <c r="K358" s="7">
        <v>0</v>
      </c>
      <c r="M358" s="29">
        <v>43555.199999999997</v>
      </c>
      <c r="N358" s="29"/>
      <c r="O358" s="29">
        <v>45056.057142857142</v>
      </c>
      <c r="P358" s="29">
        <v>32233</v>
      </c>
      <c r="Q358" s="29">
        <v>56910</v>
      </c>
      <c r="R358" s="29"/>
      <c r="S358" s="7">
        <v>2</v>
      </c>
      <c r="T358" s="9">
        <v>32233</v>
      </c>
      <c r="U358" s="9">
        <v>35015.5</v>
      </c>
      <c r="W358" s="30">
        <v>12.428571428571429</v>
      </c>
      <c r="X358" s="30">
        <v>10.142857142857142</v>
      </c>
      <c r="Y358" s="30"/>
      <c r="Z358" s="30">
        <v>40.314285714285717</v>
      </c>
      <c r="AA358" s="30"/>
      <c r="AB358" s="31">
        <v>6</v>
      </c>
      <c r="AC358" s="30">
        <f t="shared" si="10"/>
        <v>17.142857142857142</v>
      </c>
      <c r="AD358" s="1"/>
      <c r="AE358" s="31">
        <v>27</v>
      </c>
      <c r="AF358" s="30">
        <f t="shared" si="11"/>
        <v>77.142857142857153</v>
      </c>
      <c r="AG358" s="29">
        <v>44756.074074074073</v>
      </c>
      <c r="AH358" s="29">
        <v>45339.333333333336</v>
      </c>
      <c r="AI358" s="29">
        <v>32233</v>
      </c>
      <c r="AJ358" s="29">
        <v>56163</v>
      </c>
      <c r="AK358" s="30">
        <v>14</v>
      </c>
      <c r="AL358" s="30">
        <v>11.037037037037036</v>
      </c>
      <c r="AM358" s="30">
        <v>42.444444444444443</v>
      </c>
    </row>
    <row r="359" spans="1:39" x14ac:dyDescent="0.2">
      <c r="A359" s="1" t="s">
        <v>163</v>
      </c>
      <c r="B359" s="1" t="s">
        <v>4</v>
      </c>
      <c r="C359" s="1">
        <v>7056</v>
      </c>
      <c r="D359" s="1" t="s">
        <v>440</v>
      </c>
      <c r="E359" s="27">
        <v>1714.9</v>
      </c>
      <c r="F359" s="3"/>
      <c r="G359" s="31">
        <v>116</v>
      </c>
      <c r="H359" s="31">
        <v>2</v>
      </c>
      <c r="I359" s="31">
        <v>0</v>
      </c>
      <c r="J359" s="31">
        <v>1</v>
      </c>
      <c r="K359" s="31">
        <v>1</v>
      </c>
      <c r="L359" s="28"/>
      <c r="M359" s="29">
        <v>49608.931034482761</v>
      </c>
      <c r="N359" s="29"/>
      <c r="O359" s="29">
        <v>50928.715517241377</v>
      </c>
      <c r="P359" s="29">
        <v>34400</v>
      </c>
      <c r="Q359" s="29">
        <v>70169</v>
      </c>
      <c r="R359" s="29"/>
      <c r="S359" s="31">
        <v>1</v>
      </c>
      <c r="T359" s="29">
        <v>34400</v>
      </c>
      <c r="U359" s="29">
        <v>34400</v>
      </c>
      <c r="V359" s="29"/>
      <c r="W359" s="30">
        <v>14.948275862068966</v>
      </c>
      <c r="X359" s="30">
        <v>11.094827586206897</v>
      </c>
      <c r="Y359" s="30"/>
      <c r="Z359" s="30">
        <v>42.293103448275865</v>
      </c>
      <c r="AA359" s="30"/>
      <c r="AB359" s="31">
        <v>37</v>
      </c>
      <c r="AC359" s="30">
        <f t="shared" si="10"/>
        <v>31.896551724137932</v>
      </c>
      <c r="AD359" s="1"/>
      <c r="AE359" s="31">
        <v>90</v>
      </c>
      <c r="AF359" s="30">
        <f t="shared" si="11"/>
        <v>77.58620689655173</v>
      </c>
      <c r="AG359" s="29">
        <v>49891.822222222225</v>
      </c>
      <c r="AH359" s="29">
        <v>49996.433333333334</v>
      </c>
      <c r="AI359" s="29">
        <v>34400</v>
      </c>
      <c r="AJ359" s="29">
        <v>62097</v>
      </c>
      <c r="AK359" s="30">
        <v>15.333333333333334</v>
      </c>
      <c r="AL359" s="30">
        <v>11.311111111111112</v>
      </c>
      <c r="AM359" s="30">
        <v>42.966666666666669</v>
      </c>
    </row>
    <row r="360" spans="1:39" x14ac:dyDescent="0.2">
      <c r="A360" s="1" t="s">
        <v>159</v>
      </c>
      <c r="B360" s="1" t="s">
        <v>41</v>
      </c>
      <c r="C360" s="1">
        <v>7092</v>
      </c>
      <c r="D360" s="1" t="s">
        <v>441</v>
      </c>
      <c r="E360" s="27">
        <v>443.8</v>
      </c>
      <c r="F360" s="3"/>
      <c r="G360" s="31">
        <v>36</v>
      </c>
      <c r="H360" s="31">
        <v>3</v>
      </c>
      <c r="I360" s="31">
        <v>0</v>
      </c>
      <c r="J360" s="31">
        <v>1</v>
      </c>
      <c r="K360" s="31">
        <v>0</v>
      </c>
      <c r="L360" s="28"/>
      <c r="M360" s="29">
        <v>45222.333333333336</v>
      </c>
      <c r="N360" s="29"/>
      <c r="O360" s="29">
        <v>46903.055555555555</v>
      </c>
      <c r="P360" s="29">
        <v>32582</v>
      </c>
      <c r="Q360" s="29">
        <v>60306</v>
      </c>
      <c r="R360" s="29"/>
      <c r="S360" s="31">
        <v>2</v>
      </c>
      <c r="T360" s="29">
        <v>31687</v>
      </c>
      <c r="U360" s="29">
        <v>33474.5</v>
      </c>
      <c r="V360" s="29"/>
      <c r="W360" s="30">
        <v>13.666666666666666</v>
      </c>
      <c r="X360" s="30">
        <v>10.75</v>
      </c>
      <c r="Y360" s="30"/>
      <c r="Z360" s="30">
        <v>42.333333333333336</v>
      </c>
      <c r="AA360" s="30"/>
      <c r="AB360" s="31">
        <v>6</v>
      </c>
      <c r="AC360" s="30">
        <f t="shared" si="10"/>
        <v>16.666666666666664</v>
      </c>
      <c r="AD360" s="1"/>
      <c r="AE360" s="31">
        <v>25</v>
      </c>
      <c r="AF360" s="30">
        <f t="shared" si="11"/>
        <v>69.444444444444443</v>
      </c>
      <c r="AG360" s="29">
        <v>45301.279999999999</v>
      </c>
      <c r="AH360" s="29">
        <v>46004.44</v>
      </c>
      <c r="AI360" s="29">
        <v>32582</v>
      </c>
      <c r="AJ360" s="29">
        <v>57967</v>
      </c>
      <c r="AK360" s="30">
        <v>15.04</v>
      </c>
      <c r="AL360" s="30">
        <v>11.48</v>
      </c>
      <c r="AM360" s="30">
        <v>44.88</v>
      </c>
    </row>
    <row r="361" spans="1:39" x14ac:dyDescent="0.2">
      <c r="A361" s="1" t="s">
        <v>172</v>
      </c>
      <c r="B361" s="1" t="s">
        <v>9</v>
      </c>
      <c r="C361" s="1">
        <v>7098</v>
      </c>
      <c r="D361" s="1" t="s">
        <v>442</v>
      </c>
      <c r="E361" s="27">
        <v>565.5</v>
      </c>
      <c r="F361" s="3"/>
      <c r="G361" s="31">
        <v>44</v>
      </c>
      <c r="H361" s="31">
        <v>0</v>
      </c>
      <c r="I361" s="31">
        <v>0</v>
      </c>
      <c r="J361" s="31">
        <v>2</v>
      </c>
      <c r="K361" s="31">
        <v>1</v>
      </c>
      <c r="L361" s="28"/>
      <c r="M361" s="29">
        <v>55439.88636363636</v>
      </c>
      <c r="N361" s="29"/>
      <c r="O361" s="29">
        <v>57485.704545454544</v>
      </c>
      <c r="P361" s="29">
        <v>43182</v>
      </c>
      <c r="Q361" s="29">
        <v>107615</v>
      </c>
      <c r="R361" s="29"/>
      <c r="W361" s="30">
        <v>17.09090909090909</v>
      </c>
      <c r="X361" s="30">
        <v>13.613636363636363</v>
      </c>
      <c r="Y361" s="30"/>
      <c r="Z361" s="30">
        <v>44.045454545454547</v>
      </c>
      <c r="AA361" s="30"/>
      <c r="AB361" s="31">
        <v>12</v>
      </c>
      <c r="AC361" s="30">
        <f t="shared" si="10"/>
        <v>27.27272727272727</v>
      </c>
      <c r="AD361" s="1"/>
      <c r="AE361" s="31">
        <v>37</v>
      </c>
      <c r="AF361" s="30">
        <f t="shared" si="11"/>
        <v>84.090909090909093</v>
      </c>
      <c r="AG361" s="29">
        <v>54137.432432432433</v>
      </c>
      <c r="AH361" s="29">
        <v>55654.432432432433</v>
      </c>
      <c r="AI361" s="29">
        <v>43182</v>
      </c>
      <c r="AJ361" s="29">
        <v>78297</v>
      </c>
      <c r="AK361" s="30">
        <v>16.972972972972972</v>
      </c>
      <c r="AL361" s="30">
        <v>13.513513513513514</v>
      </c>
      <c r="AM361" s="30">
        <v>43.297297297297298</v>
      </c>
    </row>
    <row r="362" spans="1:39" x14ac:dyDescent="0.2">
      <c r="A362" s="1" t="s">
        <v>6</v>
      </c>
      <c r="B362" s="1" t="s">
        <v>4</v>
      </c>
      <c r="C362" s="1">
        <v>7110</v>
      </c>
      <c r="D362" s="1" t="s">
        <v>443</v>
      </c>
      <c r="E362" s="27">
        <v>912.3</v>
      </c>
      <c r="F362" s="3"/>
      <c r="G362" s="31">
        <v>86</v>
      </c>
      <c r="H362" s="31">
        <v>4</v>
      </c>
      <c r="I362" s="31">
        <v>4</v>
      </c>
      <c r="J362" s="7">
        <v>0</v>
      </c>
      <c r="K362" s="7">
        <v>0</v>
      </c>
      <c r="M362" s="29">
        <v>43124.523255813954</v>
      </c>
      <c r="N362" s="29"/>
      <c r="O362" s="29">
        <v>43920.011627906977</v>
      </c>
      <c r="P362" s="29">
        <v>28509</v>
      </c>
      <c r="Q362" s="29">
        <v>66647</v>
      </c>
      <c r="R362" s="29"/>
      <c r="S362" s="31">
        <v>7</v>
      </c>
      <c r="T362" s="29">
        <v>31407.714285714286</v>
      </c>
      <c r="U362" s="29">
        <v>31921.714285714286</v>
      </c>
      <c r="V362" s="29"/>
      <c r="W362" s="30">
        <v>9.3604651162790695</v>
      </c>
      <c r="X362" s="30">
        <v>6.2441860465116283</v>
      </c>
      <c r="Y362" s="30"/>
      <c r="Z362" s="30">
        <v>38.290697674418603</v>
      </c>
      <c r="AA362" s="30"/>
      <c r="AB362" s="31">
        <v>16</v>
      </c>
      <c r="AC362" s="30">
        <f t="shared" si="10"/>
        <v>18.604651162790699</v>
      </c>
      <c r="AD362" s="1"/>
      <c r="AE362" s="31">
        <v>73</v>
      </c>
      <c r="AF362" s="30">
        <f t="shared" si="11"/>
        <v>84.883720930232556</v>
      </c>
      <c r="AG362" s="29">
        <v>42514.972602739726</v>
      </c>
      <c r="AH362" s="29">
        <v>42794.890410958906</v>
      </c>
      <c r="AI362" s="29">
        <v>28509</v>
      </c>
      <c r="AJ362" s="29">
        <v>66647</v>
      </c>
      <c r="AK362" s="30">
        <v>8.7534246575342465</v>
      </c>
      <c r="AL362" s="30">
        <v>6.3698630136986303</v>
      </c>
      <c r="AM362" s="30">
        <v>37.945205479452056</v>
      </c>
    </row>
    <row r="363" spans="1:39" x14ac:dyDescent="0.2">
      <c r="A363" s="1"/>
      <c r="B363" s="1"/>
      <c r="C363" s="1"/>
      <c r="D363" s="1"/>
      <c r="E363" s="27"/>
      <c r="F363" s="3"/>
      <c r="G363" s="31"/>
      <c r="H363" s="31"/>
      <c r="I363" s="31"/>
      <c r="J363" s="31"/>
      <c r="K363" s="31"/>
      <c r="L363" s="28"/>
      <c r="M363" s="29"/>
      <c r="N363" s="29"/>
      <c r="O363" s="29"/>
      <c r="P363" s="29"/>
      <c r="Q363" s="29"/>
      <c r="R363" s="29"/>
      <c r="W363" s="30"/>
      <c r="X363" s="30"/>
      <c r="Y363" s="30"/>
      <c r="Z363" s="30"/>
      <c r="AA363" s="30"/>
      <c r="AB363" s="31"/>
      <c r="AC363" s="30"/>
      <c r="AD363" s="1"/>
      <c r="AE363" s="31"/>
      <c r="AF363" s="30"/>
      <c r="AG363" s="29"/>
      <c r="AH363" s="29"/>
      <c r="AI363" s="29"/>
      <c r="AJ363" s="29"/>
      <c r="AK363" s="30"/>
      <c r="AL363" s="30"/>
      <c r="AM363" s="30"/>
    </row>
    <row r="364" spans="1:39" x14ac:dyDescent="0.2">
      <c r="A364" s="1"/>
      <c r="B364" s="1"/>
      <c r="C364" s="1"/>
      <c r="D364" s="1"/>
      <c r="E364" s="27"/>
      <c r="F364" s="3"/>
      <c r="G364" s="31"/>
      <c r="H364" s="31"/>
      <c r="I364" s="31"/>
      <c r="M364" s="29"/>
      <c r="N364" s="29"/>
      <c r="O364" s="29"/>
      <c r="P364" s="29"/>
      <c r="Q364" s="29"/>
      <c r="R364" s="29"/>
      <c r="S364" s="31"/>
      <c r="T364" s="29"/>
      <c r="U364" s="29"/>
      <c r="V364" s="29"/>
      <c r="W364" s="30"/>
      <c r="X364" s="30"/>
      <c r="Y364" s="30"/>
      <c r="Z364" s="30"/>
      <c r="AA364" s="30"/>
      <c r="AB364" s="31"/>
      <c r="AC364" s="30"/>
      <c r="AD364" s="1"/>
      <c r="AE364" s="31"/>
      <c r="AF364" s="30"/>
      <c r="AG364" s="29"/>
      <c r="AH364" s="29"/>
      <c r="AI364" s="29"/>
      <c r="AJ364" s="29"/>
      <c r="AK364" s="30"/>
      <c r="AL364" s="30"/>
      <c r="AM364" s="30"/>
    </row>
    <row r="365" spans="1:39" x14ac:dyDescent="0.2">
      <c r="A365" s="1"/>
      <c r="B365" s="1"/>
      <c r="C365" s="1"/>
      <c r="D365" s="1"/>
      <c r="E365" s="27"/>
      <c r="F365" s="3"/>
      <c r="G365" s="31"/>
      <c r="H365" s="31"/>
      <c r="I365" s="31"/>
      <c r="M365" s="29"/>
      <c r="N365" s="29"/>
      <c r="O365" s="29"/>
      <c r="P365" s="29"/>
      <c r="Q365" s="29"/>
      <c r="R365" s="29"/>
      <c r="S365" s="31"/>
      <c r="T365" s="29"/>
      <c r="U365" s="29"/>
      <c r="V365" s="29"/>
      <c r="W365" s="30"/>
      <c r="X365" s="30"/>
      <c r="Y365" s="30"/>
      <c r="Z365" s="30"/>
      <c r="AA365" s="30"/>
      <c r="AB365" s="31"/>
      <c r="AC365" s="30"/>
      <c r="AD365" s="1"/>
      <c r="AE365" s="31"/>
      <c r="AF365" s="30"/>
      <c r="AG365" s="29"/>
      <c r="AH365" s="29"/>
      <c r="AI365" s="29"/>
      <c r="AJ365" s="29"/>
      <c r="AK365" s="30"/>
      <c r="AL365" s="30"/>
      <c r="AM365" s="30"/>
    </row>
    <row r="366" spans="1:39" s="5" customFormat="1" x14ac:dyDescent="0.2">
      <c r="A366" s="33"/>
      <c r="B366" s="33"/>
      <c r="C366" s="33"/>
      <c r="D366" s="41" t="s">
        <v>498</v>
      </c>
      <c r="E366" s="34">
        <f>SUM(E17:E362)</f>
        <v>478920.89999999991</v>
      </c>
      <c r="F366" s="35"/>
      <c r="G366" s="36">
        <f>SUM(G17:G362)</f>
        <v>34217</v>
      </c>
      <c r="H366" s="36">
        <f>SUM(H17:H362)</f>
        <v>1475</v>
      </c>
      <c r="I366" s="36">
        <f>SUM(I17:I362)</f>
        <v>239</v>
      </c>
      <c r="J366" s="36">
        <f>SUM(J17:J362)</f>
        <v>664</v>
      </c>
      <c r="K366" s="36">
        <f>SUM(K17:K362)</f>
        <v>296</v>
      </c>
      <c r="L366" s="38"/>
      <c r="M366" s="39">
        <v>52001.16</v>
      </c>
      <c r="N366" s="39"/>
      <c r="O366" s="39">
        <v>53935.28</v>
      </c>
      <c r="P366" s="39">
        <v>28000</v>
      </c>
      <c r="Q366" s="39">
        <v>126123</v>
      </c>
      <c r="R366" s="39"/>
      <c r="S366" s="36">
        <f>SUM(S17:S362)</f>
        <v>1495</v>
      </c>
      <c r="T366" s="39">
        <v>37732.15</v>
      </c>
      <c r="U366" s="39">
        <v>38932.21</v>
      </c>
      <c r="V366" s="39"/>
      <c r="W366" s="40">
        <v>13.88</v>
      </c>
      <c r="X366" s="40">
        <v>10.58</v>
      </c>
      <c r="Y366" s="40"/>
      <c r="Z366" s="40">
        <v>41.49</v>
      </c>
      <c r="AA366" s="40"/>
      <c r="AB366" s="36">
        <f>SUM(AB17:AB362)</f>
        <v>11230</v>
      </c>
      <c r="AC366" s="40">
        <v>32.799999999999997</v>
      </c>
      <c r="AD366" s="33"/>
      <c r="AE366" s="36">
        <f>SUM(AE17:AE362)</f>
        <v>28910</v>
      </c>
      <c r="AF366" s="40">
        <v>84.7</v>
      </c>
      <c r="AG366" s="39">
        <v>52131.26</v>
      </c>
      <c r="AH366" s="39">
        <v>53433.48</v>
      </c>
      <c r="AI366" s="39">
        <v>28000</v>
      </c>
      <c r="AJ366" s="39">
        <v>103402</v>
      </c>
      <c r="AK366" s="40">
        <v>13.87</v>
      </c>
      <c r="AL366" s="40">
        <v>10.58</v>
      </c>
      <c r="AM366" s="40">
        <v>41.49</v>
      </c>
    </row>
    <row r="367" spans="1:39" x14ac:dyDescent="0.2">
      <c r="A367" s="1"/>
      <c r="B367" s="1"/>
      <c r="C367" s="1"/>
      <c r="D367" s="1"/>
      <c r="E367" s="27"/>
      <c r="F367" s="3"/>
      <c r="G367" s="31"/>
      <c r="H367" s="31"/>
      <c r="I367" s="31"/>
      <c r="M367" s="29"/>
      <c r="N367" s="29"/>
      <c r="O367" s="29"/>
      <c r="P367" s="29"/>
      <c r="Q367" s="29"/>
      <c r="R367" s="29"/>
      <c r="S367" s="31"/>
      <c r="T367" s="29"/>
      <c r="U367" s="29"/>
      <c r="V367" s="29"/>
      <c r="W367" s="30"/>
      <c r="X367" s="30"/>
      <c r="Y367" s="30"/>
      <c r="Z367" s="30"/>
      <c r="AA367" s="30"/>
      <c r="AB367" s="31"/>
      <c r="AC367" s="30"/>
      <c r="AD367" s="1"/>
      <c r="AE367" s="31"/>
      <c r="AF367" s="30"/>
      <c r="AG367" s="29"/>
      <c r="AH367" s="29"/>
      <c r="AI367" s="29"/>
      <c r="AJ367" s="29"/>
      <c r="AK367" s="30"/>
      <c r="AL367" s="30"/>
      <c r="AM367" s="30"/>
    </row>
    <row r="368" spans="1:39" x14ac:dyDescent="0.2">
      <c r="A368" s="5" t="s">
        <v>497</v>
      </c>
      <c r="F368" s="6"/>
      <c r="R368" s="8"/>
      <c r="V368" s="8"/>
      <c r="AA368" s="8"/>
      <c r="AD368" s="7"/>
    </row>
    <row r="369" spans="1:39" s="11" customFormat="1" ht="41.25" customHeight="1" x14ac:dyDescent="0.2">
      <c r="E369" s="12"/>
      <c r="F369" s="12"/>
      <c r="G369" s="48" t="s">
        <v>466</v>
      </c>
      <c r="H369" s="48"/>
      <c r="I369" s="48"/>
      <c r="J369" s="48"/>
      <c r="K369" s="48"/>
      <c r="L369" s="14"/>
      <c r="M369" s="15"/>
      <c r="N369" s="15"/>
      <c r="O369" s="49" t="s">
        <v>467</v>
      </c>
      <c r="P369" s="49"/>
      <c r="Q369" s="49"/>
      <c r="R369" s="14"/>
      <c r="S369" s="50" t="s">
        <v>468</v>
      </c>
      <c r="T369" s="50"/>
      <c r="U369" s="50"/>
      <c r="V369" s="14"/>
      <c r="W369" s="51" t="s">
        <v>469</v>
      </c>
      <c r="X369" s="51"/>
      <c r="Y369" s="18"/>
      <c r="Z369" s="18"/>
      <c r="AA369" s="14"/>
      <c r="AB369" s="50" t="s">
        <v>470</v>
      </c>
      <c r="AC369" s="50"/>
      <c r="AD369" s="19"/>
      <c r="AE369" s="52" t="s">
        <v>471</v>
      </c>
      <c r="AF369" s="52"/>
      <c r="AG369" s="52"/>
      <c r="AH369" s="52"/>
      <c r="AI369" s="52"/>
      <c r="AJ369" s="52"/>
      <c r="AK369" s="52"/>
      <c r="AL369" s="52"/>
      <c r="AM369" s="52"/>
    </row>
    <row r="370" spans="1:39" s="26" customFormat="1" ht="63.75" x14ac:dyDescent="0.2">
      <c r="A370" s="20" t="s">
        <v>472</v>
      </c>
      <c r="B370" s="20" t="s">
        <v>473</v>
      </c>
      <c r="C370" s="20" t="s">
        <v>474</v>
      </c>
      <c r="D370" s="20" t="s">
        <v>475</v>
      </c>
      <c r="E370" s="21" t="s">
        <v>476</v>
      </c>
      <c r="F370" s="21"/>
      <c r="G370" s="13" t="s">
        <v>477</v>
      </c>
      <c r="H370" s="13" t="s">
        <v>478</v>
      </c>
      <c r="I370" s="13" t="s">
        <v>479</v>
      </c>
      <c r="J370" s="13" t="s">
        <v>480</v>
      </c>
      <c r="K370" s="13" t="s">
        <v>481</v>
      </c>
      <c r="L370" s="22"/>
      <c r="M370" s="16" t="s">
        <v>482</v>
      </c>
      <c r="N370" s="23"/>
      <c r="O370" s="16" t="s">
        <v>483</v>
      </c>
      <c r="P370" s="16" t="s">
        <v>484</v>
      </c>
      <c r="Q370" s="16" t="s">
        <v>485</v>
      </c>
      <c r="R370" s="22"/>
      <c r="S370" s="13" t="s">
        <v>486</v>
      </c>
      <c r="T370" s="16" t="s">
        <v>487</v>
      </c>
      <c r="U370" s="16" t="s">
        <v>488</v>
      </c>
      <c r="V370" s="22"/>
      <c r="W370" s="17" t="s">
        <v>489</v>
      </c>
      <c r="X370" s="17" t="s">
        <v>490</v>
      </c>
      <c r="Y370" s="24"/>
      <c r="Z370" s="17" t="s">
        <v>491</v>
      </c>
      <c r="AA370" s="22"/>
      <c r="AB370" s="13" t="s">
        <v>486</v>
      </c>
      <c r="AC370" s="17" t="s">
        <v>492</v>
      </c>
      <c r="AD370" s="25"/>
      <c r="AE370" s="13" t="s">
        <v>486</v>
      </c>
      <c r="AF370" s="17" t="s">
        <v>493</v>
      </c>
      <c r="AG370" s="16" t="s">
        <v>487</v>
      </c>
      <c r="AH370" s="16" t="s">
        <v>488</v>
      </c>
      <c r="AI370" s="16" t="s">
        <v>494</v>
      </c>
      <c r="AJ370" s="16" t="s">
        <v>495</v>
      </c>
      <c r="AK370" s="17" t="s">
        <v>489</v>
      </c>
      <c r="AL370" s="17" t="s">
        <v>490</v>
      </c>
      <c r="AM370" s="17" t="s">
        <v>496</v>
      </c>
    </row>
    <row r="371" spans="1:39" x14ac:dyDescent="0.2">
      <c r="A371" s="1" t="s">
        <v>100</v>
      </c>
      <c r="B371" s="1" t="s">
        <v>462</v>
      </c>
      <c r="C371" s="1" t="s">
        <v>444</v>
      </c>
      <c r="D371" s="1" t="s">
        <v>445</v>
      </c>
      <c r="E371" s="6">
        <v>29112.7</v>
      </c>
      <c r="G371" s="31">
        <v>17</v>
      </c>
      <c r="H371" s="31">
        <v>0</v>
      </c>
      <c r="I371" s="31">
        <v>1</v>
      </c>
      <c r="J371" s="7">
        <v>0</v>
      </c>
      <c r="K371" s="7">
        <v>0</v>
      </c>
      <c r="M371" s="29">
        <v>62225.529411764706</v>
      </c>
      <c r="N371" s="29"/>
      <c r="O371" s="29">
        <v>62706.176470588238</v>
      </c>
      <c r="P371" s="29">
        <v>46957</v>
      </c>
      <c r="Q371" s="29">
        <v>87658</v>
      </c>
      <c r="R371" s="29"/>
      <c r="W371" s="30">
        <v>16.117647058823529</v>
      </c>
      <c r="X371" s="30">
        <v>8.8235294117647065</v>
      </c>
      <c r="Y371" s="30"/>
      <c r="Z371" s="30">
        <v>42.352941176470587</v>
      </c>
      <c r="AA371" s="30"/>
      <c r="AB371" s="31">
        <v>11</v>
      </c>
      <c r="AC371" s="30">
        <f t="shared" ref="AC371:AC379" si="12">AB371/G371*100</f>
        <v>64.705882352941174</v>
      </c>
      <c r="AD371" s="1"/>
      <c r="AE371" s="31">
        <v>17</v>
      </c>
      <c r="AF371" s="30">
        <f>AE371/G371*100</f>
        <v>100</v>
      </c>
      <c r="AG371" s="29">
        <v>62225.529411764706</v>
      </c>
      <c r="AH371" s="29">
        <v>62706.176470588238</v>
      </c>
      <c r="AI371" s="29">
        <v>46957</v>
      </c>
      <c r="AJ371" s="29">
        <v>87658</v>
      </c>
      <c r="AK371" s="30">
        <v>16.117647058823529</v>
      </c>
      <c r="AL371" s="30">
        <v>8.8235294117647065</v>
      </c>
      <c r="AM371" s="30">
        <v>42.352941176470587</v>
      </c>
    </row>
    <row r="372" spans="1:39" x14ac:dyDescent="0.2">
      <c r="A372" s="1" t="s">
        <v>253</v>
      </c>
      <c r="B372" s="1" t="s">
        <v>513</v>
      </c>
      <c r="C372" s="1" t="s">
        <v>446</v>
      </c>
      <c r="D372" s="1" t="s">
        <v>447</v>
      </c>
      <c r="E372" s="6">
        <v>30025.3</v>
      </c>
      <c r="G372" s="31">
        <v>21</v>
      </c>
      <c r="H372" s="31">
        <v>1</v>
      </c>
      <c r="I372" s="31">
        <v>3</v>
      </c>
      <c r="J372" s="7">
        <v>0</v>
      </c>
      <c r="K372" s="7">
        <v>0</v>
      </c>
      <c r="M372" s="29">
        <v>58751.619047619046</v>
      </c>
      <c r="N372" s="29"/>
      <c r="O372" s="29">
        <v>59132.571428571428</v>
      </c>
      <c r="P372" s="29">
        <v>44029</v>
      </c>
      <c r="Q372" s="29">
        <v>79688</v>
      </c>
      <c r="R372" s="29"/>
      <c r="W372" s="30">
        <v>17.666666666666668</v>
      </c>
      <c r="X372" s="30">
        <v>12.761904761904763</v>
      </c>
      <c r="Y372" s="30"/>
      <c r="Z372" s="30">
        <v>47.19047619047619</v>
      </c>
      <c r="AA372" s="30"/>
      <c r="AB372" s="31">
        <v>10</v>
      </c>
      <c r="AC372" s="30">
        <f t="shared" si="12"/>
        <v>47.619047619047613</v>
      </c>
      <c r="AD372" s="1"/>
      <c r="AE372" s="31">
        <v>21</v>
      </c>
      <c r="AF372" s="30">
        <f t="shared" ref="AF372:AF379" si="13">AE372/G372*100</f>
        <v>100</v>
      </c>
      <c r="AG372" s="29">
        <v>58751.619047619046</v>
      </c>
      <c r="AH372" s="29">
        <v>59132.571428571428</v>
      </c>
      <c r="AI372" s="29">
        <v>44029</v>
      </c>
      <c r="AJ372" s="29">
        <v>79688</v>
      </c>
      <c r="AK372" s="30">
        <v>17.666666666666668</v>
      </c>
      <c r="AL372" s="30">
        <v>12.761904761904763</v>
      </c>
      <c r="AM372" s="30">
        <v>47.19047619047619</v>
      </c>
    </row>
    <row r="373" spans="1:39" x14ac:dyDescent="0.2">
      <c r="A373" s="1" t="s">
        <v>1</v>
      </c>
      <c r="B373" s="1" t="s">
        <v>463</v>
      </c>
      <c r="C373" s="1" t="s">
        <v>448</v>
      </c>
      <c r="D373" s="1" t="s">
        <v>449</v>
      </c>
      <c r="E373" s="6">
        <v>62731.1</v>
      </c>
      <c r="G373" s="31">
        <v>107</v>
      </c>
      <c r="H373" s="31">
        <v>2</v>
      </c>
      <c r="I373" s="31">
        <v>0</v>
      </c>
      <c r="J373" s="7">
        <v>0</v>
      </c>
      <c r="K373" s="7">
        <v>0</v>
      </c>
      <c r="M373" s="29">
        <v>54634.738317757008</v>
      </c>
      <c r="N373" s="29"/>
      <c r="O373" s="29">
        <v>54634.738317757008</v>
      </c>
      <c r="P373" s="29">
        <v>28893</v>
      </c>
      <c r="Q373" s="29">
        <v>75671</v>
      </c>
      <c r="R373" s="29"/>
      <c r="S373" s="31">
        <v>3</v>
      </c>
      <c r="T373" s="29">
        <v>32263</v>
      </c>
      <c r="U373" s="29">
        <v>32263</v>
      </c>
      <c r="V373" s="29"/>
      <c r="W373" s="30">
        <v>16.747663551401867</v>
      </c>
      <c r="X373" s="30">
        <v>12.915887850467289</v>
      </c>
      <c r="Y373" s="30"/>
      <c r="Z373" s="30">
        <v>47.10280373831776</v>
      </c>
      <c r="AA373" s="30"/>
      <c r="AB373" s="31">
        <v>39</v>
      </c>
      <c r="AC373" s="30">
        <f t="shared" si="12"/>
        <v>36.44859813084112</v>
      </c>
      <c r="AD373" s="1"/>
      <c r="AE373" s="31">
        <v>106</v>
      </c>
      <c r="AF373" s="30">
        <f t="shared" si="13"/>
        <v>99.065420560747668</v>
      </c>
      <c r="AG373" s="29">
        <v>54743.169811320753</v>
      </c>
      <c r="AH373" s="29">
        <v>54743.169811320753</v>
      </c>
      <c r="AI373" s="29">
        <v>28893</v>
      </c>
      <c r="AJ373" s="29">
        <v>75671</v>
      </c>
      <c r="AK373" s="30">
        <v>16.886792452830189</v>
      </c>
      <c r="AL373" s="30">
        <v>13.018867924528301</v>
      </c>
      <c r="AM373" s="30">
        <v>47.301886792452834</v>
      </c>
    </row>
    <row r="374" spans="1:39" x14ac:dyDescent="0.2">
      <c r="A374" s="1" t="s">
        <v>65</v>
      </c>
      <c r="B374" s="1" t="s">
        <v>464</v>
      </c>
      <c r="C374" s="1" t="s">
        <v>450</v>
      </c>
      <c r="D374" s="1" t="s">
        <v>451</v>
      </c>
      <c r="E374" s="6">
        <v>47180</v>
      </c>
      <c r="G374" s="31">
        <v>27</v>
      </c>
      <c r="H374" s="31">
        <v>1</v>
      </c>
      <c r="I374" s="31">
        <v>0</v>
      </c>
      <c r="J374" s="7">
        <v>0</v>
      </c>
      <c r="K374" s="7">
        <v>0</v>
      </c>
      <c r="M374" s="29">
        <v>71822.407407407401</v>
      </c>
      <c r="N374" s="29"/>
      <c r="O374" s="29">
        <v>71842.481481481474</v>
      </c>
      <c r="P374" s="29">
        <v>53415</v>
      </c>
      <c r="Q374" s="29">
        <v>91853</v>
      </c>
      <c r="R374" s="29"/>
      <c r="S374" s="31"/>
      <c r="T374" s="29"/>
      <c r="U374" s="29"/>
      <c r="V374" s="29"/>
      <c r="W374" s="30">
        <v>20.333333333333332</v>
      </c>
      <c r="X374" s="30">
        <v>14.62962962962963</v>
      </c>
      <c r="Y374" s="30"/>
      <c r="Z374" s="30">
        <v>46.925925925925924</v>
      </c>
      <c r="AA374" s="30"/>
      <c r="AB374" s="31">
        <v>14</v>
      </c>
      <c r="AC374" s="30">
        <f t="shared" si="12"/>
        <v>51.851851851851848</v>
      </c>
      <c r="AD374" s="1"/>
      <c r="AE374" s="31">
        <v>27</v>
      </c>
      <c r="AF374" s="30">
        <f t="shared" si="13"/>
        <v>100</v>
      </c>
      <c r="AG374" s="29">
        <v>71822.407407407401</v>
      </c>
      <c r="AH374" s="29">
        <v>71842.481481481474</v>
      </c>
      <c r="AI374" s="29">
        <v>53415</v>
      </c>
      <c r="AJ374" s="29">
        <v>91853</v>
      </c>
      <c r="AK374" s="30">
        <v>20.333333333333332</v>
      </c>
      <c r="AL374" s="30">
        <v>14.62962962962963</v>
      </c>
      <c r="AM374" s="30">
        <v>46.925925925925924</v>
      </c>
    </row>
    <row r="375" spans="1:39" x14ac:dyDescent="0.2">
      <c r="A375" s="1" t="s">
        <v>16</v>
      </c>
      <c r="B375" s="1" t="s">
        <v>17</v>
      </c>
      <c r="C375" s="1" t="s">
        <v>452</v>
      </c>
      <c r="D375" s="1" t="s">
        <v>453</v>
      </c>
      <c r="E375" s="6">
        <v>67605.8</v>
      </c>
      <c r="G375" s="31">
        <v>26</v>
      </c>
      <c r="H375" s="31">
        <v>2</v>
      </c>
      <c r="I375" s="31">
        <v>0</v>
      </c>
      <c r="J375" s="7">
        <v>0</v>
      </c>
      <c r="K375" s="7">
        <v>0</v>
      </c>
      <c r="M375" s="29">
        <v>62358.153846153844</v>
      </c>
      <c r="N375" s="29"/>
      <c r="O375" s="29">
        <v>63997.307692307695</v>
      </c>
      <c r="P375" s="29">
        <v>36920</v>
      </c>
      <c r="Q375" s="29">
        <v>77075</v>
      </c>
      <c r="R375" s="29"/>
      <c r="S375" s="7">
        <v>1</v>
      </c>
      <c r="T375" s="9">
        <v>40098</v>
      </c>
      <c r="U375" s="9">
        <v>41498</v>
      </c>
      <c r="W375" s="30">
        <v>18.192307692307693</v>
      </c>
      <c r="X375" s="30">
        <v>13.307692307692308</v>
      </c>
      <c r="Y375" s="30"/>
      <c r="Z375" s="30">
        <v>48.769230769230766</v>
      </c>
      <c r="AA375" s="30"/>
      <c r="AB375" s="31">
        <v>18</v>
      </c>
      <c r="AC375" s="30">
        <f t="shared" si="12"/>
        <v>69.230769230769226</v>
      </c>
      <c r="AD375" s="1"/>
      <c r="AE375" s="31">
        <v>26</v>
      </c>
      <c r="AF375" s="30">
        <f t="shared" si="13"/>
        <v>100</v>
      </c>
      <c r="AG375" s="29">
        <v>62358.153846153844</v>
      </c>
      <c r="AH375" s="29">
        <v>63997.307692307695</v>
      </c>
      <c r="AI375" s="29">
        <v>36920</v>
      </c>
      <c r="AJ375" s="29">
        <v>77075</v>
      </c>
      <c r="AK375" s="30">
        <v>18.192307692307693</v>
      </c>
      <c r="AL375" s="30">
        <v>13.307692307692308</v>
      </c>
      <c r="AM375" s="30">
        <v>48.769230769230766</v>
      </c>
    </row>
    <row r="376" spans="1:39" x14ac:dyDescent="0.2">
      <c r="A376" s="1" t="s">
        <v>34</v>
      </c>
      <c r="B376" s="1" t="s">
        <v>4</v>
      </c>
      <c r="C376" s="1" t="s">
        <v>454</v>
      </c>
      <c r="D376" s="1" t="s">
        <v>455</v>
      </c>
      <c r="E376" s="6">
        <v>130281.7</v>
      </c>
      <c r="G376" s="31">
        <v>18</v>
      </c>
      <c r="H376" s="31">
        <v>1</v>
      </c>
      <c r="I376" s="31">
        <v>0</v>
      </c>
      <c r="J376" s="7">
        <v>0</v>
      </c>
      <c r="K376" s="7">
        <v>0</v>
      </c>
      <c r="M376" s="29">
        <v>62804.166666666664</v>
      </c>
      <c r="N376" s="29"/>
      <c r="O376" s="29">
        <v>62804.166666666664</v>
      </c>
      <c r="P376" s="29">
        <v>44900</v>
      </c>
      <c r="Q376" s="29">
        <v>88678</v>
      </c>
      <c r="R376" s="29"/>
      <c r="W376" s="30">
        <v>22.333333333333332</v>
      </c>
      <c r="X376" s="30">
        <v>13.444444444444445</v>
      </c>
      <c r="Y376" s="30"/>
      <c r="Z376" s="30">
        <v>50</v>
      </c>
      <c r="AA376" s="30"/>
      <c r="AB376" s="31">
        <v>11</v>
      </c>
      <c r="AC376" s="30">
        <f t="shared" si="12"/>
        <v>61.111111111111114</v>
      </c>
      <c r="AD376" s="1"/>
      <c r="AE376" s="31">
        <v>18</v>
      </c>
      <c r="AF376" s="30">
        <f t="shared" si="13"/>
        <v>100</v>
      </c>
      <c r="AG376" s="29">
        <v>62804.166666666664</v>
      </c>
      <c r="AH376" s="29">
        <v>62804.166666666664</v>
      </c>
      <c r="AI376" s="29">
        <v>44900</v>
      </c>
      <c r="AJ376" s="29">
        <v>88678</v>
      </c>
      <c r="AK376" s="30">
        <v>22.333333333333332</v>
      </c>
      <c r="AL376" s="30">
        <v>13.444444444444445</v>
      </c>
      <c r="AM376" s="30">
        <v>50</v>
      </c>
    </row>
    <row r="377" spans="1:39" x14ac:dyDescent="0.2">
      <c r="A377" s="1" t="s">
        <v>172</v>
      </c>
      <c r="B377" s="1" t="s">
        <v>9</v>
      </c>
      <c r="C377" s="1" t="s">
        <v>456</v>
      </c>
      <c r="D377" s="1" t="s">
        <v>457</v>
      </c>
      <c r="E377" s="6">
        <v>38428.699999999997</v>
      </c>
      <c r="G377" s="31">
        <v>28</v>
      </c>
      <c r="H377" s="31">
        <v>1</v>
      </c>
      <c r="I377" s="31">
        <v>2</v>
      </c>
      <c r="J377" s="7">
        <v>0</v>
      </c>
      <c r="K377" s="7">
        <v>0</v>
      </c>
      <c r="M377" s="29">
        <v>66658.71428571429</v>
      </c>
      <c r="N377" s="29"/>
      <c r="O377" s="29">
        <v>66658.71428571429</v>
      </c>
      <c r="P377" s="29">
        <v>42187</v>
      </c>
      <c r="Q377" s="29">
        <v>72231</v>
      </c>
      <c r="R377" s="29"/>
      <c r="W377" s="30">
        <v>21.642857142857142</v>
      </c>
      <c r="X377" s="30">
        <v>13.035714285714286</v>
      </c>
      <c r="Y377" s="30"/>
      <c r="Z377" s="30">
        <v>47.892857142857146</v>
      </c>
      <c r="AA377" s="30"/>
      <c r="AB377" s="31">
        <v>25</v>
      </c>
      <c r="AC377" s="30">
        <f t="shared" si="12"/>
        <v>89.285714285714292</v>
      </c>
      <c r="AD377" s="1"/>
      <c r="AE377" s="31">
        <v>28</v>
      </c>
      <c r="AF377" s="30">
        <f t="shared" si="13"/>
        <v>100</v>
      </c>
      <c r="AG377" s="29">
        <v>66658.71428571429</v>
      </c>
      <c r="AH377" s="29">
        <v>66658.71428571429</v>
      </c>
      <c r="AI377" s="29">
        <v>42187</v>
      </c>
      <c r="AJ377" s="29">
        <v>72231</v>
      </c>
      <c r="AK377" s="30">
        <v>21.642857142857142</v>
      </c>
      <c r="AL377" s="30">
        <v>13.035714285714286</v>
      </c>
      <c r="AM377" s="30">
        <v>47.892857142857146</v>
      </c>
    </row>
    <row r="378" spans="1:39" x14ac:dyDescent="0.2">
      <c r="A378" s="1" t="s">
        <v>46</v>
      </c>
      <c r="B378" s="1" t="s">
        <v>41</v>
      </c>
      <c r="C378" s="1" t="s">
        <v>458</v>
      </c>
      <c r="D378" s="1" t="s">
        <v>459</v>
      </c>
      <c r="E378" s="6">
        <v>38143.4</v>
      </c>
      <c r="G378" s="31">
        <v>22</v>
      </c>
      <c r="H378" s="31">
        <v>1</v>
      </c>
      <c r="I378" s="31">
        <v>0</v>
      </c>
      <c r="J378" s="7">
        <v>0</v>
      </c>
      <c r="K378" s="7">
        <v>0</v>
      </c>
      <c r="M378" s="29">
        <v>57821.13636363636</v>
      </c>
      <c r="N378" s="29"/>
      <c r="O378" s="29">
        <v>57821.13636363636</v>
      </c>
      <c r="P378" s="29">
        <v>46779</v>
      </c>
      <c r="Q378" s="29">
        <v>69069</v>
      </c>
      <c r="R378" s="29"/>
      <c r="W378" s="30">
        <v>20.5</v>
      </c>
      <c r="X378" s="30">
        <v>12.363636363636363</v>
      </c>
      <c r="Y378" s="30"/>
      <c r="Z378" s="30">
        <v>48.636363636363633</v>
      </c>
      <c r="AA378" s="30"/>
      <c r="AB378" s="31">
        <v>14</v>
      </c>
      <c r="AC378" s="30">
        <f t="shared" si="12"/>
        <v>63.636363636363633</v>
      </c>
      <c r="AD378" s="1"/>
      <c r="AE378" s="31">
        <v>22</v>
      </c>
      <c r="AF378" s="30">
        <f t="shared" si="13"/>
        <v>100</v>
      </c>
      <c r="AG378" s="29">
        <v>57821.13636363636</v>
      </c>
      <c r="AH378" s="29">
        <v>57821.13636363636</v>
      </c>
      <c r="AI378" s="29">
        <v>46779</v>
      </c>
      <c r="AJ378" s="29">
        <v>69069</v>
      </c>
      <c r="AK378" s="30">
        <v>20.5</v>
      </c>
      <c r="AL378" s="30">
        <v>12.363636363636363</v>
      </c>
      <c r="AM378" s="30">
        <v>48.636363636363633</v>
      </c>
    </row>
    <row r="379" spans="1:39" x14ac:dyDescent="0.2">
      <c r="A379" s="1" t="s">
        <v>67</v>
      </c>
      <c r="B379" s="1" t="s">
        <v>14</v>
      </c>
      <c r="C379" s="1" t="s">
        <v>460</v>
      </c>
      <c r="D379" s="1" t="s">
        <v>461</v>
      </c>
      <c r="E379" s="6">
        <v>35412.199999999997</v>
      </c>
      <c r="G379" s="31">
        <v>26</v>
      </c>
      <c r="H379" s="31">
        <v>3</v>
      </c>
      <c r="I379" s="31">
        <v>0</v>
      </c>
      <c r="J379" s="7">
        <v>0</v>
      </c>
      <c r="K379" s="7">
        <v>0</v>
      </c>
      <c r="M379" s="29">
        <v>53823.653846153844</v>
      </c>
      <c r="N379" s="29"/>
      <c r="O379" s="29">
        <v>64743.653846153844</v>
      </c>
      <c r="P379" s="29">
        <v>49674</v>
      </c>
      <c r="Q379" s="29">
        <v>80173</v>
      </c>
      <c r="R379" s="29"/>
      <c r="S379" s="31"/>
      <c r="T379" s="29"/>
      <c r="U379" s="29"/>
      <c r="V379" s="29"/>
      <c r="W379" s="30">
        <v>19.653846153846153</v>
      </c>
      <c r="X379" s="30">
        <v>12.346153846153847</v>
      </c>
      <c r="Y379" s="30"/>
      <c r="Z379" s="30">
        <v>48.57692307692308</v>
      </c>
      <c r="AA379" s="30"/>
      <c r="AB379" s="31">
        <v>14</v>
      </c>
      <c r="AC379" s="30">
        <f t="shared" si="12"/>
        <v>53.846153846153847</v>
      </c>
      <c r="AD379" s="1"/>
      <c r="AE379" s="31">
        <v>26</v>
      </c>
      <c r="AF379" s="30">
        <f t="shared" si="13"/>
        <v>100</v>
      </c>
      <c r="AG379" s="29">
        <v>53823.653846153844</v>
      </c>
      <c r="AH379" s="29">
        <v>64743.653846153844</v>
      </c>
      <c r="AI379" s="29">
        <v>49674</v>
      </c>
      <c r="AJ379" s="29">
        <v>80173</v>
      </c>
      <c r="AK379" s="30">
        <v>19.653846153846153</v>
      </c>
      <c r="AL379" s="30">
        <v>12.346153846153847</v>
      </c>
      <c r="AM379" s="30">
        <v>48.57692307692308</v>
      </c>
    </row>
    <row r="380" spans="1:39" x14ac:dyDescent="0.2">
      <c r="AF380" s="30"/>
    </row>
    <row r="381" spans="1:39" s="5" customFormat="1" x14ac:dyDescent="0.2">
      <c r="D381" s="5" t="s">
        <v>499</v>
      </c>
      <c r="E381" s="32">
        <f>SUM(E371:E379)</f>
        <v>478920.90000000008</v>
      </c>
      <c r="F381" s="42"/>
      <c r="G381" s="37">
        <f>SUM(G371:G379)</f>
        <v>292</v>
      </c>
      <c r="H381" s="37">
        <f>SUM(H371:H379)</f>
        <v>12</v>
      </c>
      <c r="I381" s="37">
        <f>SUM(I371:I379)</f>
        <v>6</v>
      </c>
      <c r="J381" s="37">
        <f>SUM(J371:J379)</f>
        <v>0</v>
      </c>
      <c r="K381" s="37">
        <f>SUM(K371:K379)</f>
        <v>0</v>
      </c>
      <c r="L381" s="38"/>
      <c r="M381" s="43">
        <v>59474.15</v>
      </c>
      <c r="N381" s="43"/>
      <c r="O381" s="43">
        <v>60649.66</v>
      </c>
      <c r="P381" s="43">
        <v>28893</v>
      </c>
      <c r="Q381" s="43">
        <v>91853</v>
      </c>
      <c r="R381" s="43"/>
      <c r="S381" s="37">
        <f>SUM(S371:S379)</f>
        <v>4</v>
      </c>
      <c r="T381" s="43">
        <v>34221.75</v>
      </c>
      <c r="U381" s="43">
        <v>34571.75</v>
      </c>
      <c r="V381" s="43"/>
      <c r="W381" s="44">
        <v>18.649999999999999</v>
      </c>
      <c r="X381" s="44">
        <v>12.84</v>
      </c>
      <c r="Y381" s="44"/>
      <c r="Z381" s="44">
        <v>47.53</v>
      </c>
      <c r="AA381" s="44"/>
      <c r="AB381" s="37">
        <f>SUM(AB371:AB379)</f>
        <v>156</v>
      </c>
      <c r="AC381" s="44">
        <v>52.6</v>
      </c>
      <c r="AE381" s="37">
        <f>SUM(AE371:AE379)</f>
        <v>291</v>
      </c>
      <c r="AF381" s="40">
        <f>AE381/G381*100</f>
        <v>99.657534246575338</v>
      </c>
      <c r="AG381" s="43">
        <v>59530.27</v>
      </c>
      <c r="AH381" s="43">
        <v>60709.83</v>
      </c>
      <c r="AI381" s="43">
        <v>28893</v>
      </c>
      <c r="AJ381" s="43">
        <v>91853</v>
      </c>
      <c r="AK381" s="44">
        <v>18.64</v>
      </c>
      <c r="AL381" s="44">
        <v>12.84</v>
      </c>
      <c r="AM381" s="44">
        <v>47.53</v>
      </c>
    </row>
    <row r="382" spans="1:39" x14ac:dyDescent="0.2">
      <c r="E382" s="32"/>
      <c r="AF382" s="40"/>
    </row>
    <row r="383" spans="1:39" s="5" customFormat="1" x14ac:dyDescent="0.2">
      <c r="D383" s="5" t="s">
        <v>500</v>
      </c>
      <c r="E383" s="32">
        <v>478920.9</v>
      </c>
      <c r="F383" s="42"/>
      <c r="G383" s="37">
        <f>G366+G381</f>
        <v>34509</v>
      </c>
      <c r="H383" s="37">
        <f>H366+H381</f>
        <v>1487</v>
      </c>
      <c r="I383" s="37">
        <f>I366+I381</f>
        <v>245</v>
      </c>
      <c r="J383" s="37">
        <f>J366+J381</f>
        <v>664</v>
      </c>
      <c r="K383" s="37">
        <f>K366+K381</f>
        <v>296</v>
      </c>
      <c r="L383" s="38"/>
      <c r="M383" s="43">
        <v>51937.39</v>
      </c>
      <c r="N383" s="43"/>
      <c r="O383" s="43">
        <v>53877.98</v>
      </c>
      <c r="P383" s="43">
        <v>28000</v>
      </c>
      <c r="Q383" s="43">
        <v>126123</v>
      </c>
      <c r="R383" s="43"/>
      <c r="S383" s="37">
        <f>S366+S381</f>
        <v>1499</v>
      </c>
      <c r="T383" s="43">
        <v>37722.78</v>
      </c>
      <c r="U383" s="43">
        <v>38920.57</v>
      </c>
      <c r="V383" s="43"/>
      <c r="W383" s="44">
        <v>13.92</v>
      </c>
      <c r="X383" s="44">
        <v>10.6</v>
      </c>
      <c r="Y383" s="44"/>
      <c r="Z383" s="44">
        <v>41.55</v>
      </c>
      <c r="AA383" s="44"/>
      <c r="AB383" s="37">
        <f>AB366+AB381</f>
        <v>11386</v>
      </c>
      <c r="AC383" s="44">
        <v>32.948635540232573</v>
      </c>
      <c r="AE383" s="37">
        <f>AE366+AE381</f>
        <v>29201</v>
      </c>
      <c r="AF383" s="40">
        <v>84.8</v>
      </c>
      <c r="AG383" s="43" t="s">
        <v>514</v>
      </c>
      <c r="AH383" s="43" t="s">
        <v>515</v>
      </c>
      <c r="AI383" s="43">
        <v>28000</v>
      </c>
      <c r="AJ383" s="43">
        <v>103402</v>
      </c>
      <c r="AK383" s="44">
        <v>13.92</v>
      </c>
      <c r="AL383" s="44">
        <v>10.6</v>
      </c>
      <c r="AM383" s="44">
        <v>41.55</v>
      </c>
    </row>
  </sheetData>
  <mergeCells count="12">
    <mergeCell ref="G369:K369"/>
    <mergeCell ref="O369:Q369"/>
    <mergeCell ref="S369:U369"/>
    <mergeCell ref="W369:X369"/>
    <mergeCell ref="AB369:AC369"/>
    <mergeCell ref="AE369:AM369"/>
    <mergeCell ref="G15:K15"/>
    <mergeCell ref="O15:Q15"/>
    <mergeCell ref="S15:U15"/>
    <mergeCell ref="W15:X15"/>
    <mergeCell ref="AB15:AC15"/>
    <mergeCell ref="AE15:AM15"/>
  </mergeCells>
  <printOptions gridLines="1"/>
  <pageMargins left="0.75" right="0.75" top="1" bottom="1" header="0.5" footer="0.5"/>
  <pageSetup scale="40" fitToHeight="0" orientation="landscape" r:id="rId1"/>
  <headerFooter alignWithMargins="0">
    <oddHeader>&amp;C2012-2013 Public and AEA Teacher Information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Xia [ED]</dc:creator>
  <cp:lastModifiedBy>Albers, Lisa [IDOE]</cp:lastModifiedBy>
  <dcterms:created xsi:type="dcterms:W3CDTF">2013-03-12T15:08:12Z</dcterms:created>
  <dcterms:modified xsi:type="dcterms:W3CDTF">2026-04-18T00:33:43Z</dcterms:modified>
</cp:coreProperties>
</file>