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360" windowHeight="8715" activeTab="0"/>
  </bookViews>
  <sheets>
    <sheet name="BldgType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<sst xmlns="http://schemas.openxmlformats.org/spreadsheetml/2006/main" count="98" uniqueCount="28">
  <si>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High School</t>
  </si>
  <si>
    <t>Charter School</t>
  </si>
  <si>
    <t>Junior High School</t>
  </si>
  <si>
    <t>Middle School</t>
  </si>
  <si>
    <t>Elementary School</t>
  </si>
  <si>
    <t>Special Education School</t>
  </si>
  <si>
    <t>Other</t>
  </si>
  <si>
    <t>Level</t>
  </si>
  <si>
    <t>N</t>
  </si>
  <si>
    <t>Alternative School</t>
  </si>
  <si>
    <t>TOTAL</t>
  </si>
  <si>
    <t>Calculated using level code</t>
  </si>
  <si>
    <t>2005-2006</t>
  </si>
  <si>
    <t>2004-2005</t>
  </si>
  <si>
    <t>K - 12</t>
  </si>
  <si>
    <t>Source: Iowa Department of Education, Bureau of Planning, Research, and Evaluation, BEDS Address File for respective years</t>
  </si>
  <si>
    <t>2003-2004</t>
  </si>
  <si>
    <t>2002-2003</t>
  </si>
  <si>
    <t>2001-2002</t>
  </si>
  <si>
    <t>%</t>
  </si>
  <si>
    <t>2000-2001</t>
  </si>
  <si>
    <t>1999-2000</t>
  </si>
  <si>
    <t>2006-2007</t>
  </si>
  <si>
    <t>Early Childhood Center</t>
  </si>
  <si>
    <t>n/a</t>
  </si>
  <si>
    <t>PUBLIC SCHOOL BUILDINGS</t>
  </si>
  <si>
    <t>NONPUBLIC SCHOOL BUILDINGS</t>
  </si>
  <si>
    <t>School Buildings by Level, 1999-2000 to 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</si>
</sst>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164" fontId="1" fillId="0" borderId="0" xfId="19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19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19" applyNumberFormat="1" applyAlignment="1">
      <alignment/>
    </xf>
    <xf numFmtId="165" fontId="0" fillId="0" borderId="0" xfId="19" applyNumberFormat="1" applyFont="1" applyAlignment="1">
      <alignment/>
    </xf>
    <xf numFmtId="165" fontId="1" fillId="0" borderId="0" xfId="19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3.8515625" style="0" customWidth="1"/>
    <col min="2" max="3" width="7.7109375" style="0" customWidth="1"/>
    <col min="4" max="4" width="1.57421875" style="0" customWidth="1"/>
    <col min="5" max="6" width="7.7109375" style="0" customWidth="1"/>
    <col min="7" max="7" width="1.28515625" style="0" customWidth="1"/>
    <col min="8" max="9" width="7.7109375" style="0" customWidth="1"/>
    <col min="10" max="10" width="0.85546875" style="0" customWidth="1"/>
    <col min="11" max="12" width="7.7109375" style="0" customWidth="1"/>
    <col min="13" max="13" width="0.9921875" style="0" customWidth="1"/>
    <col min="14" max="15" width="7.7109375" style="0" customWidth="1"/>
    <col min="16" max="16" width="0.9921875" style="0" customWidth="1"/>
    <col min="17" max="18" width="7.7109375" style="0" customWidth="1"/>
    <col min="19" max="19" width="1.28515625" style="0" customWidth="1"/>
    <col min="20" max="21" width="7.7109375" style="0" customWidth="1"/>
    <col min="22" max="22" width="1.1484375" style="0" customWidth="1"/>
    <col min="23" max="24" width="7.7109375" style="0" customWidth="1"/>
    <col min="25" max="25" width="0.85546875" style="0" customWidth="1"/>
    <col min="28" max="28" width="0.85546875" style="0" customWidth="1"/>
  </cols>
  <sheetData>
    <row r="1" spans="1:4" ht="12.75">
      <c r="A1" s="1" t="s">
        <v>27</v>
      </c>
      <c r="B1" s="1"/>
      <c r="C1" s="1"/>
      <c r="D1" s="1"/>
    </row>
    <row r="2" s="11" customFormat="1" ht="12.75">
      <c r="A2" s="11" t="s">
        <v>15</v>
      </c>
    </row>
    <row r="3" s="11" customFormat="1" ht="12.75">
      <c r="A3" s="11" t="s">
        <v>11</v>
      </c>
    </row>
    <row r="4" s="11" customFormat="1" ht="12.75"/>
    <row r="5" spans="1:2" ht="12.75">
      <c r="A5" s="25" t="s">
        <v>25</v>
      </c>
      <c r="B5" s="24"/>
    </row>
    <row r="6" s="27" customFormat="1" ht="6.75" customHeight="1">
      <c r="A6" s="26"/>
    </row>
    <row r="7" spans="2:27" ht="12.75">
      <c r="B7" s="23" t="s">
        <v>22</v>
      </c>
      <c r="C7" s="23"/>
      <c r="E7" s="23" t="s">
        <v>12</v>
      </c>
      <c r="F7" s="23"/>
      <c r="H7" s="23" t="s">
        <v>13</v>
      </c>
      <c r="I7" s="23"/>
      <c r="K7" s="23" t="s">
        <v>16</v>
      </c>
      <c r="L7" s="23"/>
      <c r="N7" s="23" t="s">
        <v>17</v>
      </c>
      <c r="O7" s="23"/>
      <c r="Q7" s="23" t="s">
        <v>18</v>
      </c>
      <c r="R7" s="23"/>
      <c r="T7" s="23" t="s">
        <v>20</v>
      </c>
      <c r="U7" s="23"/>
      <c r="W7" s="23" t="s">
        <v>21</v>
      </c>
      <c r="X7" s="23"/>
      <c r="Z7" s="23"/>
      <c r="AA7" s="23"/>
    </row>
    <row r="8" spans="1:27" ht="12.75">
      <c r="A8" s="1" t="s">
        <v>7</v>
      </c>
      <c r="B8" s="2" t="s">
        <v>8</v>
      </c>
      <c r="C8" s="2" t="s">
        <v>19</v>
      </c>
      <c r="D8" s="1"/>
      <c r="E8" s="2" t="s">
        <v>8</v>
      </c>
      <c r="F8" s="3" t="s">
        <v>19</v>
      </c>
      <c r="H8" s="2" t="s">
        <v>8</v>
      </c>
      <c r="I8" s="3" t="s">
        <v>19</v>
      </c>
      <c r="K8" s="2" t="s">
        <v>8</v>
      </c>
      <c r="L8" s="3" t="s">
        <v>19</v>
      </c>
      <c r="N8" s="2" t="s">
        <v>8</v>
      </c>
      <c r="O8" s="3" t="s">
        <v>19</v>
      </c>
      <c r="Q8" s="2" t="s">
        <v>8</v>
      </c>
      <c r="R8" s="3" t="s">
        <v>19</v>
      </c>
      <c r="T8" s="2" t="s">
        <v>8</v>
      </c>
      <c r="U8" s="3" t="s">
        <v>19</v>
      </c>
      <c r="W8" s="2" t="s">
        <v>8</v>
      </c>
      <c r="X8" s="3" t="s">
        <v>19</v>
      </c>
      <c r="Z8" s="2"/>
      <c r="AA8" s="3"/>
    </row>
    <row r="9" spans="1:27" ht="12.75">
      <c r="A9" t="s">
        <v>0</v>
      </c>
      <c r="B9" s="6">
        <v>359</v>
      </c>
      <c r="C9" s="19">
        <f>(B9/1507)*100</f>
        <v>23.822163238221634</v>
      </c>
      <c r="E9">
        <v>358</v>
      </c>
      <c r="F9" s="18">
        <v>23.6</v>
      </c>
      <c r="G9" s="5"/>
      <c r="H9">
        <v>359</v>
      </c>
      <c r="I9" s="18">
        <v>23.4</v>
      </c>
      <c r="K9">
        <v>364</v>
      </c>
      <c r="L9" s="14">
        <v>24.41</v>
      </c>
      <c r="N9">
        <v>365</v>
      </c>
      <c r="O9" s="14">
        <v>24.3</v>
      </c>
      <c r="Q9">
        <v>367</v>
      </c>
      <c r="R9" s="14">
        <v>24.128862590401052</v>
      </c>
      <c r="T9">
        <v>367</v>
      </c>
      <c r="U9" s="14">
        <v>23.971260613977794</v>
      </c>
      <c r="W9">
        <v>367</v>
      </c>
      <c r="X9" s="14">
        <v>23.9</v>
      </c>
      <c r="AA9" s="14"/>
    </row>
    <row r="10" spans="1:27" ht="12.75">
      <c r="A10" t="s">
        <v>2</v>
      </c>
      <c r="B10" s="6">
        <v>38</v>
      </c>
      <c r="C10" s="19">
        <f aca="true" t="shared" si="0" ref="C10:C17">(B10/1507)*100</f>
        <v>2.52156602521566</v>
      </c>
      <c r="E10">
        <v>36</v>
      </c>
      <c r="F10" s="18">
        <f>(E10/$E$18)*100</f>
        <v>2.3778071334214</v>
      </c>
      <c r="G10" s="5"/>
      <c r="H10">
        <v>39</v>
      </c>
      <c r="I10" s="18">
        <f>(H10/H18)*100</f>
        <v>2.5456919060052217</v>
      </c>
      <c r="K10">
        <v>41</v>
      </c>
      <c r="L10" s="14">
        <v>2.75</v>
      </c>
      <c r="N10">
        <v>44</v>
      </c>
      <c r="O10" s="14">
        <v>2.9</v>
      </c>
      <c r="Q10">
        <v>44</v>
      </c>
      <c r="R10" s="14">
        <v>2.8928336620644313</v>
      </c>
      <c r="T10">
        <v>46</v>
      </c>
      <c r="U10" s="14">
        <v>3.0045721750489878</v>
      </c>
      <c r="W10">
        <v>49</v>
      </c>
      <c r="X10" s="14">
        <v>3.2</v>
      </c>
      <c r="AA10" s="14"/>
    </row>
    <row r="11" spans="1:27" ht="12.75">
      <c r="A11" t="s">
        <v>3</v>
      </c>
      <c r="B11" s="6">
        <v>233</v>
      </c>
      <c r="C11" s="19">
        <f t="shared" si="0"/>
        <v>15.461181154611811</v>
      </c>
      <c r="E11">
        <v>233</v>
      </c>
      <c r="F11" s="18">
        <f aca="true" t="shared" si="1" ref="F11:F17">(E11/$E$18)*100</f>
        <v>15.389696169088507</v>
      </c>
      <c r="G11" s="5"/>
      <c r="H11">
        <v>236</v>
      </c>
      <c r="I11" s="18">
        <f>(H11/H18)*100</f>
        <v>15.404699738903393</v>
      </c>
      <c r="K11">
        <v>230</v>
      </c>
      <c r="L11" s="14">
        <v>15.43</v>
      </c>
      <c r="N11">
        <v>230</v>
      </c>
      <c r="O11" s="14">
        <v>15.3</v>
      </c>
      <c r="Q11">
        <v>227</v>
      </c>
      <c r="R11" s="14">
        <v>14.92439184746877</v>
      </c>
      <c r="T11">
        <v>225</v>
      </c>
      <c r="U11" s="14">
        <v>14.696276943174396</v>
      </c>
      <c r="W11">
        <v>221</v>
      </c>
      <c r="X11" s="14">
        <v>14.4</v>
      </c>
      <c r="AA11" s="14"/>
    </row>
    <row r="12" spans="1:27" ht="12.75">
      <c r="A12" t="s">
        <v>4</v>
      </c>
      <c r="B12" s="6">
        <v>773</v>
      </c>
      <c r="C12" s="19">
        <f t="shared" si="0"/>
        <v>51.29396151293961</v>
      </c>
      <c r="E12">
        <v>780</v>
      </c>
      <c r="F12" s="18">
        <f t="shared" si="1"/>
        <v>51.51915455746368</v>
      </c>
      <c r="G12" s="5"/>
      <c r="H12">
        <v>797</v>
      </c>
      <c r="I12" s="18">
        <f>(H12/H18)*100</f>
        <v>52.02349869451697</v>
      </c>
      <c r="K12">
        <v>801</v>
      </c>
      <c r="L12" s="14">
        <v>53.72</v>
      </c>
      <c r="N12">
        <v>812</v>
      </c>
      <c r="O12" s="14">
        <v>54.1</v>
      </c>
      <c r="Q12">
        <v>835</v>
      </c>
      <c r="R12" s="14">
        <v>54.898093359631815</v>
      </c>
      <c r="T12">
        <v>844</v>
      </c>
      <c r="U12" s="14">
        <v>55.12736773350751</v>
      </c>
      <c r="W12">
        <v>848</v>
      </c>
      <c r="X12" s="14">
        <v>55.3</v>
      </c>
      <c r="AA12" s="14"/>
    </row>
    <row r="13" spans="1:27" ht="12.75">
      <c r="A13" t="s">
        <v>5</v>
      </c>
      <c r="B13" s="21">
        <v>10</v>
      </c>
      <c r="C13" s="19">
        <f t="shared" si="0"/>
        <v>0.6635700066357001</v>
      </c>
      <c r="E13">
        <v>10</v>
      </c>
      <c r="F13" s="18">
        <f t="shared" si="1"/>
        <v>0.6605019815059445</v>
      </c>
      <c r="G13" s="5"/>
      <c r="H13">
        <v>10</v>
      </c>
      <c r="I13" s="18">
        <f>(H13/H18)*100</f>
        <v>0.6527415143603132</v>
      </c>
      <c r="K13">
        <v>10</v>
      </c>
      <c r="L13" s="14">
        <v>0.67</v>
      </c>
      <c r="N13">
        <v>9</v>
      </c>
      <c r="O13" s="14">
        <v>0.6</v>
      </c>
      <c r="Q13">
        <v>10</v>
      </c>
      <c r="R13" s="14">
        <v>0.6574621959237344</v>
      </c>
      <c r="T13">
        <v>9</v>
      </c>
      <c r="U13" s="14">
        <v>0.5878510777269758</v>
      </c>
      <c r="W13">
        <v>10</v>
      </c>
      <c r="X13" s="14">
        <v>0.7</v>
      </c>
      <c r="AA13" s="14"/>
    </row>
    <row r="14" spans="1:27" ht="12.75">
      <c r="A14" t="s">
        <v>1</v>
      </c>
      <c r="B14" s="6">
        <v>8</v>
      </c>
      <c r="C14" s="19">
        <f t="shared" si="0"/>
        <v>0.53085600530856</v>
      </c>
      <c r="E14">
        <v>6</v>
      </c>
      <c r="F14" s="18">
        <f t="shared" si="1"/>
        <v>0.3963011889035667</v>
      </c>
      <c r="G14" s="5"/>
      <c r="H14">
        <v>2</v>
      </c>
      <c r="I14" s="18">
        <f>(H14/H18)*100</f>
        <v>0.13054830287206268</v>
      </c>
      <c r="K14">
        <v>0</v>
      </c>
      <c r="L14" s="14">
        <v>0</v>
      </c>
      <c r="N14">
        <v>0</v>
      </c>
      <c r="O14" s="14">
        <v>0</v>
      </c>
      <c r="Q14">
        <v>0</v>
      </c>
      <c r="R14" s="14">
        <v>0</v>
      </c>
      <c r="T14">
        <v>0</v>
      </c>
      <c r="U14" s="14">
        <v>0</v>
      </c>
      <c r="W14">
        <v>0</v>
      </c>
      <c r="X14" s="14">
        <v>0</v>
      </c>
      <c r="AA14" s="5"/>
    </row>
    <row r="15" spans="1:27" ht="12.75">
      <c r="A15" s="6" t="s">
        <v>9</v>
      </c>
      <c r="B15" s="6">
        <v>73</v>
      </c>
      <c r="C15" s="19">
        <f t="shared" si="0"/>
        <v>4.844061048440611</v>
      </c>
      <c r="D15" s="6"/>
      <c r="E15" s="6">
        <v>76</v>
      </c>
      <c r="F15" s="18">
        <f t="shared" si="1"/>
        <v>5.019815059445178</v>
      </c>
      <c r="G15" s="5"/>
      <c r="H15" s="6">
        <v>79</v>
      </c>
      <c r="I15" s="18">
        <f>(H15/H18)*100</f>
        <v>5.1566579634464755</v>
      </c>
      <c r="K15" s="6">
        <v>42</v>
      </c>
      <c r="L15" s="14">
        <v>2.82</v>
      </c>
      <c r="N15">
        <v>40</v>
      </c>
      <c r="O15" s="14">
        <v>2.7</v>
      </c>
      <c r="Q15" s="6">
        <v>38</v>
      </c>
      <c r="R15" s="16">
        <v>2.498356344510191</v>
      </c>
      <c r="T15">
        <v>39</v>
      </c>
      <c r="U15" s="14">
        <v>2.5473546701502285</v>
      </c>
      <c r="W15" s="6">
        <v>39</v>
      </c>
      <c r="X15" s="16">
        <v>2.5</v>
      </c>
      <c r="Z15" s="6"/>
      <c r="AA15" s="16"/>
    </row>
    <row r="16" spans="1:27" ht="12.75">
      <c r="A16" s="6" t="s">
        <v>23</v>
      </c>
      <c r="B16" s="6">
        <v>10</v>
      </c>
      <c r="C16" s="19">
        <f t="shared" si="0"/>
        <v>0.6635700066357001</v>
      </c>
      <c r="D16" s="6"/>
      <c r="E16" s="22" t="s">
        <v>24</v>
      </c>
      <c r="F16" s="22" t="s">
        <v>24</v>
      </c>
      <c r="G16" s="5"/>
      <c r="H16" s="22" t="s">
        <v>24</v>
      </c>
      <c r="I16" s="22" t="s">
        <v>24</v>
      </c>
      <c r="K16" s="22" t="s">
        <v>24</v>
      </c>
      <c r="L16" s="22" t="s">
        <v>24</v>
      </c>
      <c r="N16" s="22" t="s">
        <v>24</v>
      </c>
      <c r="O16" s="22" t="s">
        <v>24</v>
      </c>
      <c r="Q16" s="22" t="s">
        <v>24</v>
      </c>
      <c r="R16" s="22" t="s">
        <v>24</v>
      </c>
      <c r="T16" s="22" t="s">
        <v>24</v>
      </c>
      <c r="U16" s="22" t="s">
        <v>24</v>
      </c>
      <c r="W16" s="22" t="s">
        <v>24</v>
      </c>
      <c r="X16" s="22" t="s">
        <v>24</v>
      </c>
      <c r="Z16" s="6"/>
      <c r="AA16" s="16"/>
    </row>
    <row r="17" spans="1:27" s="6" customFormat="1" ht="12.75">
      <c r="A17" s="6" t="s">
        <v>6</v>
      </c>
      <c r="B17" s="6">
        <v>3</v>
      </c>
      <c r="C17" s="19">
        <f t="shared" si="0"/>
        <v>0.19907100199071004</v>
      </c>
      <c r="E17" s="6">
        <v>15</v>
      </c>
      <c r="F17" s="18">
        <f t="shared" si="1"/>
        <v>0.9907529722589168</v>
      </c>
      <c r="G17" s="15"/>
      <c r="H17" s="6">
        <v>10</v>
      </c>
      <c r="I17" s="18">
        <f>(H17/H18)*100</f>
        <v>0.6527415143603132</v>
      </c>
      <c r="K17" s="6">
        <v>3</v>
      </c>
      <c r="L17" s="16">
        <v>0.2</v>
      </c>
      <c r="N17" s="6">
        <v>0</v>
      </c>
      <c r="O17" s="16">
        <v>0</v>
      </c>
      <c r="Q17">
        <v>0</v>
      </c>
      <c r="R17" s="14">
        <v>0</v>
      </c>
      <c r="T17">
        <v>1</v>
      </c>
      <c r="U17" s="14">
        <v>0.06531678641410843</v>
      </c>
      <c r="W17" s="6">
        <v>0</v>
      </c>
      <c r="X17" s="14">
        <v>0</v>
      </c>
      <c r="Z17"/>
      <c r="AA17" s="5"/>
    </row>
    <row r="18" spans="1:27" s="1" customFormat="1" ht="12.75">
      <c r="A18" s="1" t="s">
        <v>10</v>
      </c>
      <c r="B18" s="1">
        <v>1507</v>
      </c>
      <c r="C18" s="17">
        <f>SUM(C9:C17)</f>
        <v>99.99999999999999</v>
      </c>
      <c r="E18" s="1">
        <f>SUM(E9:E17)</f>
        <v>1514</v>
      </c>
      <c r="F18" s="20">
        <f>SUM(F9:F17)</f>
        <v>99.95402906208719</v>
      </c>
      <c r="H18" s="1">
        <v>1532</v>
      </c>
      <c r="I18" s="20">
        <v>100</v>
      </c>
      <c r="K18" s="1">
        <v>1491</v>
      </c>
      <c r="L18" s="17">
        <v>100</v>
      </c>
      <c r="N18" s="1">
        <f>SUM(N9:N17)</f>
        <v>1500</v>
      </c>
      <c r="O18" s="17">
        <v>100</v>
      </c>
      <c r="Q18" s="1">
        <v>1521</v>
      </c>
      <c r="R18" s="17">
        <v>100</v>
      </c>
      <c r="T18" s="1">
        <v>1531</v>
      </c>
      <c r="U18" s="17">
        <v>100</v>
      </c>
      <c r="W18" s="1">
        <v>1533</v>
      </c>
      <c r="X18" s="17">
        <v>100</v>
      </c>
      <c r="AA18" s="17"/>
    </row>
    <row r="22" spans="1:4" ht="12.75">
      <c r="A22" s="25" t="s">
        <v>26</v>
      </c>
      <c r="B22" s="28"/>
      <c r="C22" s="1"/>
      <c r="D22" s="1"/>
    </row>
    <row r="23" spans="1:4" ht="6" customHeight="1">
      <c r="A23" s="1"/>
      <c r="B23" s="1"/>
      <c r="C23" s="1"/>
      <c r="D23" s="1"/>
    </row>
    <row r="24" spans="2:27" ht="12.75">
      <c r="B24" s="23" t="s">
        <v>22</v>
      </c>
      <c r="C24" s="23"/>
      <c r="E24" s="23" t="s">
        <v>12</v>
      </c>
      <c r="F24" s="23"/>
      <c r="H24" s="23" t="s">
        <v>13</v>
      </c>
      <c r="I24" s="23"/>
      <c r="K24" s="23" t="s">
        <v>16</v>
      </c>
      <c r="L24" s="23"/>
      <c r="N24" s="23" t="s">
        <v>17</v>
      </c>
      <c r="O24" s="23"/>
      <c r="Q24" s="23" t="s">
        <v>18</v>
      </c>
      <c r="R24" s="23"/>
      <c r="T24" s="23" t="s">
        <v>20</v>
      </c>
      <c r="U24" s="23"/>
      <c r="W24" s="23" t="s">
        <v>21</v>
      </c>
      <c r="X24" s="23"/>
      <c r="Z24" s="23"/>
      <c r="AA24" s="23"/>
    </row>
    <row r="25" spans="1:27" ht="12.75">
      <c r="A25" s="1" t="s">
        <v>7</v>
      </c>
      <c r="B25" s="2" t="s">
        <v>8</v>
      </c>
      <c r="C25" s="2" t="s">
        <v>19</v>
      </c>
      <c r="D25" s="1"/>
      <c r="E25" s="2" t="s">
        <v>8</v>
      </c>
      <c r="F25" s="3" t="s">
        <v>19</v>
      </c>
      <c r="H25" s="2" t="s">
        <v>8</v>
      </c>
      <c r="I25" s="3" t="s">
        <v>19</v>
      </c>
      <c r="J25" s="10"/>
      <c r="K25" s="2" t="s">
        <v>8</v>
      </c>
      <c r="L25" s="3" t="s">
        <v>19</v>
      </c>
      <c r="N25" s="2" t="s">
        <v>8</v>
      </c>
      <c r="O25" s="3" t="s">
        <v>19</v>
      </c>
      <c r="Q25" s="2" t="s">
        <v>8</v>
      </c>
      <c r="R25" s="3" t="s">
        <v>19</v>
      </c>
      <c r="T25" s="2" t="s">
        <v>8</v>
      </c>
      <c r="U25" s="3" t="s">
        <v>19</v>
      </c>
      <c r="W25" s="2" t="s">
        <v>8</v>
      </c>
      <c r="X25" s="3" t="s">
        <v>19</v>
      </c>
      <c r="Z25" s="2"/>
      <c r="AA25" s="3"/>
    </row>
    <row r="26" spans="1:27" ht="12.75">
      <c r="A26" t="s">
        <v>0</v>
      </c>
      <c r="B26" s="12">
        <v>27</v>
      </c>
      <c r="C26" s="14">
        <f>(B26/192)*100</f>
        <v>14.0625</v>
      </c>
      <c r="E26" s="7">
        <v>27</v>
      </c>
      <c r="F26" s="18">
        <v>13.9</v>
      </c>
      <c r="H26" s="7">
        <v>26</v>
      </c>
      <c r="I26" s="18">
        <v>13.4</v>
      </c>
      <c r="K26">
        <v>26</v>
      </c>
      <c r="L26" s="14">
        <v>13</v>
      </c>
      <c r="N26">
        <v>27</v>
      </c>
      <c r="O26" s="14">
        <v>13</v>
      </c>
      <c r="Q26">
        <v>26</v>
      </c>
      <c r="R26" s="18">
        <v>12.4</v>
      </c>
      <c r="T26">
        <v>26</v>
      </c>
      <c r="U26">
        <v>12.3</v>
      </c>
      <c r="W26">
        <v>26</v>
      </c>
      <c r="X26" s="18">
        <v>12.6</v>
      </c>
      <c r="AA26" s="4"/>
    </row>
    <row r="27" spans="1:27" ht="12.75">
      <c r="A27" s="6" t="s">
        <v>4</v>
      </c>
      <c r="B27" s="12">
        <v>163</v>
      </c>
      <c r="C27" s="14">
        <f>(B27/192)*100</f>
        <v>84.89583333333334</v>
      </c>
      <c r="D27" s="6"/>
      <c r="E27" s="12">
        <v>167</v>
      </c>
      <c r="F27" s="19">
        <v>86.1</v>
      </c>
      <c r="H27" s="7">
        <v>166</v>
      </c>
      <c r="I27" s="18">
        <v>85.6</v>
      </c>
      <c r="K27">
        <v>172</v>
      </c>
      <c r="L27" s="14">
        <v>86</v>
      </c>
      <c r="N27">
        <v>179</v>
      </c>
      <c r="O27" s="14">
        <v>86.1</v>
      </c>
      <c r="Q27">
        <v>182</v>
      </c>
      <c r="R27" s="18">
        <v>86.7</v>
      </c>
      <c r="T27">
        <v>182</v>
      </c>
      <c r="U27">
        <v>86.3</v>
      </c>
      <c r="W27">
        <v>178</v>
      </c>
      <c r="X27" s="18">
        <v>86.4</v>
      </c>
      <c r="AA27" s="4"/>
    </row>
    <row r="28" spans="1:27" s="6" customFormat="1" ht="12.75">
      <c r="A28" s="6" t="s">
        <v>14</v>
      </c>
      <c r="B28" s="6">
        <v>0</v>
      </c>
      <c r="C28" s="14">
        <f>(B28/192)*100</f>
        <v>0</v>
      </c>
      <c r="E28">
        <v>0</v>
      </c>
      <c r="F28" s="14">
        <v>0</v>
      </c>
      <c r="H28" s="12">
        <v>2</v>
      </c>
      <c r="I28" s="19">
        <v>0.010309278350515464</v>
      </c>
      <c r="K28" s="6">
        <v>2</v>
      </c>
      <c r="L28" s="16">
        <v>1</v>
      </c>
      <c r="N28" s="6">
        <v>2</v>
      </c>
      <c r="O28" s="16">
        <v>0.9</v>
      </c>
      <c r="Q28" s="6">
        <v>2</v>
      </c>
      <c r="R28" s="19">
        <v>0.009523809523809525</v>
      </c>
      <c r="T28">
        <v>3</v>
      </c>
      <c r="U28">
        <v>1.4</v>
      </c>
      <c r="W28" s="6">
        <v>2</v>
      </c>
      <c r="X28" s="19">
        <v>1</v>
      </c>
      <c r="AA28" s="13"/>
    </row>
    <row r="29" spans="1:24" ht="12.75">
      <c r="A29" s="6" t="s">
        <v>3</v>
      </c>
      <c r="B29" s="12">
        <v>2</v>
      </c>
      <c r="C29" s="14">
        <f>(B29/192)*100</f>
        <v>1.0416666666666665</v>
      </c>
      <c r="E29" s="22" t="s">
        <v>24</v>
      </c>
      <c r="F29" s="22" t="s">
        <v>24</v>
      </c>
      <c r="G29" s="5"/>
      <c r="H29" s="22" t="s">
        <v>24</v>
      </c>
      <c r="I29" s="22" t="s">
        <v>24</v>
      </c>
      <c r="K29" s="22" t="s">
        <v>24</v>
      </c>
      <c r="L29" s="22" t="s">
        <v>24</v>
      </c>
      <c r="N29" s="22" t="s">
        <v>24</v>
      </c>
      <c r="O29" s="22" t="s">
        <v>24</v>
      </c>
      <c r="P29" s="5"/>
      <c r="Q29" s="22" t="s">
        <v>24</v>
      </c>
      <c r="R29" s="22" t="s">
        <v>24</v>
      </c>
      <c r="T29" s="22" t="s">
        <v>24</v>
      </c>
      <c r="U29" s="22" t="s">
        <v>24</v>
      </c>
      <c r="W29" s="22" t="s">
        <v>24</v>
      </c>
      <c r="X29" s="22" t="s">
        <v>24</v>
      </c>
    </row>
    <row r="30" spans="1:27" s="1" customFormat="1" ht="12.75">
      <c r="A30" s="1" t="s">
        <v>10</v>
      </c>
      <c r="B30" s="1">
        <f>SUM(B26:B29)</f>
        <v>192</v>
      </c>
      <c r="C30" s="17">
        <f>SUM(C26:C29)</f>
        <v>100.00000000000001</v>
      </c>
      <c r="E30" s="9">
        <f>SUM(E26:E27)</f>
        <v>194</v>
      </c>
      <c r="F30" s="20">
        <v>100</v>
      </c>
      <c r="H30" s="9">
        <v>194</v>
      </c>
      <c r="I30" s="17">
        <v>100</v>
      </c>
      <c r="K30" s="1">
        <v>200</v>
      </c>
      <c r="L30" s="17">
        <v>100</v>
      </c>
      <c r="N30" s="1">
        <v>208</v>
      </c>
      <c r="O30" s="17">
        <v>100</v>
      </c>
      <c r="Q30" s="1">
        <v>210</v>
      </c>
      <c r="R30" s="20">
        <v>100</v>
      </c>
      <c r="T30" s="1">
        <v>211</v>
      </c>
      <c r="U30" s="17">
        <v>100</v>
      </c>
      <c r="W30" s="1">
        <v>206</v>
      </c>
      <c r="X30" s="20">
        <v>100</v>
      </c>
      <c r="AA30" s="8"/>
    </row>
  </sheetData>
  <mergeCells count="18">
    <mergeCell ref="Z7:AA7"/>
    <mergeCell ref="Z24:AA24"/>
    <mergeCell ref="T7:U7"/>
    <mergeCell ref="T24:U24"/>
    <mergeCell ref="W7:X7"/>
    <mergeCell ref="W24:X24"/>
    <mergeCell ref="N7:O7"/>
    <mergeCell ref="N24:O24"/>
    <mergeCell ref="Q7:R7"/>
    <mergeCell ref="Q24:R24"/>
    <mergeCell ref="H7:I7"/>
    <mergeCell ref="H24:I24"/>
    <mergeCell ref="K7:L7"/>
    <mergeCell ref="K24:L24"/>
    <mergeCell ref="B7:C7"/>
    <mergeCell ref="B24:C24"/>
    <mergeCell ref="E7:F7"/>
    <mergeCell ref="E24:F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Snyder</dc:creator>
  <cp:keywords/>
  <dc:description/>
  <cp:lastModifiedBy>Margaret Hanson</cp:lastModifiedBy>
  <cp:lastPrinted>2005-10-26T20:08:23Z</cp:lastPrinted>
  <dcterms:created xsi:type="dcterms:W3CDTF">2005-10-26T19:30:31Z</dcterms:created>
  <dcterms:modified xsi:type="dcterms:W3CDTF">2007-03-14T14:12:05Z</dcterms:modified>
  <cp:category/>
  <cp:version/>
  <cp:contentType/>
  <cp:contentStatus/>
</cp:coreProperties>
</file>