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0D1B0C81-5A0B-4F5C-B0E7-268202A31156}" xr6:coauthVersionLast="47" xr6:coauthVersionMax="47" xr10:uidLastSave="{00000000-0000-0000-0000-000000000000}"/>
  <workbookProtection workbookPassword="D8B9" lockStructure="1"/>
  <bookViews>
    <workbookView xWindow="-120" yWindow="-120" windowWidth="29040" windowHeight="15720" xr2:uid="{5AF04787-C480-4655-AA6C-751D48ED8BEC}"/>
  </bookViews>
  <sheets>
    <sheet name="Example" sheetId="2" r:id="rId1"/>
    <sheet name="Calculations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3" l="1"/>
  <c r="AD2" i="3"/>
  <c r="AR2" i="3"/>
  <c r="BF2" i="3"/>
  <c r="BT2" i="3"/>
  <c r="CH2" i="3"/>
  <c r="CV2" i="3"/>
  <c r="DJ2" i="3"/>
  <c r="G3" i="3"/>
  <c r="P3" i="3" s="1"/>
  <c r="P46" i="3" s="1"/>
  <c r="P4" i="3"/>
  <c r="AD4" i="3"/>
  <c r="AR4" i="3"/>
  <c r="BF4" i="3"/>
  <c r="BT4" i="3"/>
  <c r="CH4" i="3"/>
  <c r="CV4" i="3"/>
  <c r="DJ4" i="3"/>
  <c r="DX6" i="3"/>
  <c r="DY6" i="3"/>
  <c r="DZ6" i="3"/>
  <c r="EA6" i="3" s="1"/>
  <c r="EC6" i="3" s="1"/>
  <c r="EB6" i="3"/>
  <c r="EF6" i="3"/>
  <c r="EG6" i="3"/>
  <c r="EH6" i="3" s="1"/>
  <c r="EJ6" i="3"/>
  <c r="EL6" i="3" s="1"/>
  <c r="EK6" i="3"/>
  <c r="EM6" i="3"/>
  <c r="EO6" i="3"/>
  <c r="DX7" i="3"/>
  <c r="DY7" i="3"/>
  <c r="DZ7" i="3"/>
  <c r="EA7" i="3"/>
  <c r="EB7" i="3"/>
  <c r="EC7" i="3"/>
  <c r="EF7" i="3"/>
  <c r="EG7" i="3"/>
  <c r="EH7" i="3"/>
  <c r="EO7" i="3" s="1"/>
  <c r="EJ7" i="3"/>
  <c r="EK7" i="3"/>
  <c r="DX8" i="3"/>
  <c r="DY8" i="3"/>
  <c r="DZ8" i="3"/>
  <c r="EA8" i="3"/>
  <c r="EB8" i="3" s="1"/>
  <c r="EF8" i="3"/>
  <c r="EG8" i="3"/>
  <c r="EH8" i="3"/>
  <c r="EO8" i="3" s="1"/>
  <c r="EJ8" i="3"/>
  <c r="EK8" i="3"/>
  <c r="EL8" i="3"/>
  <c r="EM8" i="3" s="1"/>
  <c r="DX9" i="3"/>
  <c r="DY9" i="3"/>
  <c r="DZ9" i="3"/>
  <c r="EA9" i="3" s="1"/>
  <c r="EF9" i="3"/>
  <c r="EG9" i="3"/>
  <c r="EH9" i="3"/>
  <c r="EJ9" i="3"/>
  <c r="EK9" i="3"/>
  <c r="EL9" i="3"/>
  <c r="EM9" i="3" s="1"/>
  <c r="EO9" i="3"/>
  <c r="P10" i="3"/>
  <c r="DX10" i="3"/>
  <c r="DY10" i="3"/>
  <c r="DZ10" i="3"/>
  <c r="EA10" i="3"/>
  <c r="EC10" i="3"/>
  <c r="EF10" i="3"/>
  <c r="EG10" i="3"/>
  <c r="EH10" i="3" s="1"/>
  <c r="EO10" i="3" s="1"/>
  <c r="EJ10" i="3"/>
  <c r="EL10" i="3" s="1"/>
  <c r="EK10" i="3"/>
  <c r="EM10" i="3"/>
  <c r="DX11" i="3"/>
  <c r="DY11" i="3"/>
  <c r="EC11" i="3" s="1"/>
  <c r="DZ11" i="3"/>
  <c r="EA11" i="3" s="1"/>
  <c r="EB11" i="3"/>
  <c r="EF11" i="3"/>
  <c r="EH11" i="3" s="1"/>
  <c r="EO11" i="3" s="1"/>
  <c r="EG11" i="3"/>
  <c r="EJ11" i="3"/>
  <c r="EL11" i="3" s="1"/>
  <c r="EM11" i="3" s="1"/>
  <c r="EK11" i="3"/>
  <c r="DX12" i="3"/>
  <c r="DY12" i="3"/>
  <c r="DZ12" i="3"/>
  <c r="EA12" i="3"/>
  <c r="EB12" i="3" s="1"/>
  <c r="EF12" i="3"/>
  <c r="EG12" i="3"/>
  <c r="EJ12" i="3"/>
  <c r="EK12" i="3"/>
  <c r="EL12" i="3"/>
  <c r="EM12" i="3"/>
  <c r="DX13" i="3"/>
  <c r="DY13" i="3"/>
  <c r="DZ13" i="3"/>
  <c r="EA13" i="3"/>
  <c r="EF13" i="3"/>
  <c r="EH13" i="3" s="1"/>
  <c r="EG13" i="3"/>
  <c r="EJ13" i="3"/>
  <c r="EK13" i="3"/>
  <c r="EO13" i="3"/>
  <c r="DX14" i="3"/>
  <c r="DY14" i="3"/>
  <c r="DZ14" i="3"/>
  <c r="EA14" i="3" s="1"/>
  <c r="EB14" i="3" s="1"/>
  <c r="EF14" i="3"/>
  <c r="EG14" i="3"/>
  <c r="EH14" i="3" s="1"/>
  <c r="EJ14" i="3"/>
  <c r="EK14" i="3"/>
  <c r="EL14" i="3"/>
  <c r="EM14" i="3"/>
  <c r="EO14" i="3"/>
  <c r="DX15" i="3"/>
  <c r="DY15" i="3"/>
  <c r="DZ15" i="3"/>
  <c r="EA15" i="3"/>
  <c r="EB15" i="3" s="1"/>
  <c r="EC15" i="3"/>
  <c r="EF15" i="3"/>
  <c r="EG15" i="3"/>
  <c r="EH15" i="3"/>
  <c r="EO15" i="3" s="1"/>
  <c r="EJ15" i="3"/>
  <c r="EK15" i="3"/>
  <c r="EL15" i="3"/>
  <c r="EM15" i="3" s="1"/>
  <c r="DX16" i="3"/>
  <c r="DY16" i="3"/>
  <c r="DZ16" i="3"/>
  <c r="EA16" i="3"/>
  <c r="EF16" i="3"/>
  <c r="EH16" i="3" s="1"/>
  <c r="EO16" i="3" s="1"/>
  <c r="EG16" i="3"/>
  <c r="EJ16" i="3"/>
  <c r="EK16" i="3"/>
  <c r="EL16" i="3"/>
  <c r="EM16" i="3" s="1"/>
  <c r="DX17" i="3"/>
  <c r="DY17" i="3"/>
  <c r="DZ17" i="3"/>
  <c r="EA17" i="3" s="1"/>
  <c r="EF17" i="3"/>
  <c r="EG17" i="3"/>
  <c r="EH17" i="3" s="1"/>
  <c r="EO17" i="3" s="1"/>
  <c r="EJ17" i="3"/>
  <c r="EL17" i="3" s="1"/>
  <c r="EM17" i="3" s="1"/>
  <c r="EK17" i="3"/>
  <c r="DX18" i="3"/>
  <c r="DY18" i="3"/>
  <c r="DZ18" i="3"/>
  <c r="EA18" i="3"/>
  <c r="EB18" i="3"/>
  <c r="EC18" i="3"/>
  <c r="EF18" i="3"/>
  <c r="EG18" i="3"/>
  <c r="EJ18" i="3"/>
  <c r="EK18" i="3"/>
  <c r="P19" i="3"/>
  <c r="Q19" i="3" s="1"/>
  <c r="DX19" i="3"/>
  <c r="DY19" i="3"/>
  <c r="DZ19" i="3"/>
  <c r="EA19" i="3" s="1"/>
  <c r="EB19" i="3"/>
  <c r="EF19" i="3"/>
  <c r="EH19" i="3" s="1"/>
  <c r="EO19" i="3" s="1"/>
  <c r="EG19" i="3"/>
  <c r="EJ19" i="3"/>
  <c r="EK19" i="3"/>
  <c r="EL19" i="3"/>
  <c r="EM19" i="3" s="1"/>
  <c r="DX20" i="3"/>
  <c r="DY20" i="3"/>
  <c r="DZ20" i="3"/>
  <c r="EA20" i="3" s="1"/>
  <c r="EB20" i="3" s="1"/>
  <c r="EC20" i="3"/>
  <c r="EF20" i="3"/>
  <c r="EH20" i="3" s="1"/>
  <c r="EO20" i="3" s="1"/>
  <c r="EG20" i="3"/>
  <c r="EJ20" i="3"/>
  <c r="EK20" i="3"/>
  <c r="EL20" i="3"/>
  <c r="EM20" i="3" s="1"/>
  <c r="DX21" i="3"/>
  <c r="DY21" i="3"/>
  <c r="DZ21" i="3"/>
  <c r="EA21" i="3" s="1"/>
  <c r="EF21" i="3"/>
  <c r="EG21" i="3"/>
  <c r="EJ21" i="3"/>
  <c r="EL21" i="3" s="1"/>
  <c r="EK21" i="3"/>
  <c r="EM21" i="3"/>
  <c r="DX22" i="3"/>
  <c r="DY22" i="3"/>
  <c r="DZ22" i="3"/>
  <c r="EA22" i="3" s="1"/>
  <c r="EB22" i="3"/>
  <c r="EF22" i="3"/>
  <c r="EG22" i="3"/>
  <c r="EH22" i="3" s="1"/>
  <c r="EO22" i="3" s="1"/>
  <c r="EJ22" i="3"/>
  <c r="EL22" i="3" s="1"/>
  <c r="EM22" i="3" s="1"/>
  <c r="EK22" i="3"/>
  <c r="DX23" i="3"/>
  <c r="DY23" i="3"/>
  <c r="DZ23" i="3"/>
  <c r="EA23" i="3"/>
  <c r="EF23" i="3"/>
  <c r="EG23" i="3"/>
  <c r="EH23" i="3" s="1"/>
  <c r="EJ23" i="3"/>
  <c r="EL23" i="3" s="1"/>
  <c r="EM23" i="3" s="1"/>
  <c r="EK23" i="3"/>
  <c r="EO23" i="3"/>
  <c r="DX24" i="3"/>
  <c r="DY24" i="3"/>
  <c r="DZ24" i="3"/>
  <c r="EA24" i="3"/>
  <c r="EF24" i="3"/>
  <c r="EG24" i="3"/>
  <c r="EH24" i="3" s="1"/>
  <c r="EO24" i="3" s="1"/>
  <c r="EJ24" i="3"/>
  <c r="EL24" i="3" s="1"/>
  <c r="EM24" i="3" s="1"/>
  <c r="EK24" i="3"/>
  <c r="DX25" i="3"/>
  <c r="DY25" i="3"/>
  <c r="EB25" i="3" s="1"/>
  <c r="DZ25" i="3"/>
  <c r="EA25" i="3"/>
  <c r="EF25" i="3"/>
  <c r="EG25" i="3"/>
  <c r="EH25" i="3" s="1"/>
  <c r="EO25" i="3" s="1"/>
  <c r="EJ25" i="3"/>
  <c r="EK25" i="3"/>
  <c r="DX26" i="3"/>
  <c r="DY26" i="3"/>
  <c r="DZ26" i="3"/>
  <c r="EA26" i="3" s="1"/>
  <c r="EF26" i="3"/>
  <c r="EG26" i="3"/>
  <c r="EJ26" i="3"/>
  <c r="EK26" i="3"/>
  <c r="EL26" i="3"/>
  <c r="EM26" i="3" s="1"/>
  <c r="DX27" i="3"/>
  <c r="DY27" i="3"/>
  <c r="EB27" i="3" s="1"/>
  <c r="DZ27" i="3"/>
  <c r="EA27" i="3" s="1"/>
  <c r="EF27" i="3"/>
  <c r="EG27" i="3"/>
  <c r="EH27" i="3" s="1"/>
  <c r="EO27" i="3" s="1"/>
  <c r="EJ27" i="3"/>
  <c r="EL27" i="3" s="1"/>
  <c r="EM27" i="3" s="1"/>
  <c r="EK27" i="3"/>
  <c r="DX28" i="3"/>
  <c r="DY28" i="3"/>
  <c r="EB28" i="3" s="1"/>
  <c r="DZ28" i="3"/>
  <c r="EA28" i="3"/>
  <c r="EC28" i="3"/>
  <c r="EF28" i="3"/>
  <c r="EH28" i="3" s="1"/>
  <c r="EO28" i="3" s="1"/>
  <c r="EG28" i="3"/>
  <c r="EJ28" i="3"/>
  <c r="EL28" i="3" s="1"/>
  <c r="EM28" i="3" s="1"/>
  <c r="EK28" i="3"/>
  <c r="DX29" i="3"/>
  <c r="DY29" i="3"/>
  <c r="EC29" i="3" s="1"/>
  <c r="DZ29" i="3"/>
  <c r="EA29" i="3"/>
  <c r="EB29" i="3" s="1"/>
  <c r="EF29" i="3"/>
  <c r="EG29" i="3"/>
  <c r="EJ29" i="3"/>
  <c r="EK29" i="3"/>
  <c r="EL29" i="3"/>
  <c r="EM29" i="3" s="1"/>
  <c r="DX30" i="3"/>
  <c r="DY30" i="3"/>
  <c r="DZ30" i="3"/>
  <c r="EA30" i="3"/>
  <c r="EC30" i="3" s="1"/>
  <c r="EF30" i="3"/>
  <c r="EH30" i="3" s="1"/>
  <c r="EO30" i="3" s="1"/>
  <c r="EG30" i="3"/>
  <c r="EJ30" i="3"/>
  <c r="EK30" i="3"/>
  <c r="EL30" i="3"/>
  <c r="EM30" i="3"/>
  <c r="DX31" i="3"/>
  <c r="DY31" i="3"/>
  <c r="DZ31" i="3"/>
  <c r="EA31" i="3"/>
  <c r="EB31" i="3"/>
  <c r="EF31" i="3"/>
  <c r="EG31" i="3"/>
  <c r="EJ31" i="3"/>
  <c r="EK31" i="3"/>
  <c r="EL31" i="3"/>
  <c r="EM31" i="3" s="1"/>
  <c r="DX32" i="3"/>
  <c r="DY32" i="3"/>
  <c r="DZ32" i="3"/>
  <c r="EA32" i="3"/>
  <c r="EF32" i="3"/>
  <c r="EG32" i="3"/>
  <c r="EJ32" i="3"/>
  <c r="EK32" i="3"/>
  <c r="DX33" i="3"/>
  <c r="DY33" i="3"/>
  <c r="DZ33" i="3"/>
  <c r="EA33" i="3"/>
  <c r="EC33" i="3"/>
  <c r="EF33" i="3"/>
  <c r="EH33" i="3" s="1"/>
  <c r="EO33" i="3" s="1"/>
  <c r="EG33" i="3"/>
  <c r="EJ33" i="3"/>
  <c r="EK33" i="3"/>
  <c r="EL33" i="3"/>
  <c r="EM33" i="3" s="1"/>
  <c r="P34" i="3"/>
  <c r="DX34" i="3"/>
  <c r="DY34" i="3"/>
  <c r="EC34" i="3" s="1"/>
  <c r="DZ34" i="3"/>
  <c r="EA34" i="3"/>
  <c r="EB34" i="3" s="1"/>
  <c r="EF34" i="3"/>
  <c r="EH34" i="3" s="1"/>
  <c r="EO34" i="3" s="1"/>
  <c r="EG34" i="3"/>
  <c r="EJ34" i="3"/>
  <c r="EL34" i="3" s="1"/>
  <c r="EM34" i="3" s="1"/>
  <c r="EK34" i="3"/>
  <c r="P35" i="3"/>
  <c r="DX35" i="3"/>
  <c r="DY35" i="3"/>
  <c r="DZ35" i="3"/>
  <c r="EA35" i="3"/>
  <c r="EF35" i="3"/>
  <c r="EG35" i="3"/>
  <c r="EH35" i="3" s="1"/>
  <c r="EJ35" i="3"/>
  <c r="EL35" i="3" s="1"/>
  <c r="EM35" i="3" s="1"/>
  <c r="EK35" i="3"/>
  <c r="EO35" i="3"/>
  <c r="DX36" i="3"/>
  <c r="DY36" i="3"/>
  <c r="DZ36" i="3"/>
  <c r="EA36" i="3"/>
  <c r="EB36" i="3"/>
  <c r="EC36" i="3"/>
  <c r="EF36" i="3"/>
  <c r="EG36" i="3"/>
  <c r="EJ36" i="3"/>
  <c r="EL36" i="3" s="1"/>
  <c r="EM36" i="3" s="1"/>
  <c r="EK36" i="3"/>
  <c r="DX37" i="3"/>
  <c r="DY37" i="3"/>
  <c r="DZ37" i="3"/>
  <c r="EA37" i="3"/>
  <c r="EC37" i="3" s="1"/>
  <c r="EF37" i="3"/>
  <c r="EG37" i="3"/>
  <c r="EH37" i="3" s="1"/>
  <c r="EJ37" i="3"/>
  <c r="EK37" i="3"/>
  <c r="EL37" i="3"/>
  <c r="EM37" i="3" s="1"/>
  <c r="EO37" i="3"/>
  <c r="DX38" i="3"/>
  <c r="DY38" i="3"/>
  <c r="DZ38" i="3"/>
  <c r="EA38" i="3" s="1"/>
  <c r="EF38" i="3"/>
  <c r="EG38" i="3"/>
  <c r="EH38" i="3"/>
  <c r="EJ38" i="3"/>
  <c r="EK38" i="3"/>
  <c r="EL38" i="3"/>
  <c r="EM38" i="3" s="1"/>
  <c r="EO38" i="3"/>
  <c r="DX39" i="3"/>
  <c r="DY39" i="3"/>
  <c r="DZ39" i="3"/>
  <c r="EA39" i="3" s="1"/>
  <c r="EF39" i="3"/>
  <c r="EH39" i="3" s="1"/>
  <c r="EO39" i="3" s="1"/>
  <c r="EG39" i="3"/>
  <c r="EJ39" i="3"/>
  <c r="EL39" i="3" s="1"/>
  <c r="EM39" i="3" s="1"/>
  <c r="EK39" i="3"/>
  <c r="DX40" i="3"/>
  <c r="DY40" i="3"/>
  <c r="DZ40" i="3"/>
  <c r="EA40" i="3"/>
  <c r="EB40" i="3"/>
  <c r="EC40" i="3"/>
  <c r="EF40" i="3"/>
  <c r="EG40" i="3"/>
  <c r="EH40" i="3"/>
  <c r="EO40" i="3" s="1"/>
  <c r="EJ40" i="3"/>
  <c r="EK40" i="3"/>
  <c r="P41" i="3"/>
  <c r="DX41" i="3"/>
  <c r="DY41" i="3"/>
  <c r="DZ41" i="3"/>
  <c r="EA41" i="3" s="1"/>
  <c r="EF41" i="3"/>
  <c r="EG41" i="3"/>
  <c r="EJ41" i="3"/>
  <c r="EL41" i="3" s="1"/>
  <c r="EM41" i="3" s="1"/>
  <c r="EK41" i="3"/>
  <c r="DX42" i="3"/>
  <c r="DY42" i="3"/>
  <c r="DZ42" i="3"/>
  <c r="EA42" i="3"/>
  <c r="EB42" i="3"/>
  <c r="EC42" i="3"/>
  <c r="EF42" i="3"/>
  <c r="EG42" i="3"/>
  <c r="EH42" i="3"/>
  <c r="EO42" i="3" s="1"/>
  <c r="EJ42" i="3"/>
  <c r="EL42" i="3" s="1"/>
  <c r="EM42" i="3" s="1"/>
  <c r="EK42" i="3"/>
  <c r="P43" i="3"/>
  <c r="Q43" i="3"/>
  <c r="DX43" i="3"/>
  <c r="DY43" i="3"/>
  <c r="DZ43" i="3"/>
  <c r="EA43" i="3"/>
  <c r="EF43" i="3"/>
  <c r="EG43" i="3"/>
  <c r="EH43" i="3" s="1"/>
  <c r="EO43" i="3" s="1"/>
  <c r="EJ43" i="3"/>
  <c r="EK43" i="3"/>
  <c r="DX44" i="3"/>
  <c r="DY44" i="3"/>
  <c r="EC44" i="3" s="1"/>
  <c r="DZ44" i="3"/>
  <c r="EA44" i="3" s="1"/>
  <c r="EF44" i="3"/>
  <c r="EG44" i="3"/>
  <c r="EH44" i="3"/>
  <c r="EJ44" i="3"/>
  <c r="EK44" i="3"/>
  <c r="EO44" i="3"/>
  <c r="DX45" i="3"/>
  <c r="DY45" i="3"/>
  <c r="DZ45" i="3"/>
  <c r="EA45" i="3"/>
  <c r="EC45" i="3" s="1"/>
  <c r="EF45" i="3"/>
  <c r="EG45" i="3"/>
  <c r="EJ45" i="3"/>
  <c r="EL45" i="3" s="1"/>
  <c r="EM45" i="3" s="1"/>
  <c r="EK45" i="3"/>
  <c r="DX46" i="3"/>
  <c r="DY46" i="3"/>
  <c r="DZ46" i="3"/>
  <c r="EA46" i="3"/>
  <c r="EB46" i="3"/>
  <c r="EC46" i="3"/>
  <c r="EF46" i="3"/>
  <c r="EG46" i="3"/>
  <c r="EH46" i="3"/>
  <c r="EJ46" i="3"/>
  <c r="EL46" i="3" s="1"/>
  <c r="EM46" i="3" s="1"/>
  <c r="EK46" i="3"/>
  <c r="EO46" i="3"/>
  <c r="P47" i="3"/>
  <c r="Q47" i="3" s="1"/>
  <c r="DX47" i="3"/>
  <c r="DY47" i="3"/>
  <c r="DZ47" i="3"/>
  <c r="EA47" i="3" s="1"/>
  <c r="EF47" i="3"/>
  <c r="EG47" i="3"/>
  <c r="EH47" i="3"/>
  <c r="EO47" i="3" s="1"/>
  <c r="EJ47" i="3"/>
  <c r="EL47" i="3" s="1"/>
  <c r="EM47" i="3" s="1"/>
  <c r="EK47" i="3"/>
  <c r="P48" i="3"/>
  <c r="Q48" i="3"/>
  <c r="R48" i="3" s="1"/>
  <c r="T48" i="3" s="1"/>
  <c r="S48" i="3"/>
  <c r="DX48" i="3"/>
  <c r="DY48" i="3"/>
  <c r="DZ48" i="3"/>
  <c r="EA48" i="3"/>
  <c r="EB48" i="3"/>
  <c r="EC48" i="3"/>
  <c r="EF48" i="3"/>
  <c r="EG48" i="3"/>
  <c r="EH48" i="3"/>
  <c r="EJ48" i="3"/>
  <c r="EK48" i="3"/>
  <c r="EO48" i="3"/>
  <c r="P49" i="3"/>
  <c r="Q49" i="3"/>
  <c r="S49" i="3" s="1"/>
  <c r="DX49" i="3"/>
  <c r="DY49" i="3"/>
  <c r="DZ49" i="3"/>
  <c r="EA49" i="3"/>
  <c r="EF49" i="3"/>
  <c r="EG49" i="3"/>
  <c r="EH49" i="3" s="1"/>
  <c r="EO49" i="3" s="1"/>
  <c r="EJ49" i="3"/>
  <c r="EL49" i="3" s="1"/>
  <c r="EM49" i="3" s="1"/>
  <c r="EK49" i="3"/>
  <c r="P50" i="3"/>
  <c r="Q50" i="3" s="1"/>
  <c r="DX50" i="3"/>
  <c r="DY50" i="3"/>
  <c r="DZ50" i="3"/>
  <c r="EA50" i="3" s="1"/>
  <c r="EB50" i="3"/>
  <c r="EF50" i="3"/>
  <c r="EG50" i="3"/>
  <c r="EH50" i="3"/>
  <c r="EO50" i="3" s="1"/>
  <c r="EJ50" i="3"/>
  <c r="EL50" i="3" s="1"/>
  <c r="EM50" i="3" s="1"/>
  <c r="EK50" i="3"/>
  <c r="P51" i="3"/>
  <c r="Q51" i="3"/>
  <c r="DX51" i="3"/>
  <c r="DY51" i="3"/>
  <c r="DZ51" i="3"/>
  <c r="EA51" i="3" s="1"/>
  <c r="EF51" i="3"/>
  <c r="EG51" i="3"/>
  <c r="EH51" i="3" s="1"/>
  <c r="EO51" i="3" s="1"/>
  <c r="EJ51" i="3"/>
  <c r="EL51" i="3" s="1"/>
  <c r="EM51" i="3" s="1"/>
  <c r="EK51" i="3"/>
  <c r="P52" i="3"/>
  <c r="DX52" i="3"/>
  <c r="DY52" i="3"/>
  <c r="DZ52" i="3"/>
  <c r="EA52" i="3"/>
  <c r="EF52" i="3"/>
  <c r="EH52" i="3" s="1"/>
  <c r="EO52" i="3" s="1"/>
  <c r="EG52" i="3"/>
  <c r="EJ52" i="3"/>
  <c r="EK52" i="3"/>
  <c r="EL52" i="3" s="1"/>
  <c r="EM52" i="3" s="1"/>
  <c r="P53" i="3"/>
  <c r="Q53" i="3"/>
  <c r="S53" i="3" s="1"/>
  <c r="DX53" i="3"/>
  <c r="DY53" i="3"/>
  <c r="DZ53" i="3"/>
  <c r="EA53" i="3" s="1"/>
  <c r="EF53" i="3"/>
  <c r="EG53" i="3"/>
  <c r="EH53" i="3"/>
  <c r="EO53" i="3" s="1"/>
  <c r="EJ53" i="3"/>
  <c r="EK53" i="3"/>
  <c r="EL53" i="3"/>
  <c r="EM53" i="3" s="1"/>
  <c r="P54" i="3"/>
  <c r="Q54" i="3"/>
  <c r="S54" i="3" s="1"/>
  <c r="DX54" i="3"/>
  <c r="DY54" i="3"/>
  <c r="DZ54" i="3"/>
  <c r="EA54" i="3" s="1"/>
  <c r="EB54" i="3" s="1"/>
  <c r="EF54" i="3"/>
  <c r="EG54" i="3"/>
  <c r="EH54" i="3" s="1"/>
  <c r="EO54" i="3" s="1"/>
  <c r="EJ54" i="3"/>
  <c r="EL54" i="3" s="1"/>
  <c r="EM54" i="3" s="1"/>
  <c r="EK54" i="3"/>
  <c r="P55" i="3"/>
  <c r="Q55" i="3" s="1"/>
  <c r="DX55" i="3"/>
  <c r="DY55" i="3"/>
  <c r="DZ55" i="3"/>
  <c r="EA55" i="3" s="1"/>
  <c r="EF55" i="3"/>
  <c r="EH55" i="3" s="1"/>
  <c r="EO55" i="3" s="1"/>
  <c r="EG55" i="3"/>
  <c r="EJ55" i="3"/>
  <c r="EL55" i="3" s="1"/>
  <c r="EM55" i="3" s="1"/>
  <c r="EK55" i="3"/>
  <c r="P56" i="3"/>
  <c r="Q56" i="3" s="1"/>
  <c r="DX56" i="3"/>
  <c r="DY56" i="3"/>
  <c r="DZ56" i="3"/>
  <c r="EA56" i="3" s="1"/>
  <c r="EB56" i="3" s="1"/>
  <c r="EC56" i="3"/>
  <c r="EF56" i="3"/>
  <c r="EG56" i="3"/>
  <c r="EJ56" i="3"/>
  <c r="EL56" i="3" s="1"/>
  <c r="EM56" i="3" s="1"/>
  <c r="EK56" i="3"/>
  <c r="P57" i="3"/>
  <c r="Q57" i="3" s="1"/>
  <c r="DX57" i="3"/>
  <c r="DY57" i="3"/>
  <c r="EC57" i="3" s="1"/>
  <c r="DZ57" i="3"/>
  <c r="EA57" i="3"/>
  <c r="EB57" i="3"/>
  <c r="EF57" i="3"/>
  <c r="EG57" i="3"/>
  <c r="EH57" i="3" s="1"/>
  <c r="EO57" i="3" s="1"/>
  <c r="EJ57" i="3"/>
  <c r="EK57" i="3"/>
  <c r="DX58" i="3"/>
  <c r="DY58" i="3"/>
  <c r="DZ58" i="3"/>
  <c r="EA58" i="3"/>
  <c r="EF58" i="3"/>
  <c r="EH58" i="3" s="1"/>
  <c r="EO58" i="3" s="1"/>
  <c r="EG58" i="3"/>
  <c r="EJ58" i="3"/>
  <c r="EL58" i="3" s="1"/>
  <c r="EM58" i="3" s="1"/>
  <c r="EK58" i="3"/>
  <c r="P59" i="3"/>
  <c r="Q59" i="3"/>
  <c r="S59" i="3" s="1"/>
  <c r="R59" i="3"/>
  <c r="T59" i="3"/>
  <c r="V59" i="3" s="1"/>
  <c r="U59" i="3"/>
  <c r="W59" i="3" s="1"/>
  <c r="X59" i="3"/>
  <c r="Y59" i="3"/>
  <c r="Z59" i="3" s="1"/>
  <c r="DX59" i="3"/>
  <c r="DY59" i="3"/>
  <c r="DZ59" i="3"/>
  <c r="EA59" i="3" s="1"/>
  <c r="EF59" i="3"/>
  <c r="EG59" i="3"/>
  <c r="EJ59" i="3"/>
  <c r="EK59" i="3"/>
  <c r="EL59" i="3"/>
  <c r="EM59" i="3"/>
  <c r="P60" i="3"/>
  <c r="Q60" i="3" s="1"/>
  <c r="R60" i="3" s="1"/>
  <c r="S60" i="3"/>
  <c r="U60" i="3" s="1"/>
  <c r="W60" i="3" s="1"/>
  <c r="DX60" i="3"/>
  <c r="DY60" i="3"/>
  <c r="DZ60" i="3"/>
  <c r="EA60" i="3" s="1"/>
  <c r="EF60" i="3"/>
  <c r="EG60" i="3"/>
  <c r="EH60" i="3" s="1"/>
  <c r="EO60" i="3" s="1"/>
  <c r="EJ60" i="3"/>
  <c r="EL60" i="3" s="1"/>
  <c r="EM60" i="3" s="1"/>
  <c r="EK60" i="3"/>
  <c r="P61" i="3"/>
  <c r="Q61" i="3" s="1"/>
  <c r="R61" i="3" s="1"/>
  <c r="S61" i="3"/>
  <c r="DX61" i="3"/>
  <c r="DY61" i="3"/>
  <c r="DZ61" i="3"/>
  <c r="EA61" i="3" s="1"/>
  <c r="EB61" i="3" s="1"/>
  <c r="EF61" i="3"/>
  <c r="EG61" i="3"/>
  <c r="EH61" i="3"/>
  <c r="EO61" i="3" s="1"/>
  <c r="EJ61" i="3"/>
  <c r="EL61" i="3" s="1"/>
  <c r="EM61" i="3" s="1"/>
  <c r="EK61" i="3"/>
  <c r="P62" i="3"/>
  <c r="Q62" i="3" s="1"/>
  <c r="R62" i="3" s="1"/>
  <c r="S62" i="3"/>
  <c r="U62" i="3" s="1"/>
  <c r="W62" i="3" s="1"/>
  <c r="DX62" i="3"/>
  <c r="DY62" i="3"/>
  <c r="DZ62" i="3"/>
  <c r="EA62" i="3"/>
  <c r="EF62" i="3"/>
  <c r="EH62" i="3" s="1"/>
  <c r="EO62" i="3" s="1"/>
  <c r="EG62" i="3"/>
  <c r="EJ62" i="3"/>
  <c r="EK62" i="3"/>
  <c r="EL62" i="3"/>
  <c r="EM62" i="3"/>
  <c r="P63" i="3"/>
  <c r="Q63" i="3"/>
  <c r="DX63" i="3"/>
  <c r="DY63" i="3"/>
  <c r="DZ63" i="3"/>
  <c r="EA63" i="3"/>
  <c r="EF63" i="3"/>
  <c r="EG63" i="3"/>
  <c r="EH63" i="3" s="1"/>
  <c r="EO63" i="3" s="1"/>
  <c r="EJ63" i="3"/>
  <c r="EK63" i="3"/>
  <c r="P64" i="3"/>
  <c r="Q64" i="3"/>
  <c r="R64" i="3"/>
  <c r="S64" i="3"/>
  <c r="U64" i="3" s="1"/>
  <c r="W64" i="3" s="1"/>
  <c r="DX64" i="3"/>
  <c r="DY64" i="3"/>
  <c r="DZ64" i="3"/>
  <c r="EA64" i="3"/>
  <c r="EF64" i="3"/>
  <c r="EG64" i="3"/>
  <c r="EH64" i="3" s="1"/>
  <c r="EO64" i="3" s="1"/>
  <c r="EJ64" i="3"/>
  <c r="EK64" i="3"/>
  <c r="EL64" i="3"/>
  <c r="EM64" i="3" s="1"/>
  <c r="P65" i="3"/>
  <c r="Q65" i="3"/>
  <c r="R65" i="3" s="1"/>
  <c r="S65" i="3"/>
  <c r="U65" i="3" s="1"/>
  <c r="W65" i="3" s="1"/>
  <c r="T65" i="3"/>
  <c r="DX65" i="3"/>
  <c r="DY65" i="3"/>
  <c r="DZ65" i="3"/>
  <c r="EA65" i="3" s="1"/>
  <c r="EF65" i="3"/>
  <c r="EG65" i="3"/>
  <c r="EH65" i="3" s="1"/>
  <c r="EO65" i="3" s="1"/>
  <c r="EJ65" i="3"/>
  <c r="EL65" i="3" s="1"/>
  <c r="EM65" i="3" s="1"/>
  <c r="EK65" i="3"/>
  <c r="P66" i="3"/>
  <c r="Q66" i="3"/>
  <c r="R66" i="3" s="1"/>
  <c r="S66" i="3"/>
  <c r="T66" i="3" s="1"/>
  <c r="U66" i="3"/>
  <c r="W66" i="3" s="1"/>
  <c r="DX66" i="3"/>
  <c r="DY66" i="3"/>
  <c r="DZ66" i="3"/>
  <c r="EA66" i="3" s="1"/>
  <c r="EF66" i="3"/>
  <c r="EG66" i="3"/>
  <c r="EJ66" i="3"/>
  <c r="EL66" i="3" s="1"/>
  <c r="EM66" i="3" s="1"/>
  <c r="EK66" i="3"/>
  <c r="P67" i="3"/>
  <c r="DX67" i="3"/>
  <c r="DY67" i="3"/>
  <c r="DZ67" i="3"/>
  <c r="EA67" i="3" s="1"/>
  <c r="EC67" i="3" s="1"/>
  <c r="EF67" i="3"/>
  <c r="EG67" i="3"/>
  <c r="EH67" i="3"/>
  <c r="EO67" i="3" s="1"/>
  <c r="EJ67" i="3"/>
  <c r="EK67" i="3"/>
  <c r="EL67" i="3" s="1"/>
  <c r="EM67" i="3" s="1"/>
  <c r="P68" i="3"/>
  <c r="Q68" i="3" s="1"/>
  <c r="S68" i="3" s="1"/>
  <c r="R68" i="3"/>
  <c r="U68" i="3"/>
  <c r="W68" i="3" s="1"/>
  <c r="DX68" i="3"/>
  <c r="DY68" i="3"/>
  <c r="EB68" i="3" s="1"/>
  <c r="DZ68" i="3"/>
  <c r="EA68" i="3" s="1"/>
  <c r="EF68" i="3"/>
  <c r="EG68" i="3"/>
  <c r="EH68" i="3" s="1"/>
  <c r="EO68" i="3" s="1"/>
  <c r="EJ68" i="3"/>
  <c r="EL68" i="3" s="1"/>
  <c r="EM68" i="3" s="1"/>
  <c r="EK68" i="3"/>
  <c r="P69" i="3"/>
  <c r="Q69" i="3"/>
  <c r="S69" i="3" s="1"/>
  <c r="DX69" i="3"/>
  <c r="DY69" i="3"/>
  <c r="DZ69" i="3"/>
  <c r="EA69" i="3" s="1"/>
  <c r="EF69" i="3"/>
  <c r="EG69" i="3"/>
  <c r="EH69" i="3" s="1"/>
  <c r="EO69" i="3" s="1"/>
  <c r="EJ69" i="3"/>
  <c r="EK69" i="3"/>
  <c r="EL69" i="3"/>
  <c r="EM69" i="3" s="1"/>
  <c r="P70" i="3"/>
  <c r="Q70" i="3"/>
  <c r="S70" i="3" s="1"/>
  <c r="U70" i="3" s="1"/>
  <c r="W70" i="3" s="1"/>
  <c r="R70" i="3"/>
  <c r="T70" i="3" s="1"/>
  <c r="DX70" i="3"/>
  <c r="DY70" i="3"/>
  <c r="DZ70" i="3"/>
  <c r="EA70" i="3" s="1"/>
  <c r="EF70" i="3"/>
  <c r="EH70" i="3" s="1"/>
  <c r="EO70" i="3" s="1"/>
  <c r="EG70" i="3"/>
  <c r="EJ70" i="3"/>
  <c r="EK70" i="3"/>
  <c r="EL70" i="3"/>
  <c r="EM70" i="3"/>
  <c r="P71" i="3"/>
  <c r="Q71" i="3"/>
  <c r="S71" i="3" s="1"/>
  <c r="R71" i="3"/>
  <c r="T71" i="3" s="1"/>
  <c r="DX71" i="3"/>
  <c r="DY71" i="3"/>
  <c r="DZ71" i="3"/>
  <c r="EA71" i="3"/>
  <c r="EC71" i="3" s="1"/>
  <c r="EF71" i="3"/>
  <c r="EH71" i="3" s="1"/>
  <c r="EO71" i="3" s="1"/>
  <c r="EG71" i="3"/>
  <c r="EJ71" i="3"/>
  <c r="EK71" i="3"/>
  <c r="EL71" i="3"/>
  <c r="EM71" i="3" s="1"/>
  <c r="P72" i="3"/>
  <c r="Q72" i="3"/>
  <c r="S72" i="3" s="1"/>
  <c r="R72" i="3"/>
  <c r="T72" i="3"/>
  <c r="U72" i="3"/>
  <c r="W72" i="3" s="1"/>
  <c r="DX72" i="3"/>
  <c r="DY72" i="3"/>
  <c r="DZ72" i="3"/>
  <c r="EA72" i="3"/>
  <c r="EF72" i="3"/>
  <c r="EG72" i="3"/>
  <c r="EH72" i="3"/>
  <c r="EO72" i="3" s="1"/>
  <c r="EJ72" i="3"/>
  <c r="EK72" i="3"/>
  <c r="P73" i="3"/>
  <c r="Q73" i="3" s="1"/>
  <c r="DX73" i="3"/>
  <c r="DY73" i="3"/>
  <c r="DZ73" i="3"/>
  <c r="EA73" i="3" s="1"/>
  <c r="EF73" i="3"/>
  <c r="EG73" i="3"/>
  <c r="EH73" i="3" s="1"/>
  <c r="EO73" i="3" s="1"/>
  <c r="EJ73" i="3"/>
  <c r="EL73" i="3" s="1"/>
  <c r="EM73" i="3" s="1"/>
  <c r="EK73" i="3"/>
  <c r="P74" i="3"/>
  <c r="Q74" i="3" s="1"/>
  <c r="DX74" i="3"/>
  <c r="DY74" i="3"/>
  <c r="DZ74" i="3"/>
  <c r="EA74" i="3" s="1"/>
  <c r="EB74" i="3" s="1"/>
  <c r="EC74" i="3"/>
  <c r="EF74" i="3"/>
  <c r="EG74" i="3"/>
  <c r="EH74" i="3" s="1"/>
  <c r="EO74" i="3" s="1"/>
  <c r="EJ74" i="3"/>
  <c r="EL74" i="3" s="1"/>
  <c r="EM74" i="3" s="1"/>
  <c r="EK74" i="3"/>
  <c r="P75" i="3"/>
  <c r="DX75" i="3"/>
  <c r="DY75" i="3"/>
  <c r="DZ75" i="3"/>
  <c r="EA75" i="3"/>
  <c r="EB75" i="3" s="1"/>
  <c r="EF75" i="3"/>
  <c r="EG75" i="3"/>
  <c r="EH75" i="3" s="1"/>
  <c r="EO75" i="3" s="1"/>
  <c r="EJ75" i="3"/>
  <c r="EK75" i="3"/>
  <c r="EL75" i="3"/>
  <c r="EM75" i="3"/>
  <c r="P76" i="3"/>
  <c r="Q76" i="3"/>
  <c r="DX76" i="3"/>
  <c r="DY76" i="3"/>
  <c r="DZ76" i="3"/>
  <c r="EA76" i="3" s="1"/>
  <c r="EF76" i="3"/>
  <c r="EG76" i="3"/>
  <c r="EH76" i="3" s="1"/>
  <c r="EO76" i="3" s="1"/>
  <c r="EJ76" i="3"/>
  <c r="EK76" i="3"/>
  <c r="EL76" i="3"/>
  <c r="EM76" i="3" s="1"/>
  <c r="P77" i="3"/>
  <c r="Q77" i="3"/>
  <c r="R77" i="3"/>
  <c r="S77" i="3"/>
  <c r="U77" i="3" s="1"/>
  <c r="W77" i="3"/>
  <c r="DX77" i="3"/>
  <c r="DY77" i="3"/>
  <c r="DZ77" i="3"/>
  <c r="EA77" i="3" s="1"/>
  <c r="EC77" i="3" s="1"/>
  <c r="EB77" i="3"/>
  <c r="EF77" i="3"/>
  <c r="EG77" i="3"/>
  <c r="EH77" i="3" s="1"/>
  <c r="EO77" i="3" s="1"/>
  <c r="EJ77" i="3"/>
  <c r="EL77" i="3" s="1"/>
  <c r="EM77" i="3" s="1"/>
  <c r="EK77" i="3"/>
  <c r="P78" i="3"/>
  <c r="Q78" i="3"/>
  <c r="R78" i="3" s="1"/>
  <c r="T78" i="3" s="1"/>
  <c r="V78" i="3" s="1"/>
  <c r="S78" i="3"/>
  <c r="DX78" i="3"/>
  <c r="DY78" i="3"/>
  <c r="DZ78" i="3"/>
  <c r="EA78" i="3" s="1"/>
  <c r="EB78" i="3" s="1"/>
  <c r="EF78" i="3"/>
  <c r="EH78" i="3" s="1"/>
  <c r="EO78" i="3" s="1"/>
  <c r="EG78" i="3"/>
  <c r="EJ78" i="3"/>
  <c r="EL78" i="3" s="1"/>
  <c r="EM78" i="3" s="1"/>
  <c r="EK78" i="3"/>
  <c r="P79" i="3"/>
  <c r="Q79" i="3"/>
  <c r="S79" i="3" s="1"/>
  <c r="DX79" i="3"/>
  <c r="DY79" i="3"/>
  <c r="DZ79" i="3"/>
  <c r="EA79" i="3"/>
  <c r="EB79" i="3" s="1"/>
  <c r="EC79" i="3"/>
  <c r="EF79" i="3"/>
  <c r="EH79" i="3" s="1"/>
  <c r="EO79" i="3" s="1"/>
  <c r="EG79" i="3"/>
  <c r="EJ79" i="3"/>
  <c r="EK79" i="3"/>
  <c r="EL79" i="3"/>
  <c r="EM79" i="3" s="1"/>
  <c r="P80" i="3"/>
  <c r="Q80" i="3" s="1"/>
  <c r="DX80" i="3"/>
  <c r="DY80" i="3"/>
  <c r="DZ80" i="3"/>
  <c r="EA80" i="3"/>
  <c r="EF80" i="3"/>
  <c r="EG80" i="3"/>
  <c r="EH80" i="3"/>
  <c r="EO80" i="3" s="1"/>
  <c r="EJ80" i="3"/>
  <c r="EL80" i="3" s="1"/>
  <c r="EM80" i="3" s="1"/>
  <c r="EK80" i="3"/>
  <c r="P81" i="3"/>
  <c r="Q81" i="3"/>
  <c r="R81" i="3" s="1"/>
  <c r="T81" i="3" s="1"/>
  <c r="S81" i="3"/>
  <c r="U81" i="3" s="1"/>
  <c r="W81" i="3" s="1"/>
  <c r="DX81" i="3"/>
  <c r="DY81" i="3"/>
  <c r="EC81" i="3" s="1"/>
  <c r="DZ81" i="3"/>
  <c r="EA81" i="3"/>
  <c r="EF81" i="3"/>
  <c r="EG81" i="3"/>
  <c r="EJ81" i="3"/>
  <c r="EK81" i="3"/>
  <c r="EL81" i="3"/>
  <c r="EM81" i="3"/>
  <c r="P82" i="3"/>
  <c r="Q82" i="3"/>
  <c r="R82" i="3" s="1"/>
  <c r="S82" i="3"/>
  <c r="U82" i="3" s="1"/>
  <c r="W82" i="3" s="1"/>
  <c r="DX82" i="3"/>
  <c r="DY82" i="3"/>
  <c r="EB82" i="3" s="1"/>
  <c r="DZ82" i="3"/>
  <c r="EA82" i="3" s="1"/>
  <c r="EF82" i="3"/>
  <c r="EH82" i="3" s="1"/>
  <c r="EO82" i="3" s="1"/>
  <c r="EG82" i="3"/>
  <c r="EJ82" i="3"/>
  <c r="EL82" i="3" s="1"/>
  <c r="EK82" i="3"/>
  <c r="EM82" i="3"/>
  <c r="P83" i="3"/>
  <c r="DX83" i="3"/>
  <c r="DY83" i="3"/>
  <c r="DZ83" i="3"/>
  <c r="EA83" i="3"/>
  <c r="EC83" i="3"/>
  <c r="EF83" i="3"/>
  <c r="EG83" i="3"/>
  <c r="EJ83" i="3"/>
  <c r="EK83" i="3"/>
  <c r="EL83" i="3" s="1"/>
  <c r="EM83" i="3" s="1"/>
  <c r="P84" i="3"/>
  <c r="Q84" i="3" s="1"/>
  <c r="DX84" i="3"/>
  <c r="DY84" i="3"/>
  <c r="DZ84" i="3"/>
  <c r="EA84" i="3" s="1"/>
  <c r="EF84" i="3"/>
  <c r="EG84" i="3"/>
  <c r="EH84" i="3"/>
  <c r="EO84" i="3" s="1"/>
  <c r="EJ84" i="3"/>
  <c r="EK84" i="3"/>
  <c r="EL84" i="3"/>
  <c r="EM84" i="3"/>
  <c r="P85" i="3"/>
  <c r="Q85" i="3"/>
  <c r="R85" i="3" s="1"/>
  <c r="S85" i="3"/>
  <c r="U85" i="3" s="1"/>
  <c r="W85" i="3" s="1"/>
  <c r="DX85" i="3"/>
  <c r="DY85" i="3"/>
  <c r="DZ85" i="3"/>
  <c r="EA85" i="3" s="1"/>
  <c r="EC85" i="3" s="1"/>
  <c r="EB85" i="3"/>
  <c r="EF85" i="3"/>
  <c r="EG85" i="3"/>
  <c r="EH85" i="3"/>
  <c r="EO85" i="3" s="1"/>
  <c r="EJ85" i="3"/>
  <c r="EL85" i="3" s="1"/>
  <c r="EM85" i="3" s="1"/>
  <c r="EK85" i="3"/>
  <c r="P86" i="3"/>
  <c r="Q86" i="3"/>
  <c r="S86" i="3" s="1"/>
  <c r="U86" i="3" s="1"/>
  <c r="W86" i="3" s="1"/>
  <c r="R86" i="3"/>
  <c r="T86" i="3" s="1"/>
  <c r="DX86" i="3"/>
  <c r="DY86" i="3"/>
  <c r="EC86" i="3" s="1"/>
  <c r="DZ86" i="3"/>
  <c r="EA86" i="3"/>
  <c r="EB86" i="3"/>
  <c r="EF86" i="3"/>
  <c r="EH86" i="3" s="1"/>
  <c r="EO86" i="3" s="1"/>
  <c r="EG86" i="3"/>
  <c r="EJ86" i="3"/>
  <c r="EK86" i="3"/>
  <c r="P87" i="3"/>
  <c r="DX87" i="3"/>
  <c r="DY87" i="3"/>
  <c r="DZ87" i="3"/>
  <c r="EA87" i="3" s="1"/>
  <c r="EF87" i="3"/>
  <c r="EG87" i="3"/>
  <c r="EH87" i="3"/>
  <c r="EO87" i="3" s="1"/>
  <c r="EJ87" i="3"/>
  <c r="EK87" i="3"/>
  <c r="EL87" i="3"/>
  <c r="EM87" i="3" s="1"/>
  <c r="P88" i="3"/>
  <c r="Q88" i="3"/>
  <c r="S88" i="3" s="1"/>
  <c r="DX88" i="3"/>
  <c r="DY88" i="3"/>
  <c r="DZ88" i="3"/>
  <c r="EA88" i="3" s="1"/>
  <c r="EF88" i="3"/>
  <c r="EG88" i="3"/>
  <c r="EJ88" i="3"/>
  <c r="EL88" i="3" s="1"/>
  <c r="EK88" i="3"/>
  <c r="EM88" i="3"/>
  <c r="P89" i="3"/>
  <c r="DX89" i="3"/>
  <c r="DY89" i="3"/>
  <c r="DZ89" i="3"/>
  <c r="EA89" i="3"/>
  <c r="EF89" i="3"/>
  <c r="EG89" i="3"/>
  <c r="EH89" i="3"/>
  <c r="EJ89" i="3"/>
  <c r="EK89" i="3"/>
  <c r="EL89" i="3"/>
  <c r="EM89" i="3" s="1"/>
  <c r="EO89" i="3"/>
  <c r="P90" i="3"/>
  <c r="DX90" i="3"/>
  <c r="DY90" i="3"/>
  <c r="DZ90" i="3"/>
  <c r="EA90" i="3" s="1"/>
  <c r="EF90" i="3"/>
  <c r="EG90" i="3"/>
  <c r="EH90" i="3"/>
  <c r="EO90" i="3" s="1"/>
  <c r="EJ90" i="3"/>
  <c r="EK90" i="3"/>
  <c r="EL90" i="3"/>
  <c r="EM90" i="3" s="1"/>
  <c r="P91" i="3"/>
  <c r="Q91" i="3" s="1"/>
  <c r="DX91" i="3"/>
  <c r="DY91" i="3"/>
  <c r="DZ91" i="3"/>
  <c r="EA91" i="3" s="1"/>
  <c r="EF91" i="3"/>
  <c r="EG91" i="3"/>
  <c r="EH91" i="3"/>
  <c r="EJ91" i="3"/>
  <c r="EK91" i="3"/>
  <c r="EL91" i="3"/>
  <c r="EM91" i="3" s="1"/>
  <c r="EO91" i="3"/>
  <c r="P92" i="3"/>
  <c r="Q92" i="3"/>
  <c r="R92" i="3" s="1"/>
  <c r="DX92" i="3"/>
  <c r="DY92" i="3"/>
  <c r="DZ92" i="3"/>
  <c r="EA92" i="3" s="1"/>
  <c r="EF92" i="3"/>
  <c r="EG92" i="3"/>
  <c r="EH92" i="3" s="1"/>
  <c r="EJ92" i="3"/>
  <c r="EL92" i="3" s="1"/>
  <c r="EM92" i="3" s="1"/>
  <c r="EK92" i="3"/>
  <c r="EO92" i="3"/>
  <c r="P93" i="3"/>
  <c r="Q93" i="3"/>
  <c r="R93" i="3" s="1"/>
  <c r="DX93" i="3"/>
  <c r="DY93" i="3"/>
  <c r="DZ93" i="3"/>
  <c r="EA93" i="3" s="1"/>
  <c r="EF93" i="3"/>
  <c r="EG93" i="3"/>
  <c r="EH93" i="3" s="1"/>
  <c r="EJ93" i="3"/>
  <c r="EL93" i="3" s="1"/>
  <c r="EM93" i="3" s="1"/>
  <c r="EK93" i="3"/>
  <c r="EO93" i="3"/>
  <c r="P94" i="3"/>
  <c r="DX94" i="3"/>
  <c r="DY94" i="3"/>
  <c r="DZ94" i="3"/>
  <c r="EA94" i="3" s="1"/>
  <c r="EF94" i="3"/>
  <c r="EG94" i="3"/>
  <c r="EH94" i="3" s="1"/>
  <c r="EO94" i="3" s="1"/>
  <c r="EJ94" i="3"/>
  <c r="EK94" i="3"/>
  <c r="P95" i="3"/>
  <c r="Q95" i="3" s="1"/>
  <c r="R95" i="3"/>
  <c r="T95" i="3" s="1"/>
  <c r="V95" i="3" s="1"/>
  <c r="S95" i="3"/>
  <c r="U95" i="3"/>
  <c r="W95" i="3" s="1"/>
  <c r="X95" i="3"/>
  <c r="DX95" i="3"/>
  <c r="DY95" i="3"/>
  <c r="DZ95" i="3"/>
  <c r="EA95" i="3" s="1"/>
  <c r="EB95" i="3"/>
  <c r="EC95" i="3"/>
  <c r="EF95" i="3"/>
  <c r="EG95" i="3"/>
  <c r="EH95" i="3" s="1"/>
  <c r="EO95" i="3" s="1"/>
  <c r="EJ95" i="3"/>
  <c r="EL95" i="3" s="1"/>
  <c r="EM95" i="3" s="1"/>
  <c r="EK95" i="3"/>
  <c r="P96" i="3"/>
  <c r="DX96" i="3"/>
  <c r="DY96" i="3"/>
  <c r="DZ96" i="3"/>
  <c r="EA96" i="3" s="1"/>
  <c r="EF96" i="3"/>
  <c r="EG96" i="3"/>
  <c r="EH96" i="3" s="1"/>
  <c r="EO96" i="3" s="1"/>
  <c r="EJ96" i="3"/>
  <c r="EL96" i="3" s="1"/>
  <c r="EM96" i="3" s="1"/>
  <c r="EK96" i="3"/>
  <c r="P97" i="3"/>
  <c r="Q97" i="3" s="1"/>
  <c r="DX97" i="3"/>
  <c r="DY97" i="3"/>
  <c r="DZ97" i="3"/>
  <c r="EA97" i="3" s="1"/>
  <c r="EF97" i="3"/>
  <c r="EG97" i="3"/>
  <c r="EH97" i="3"/>
  <c r="EO97" i="3" s="1"/>
  <c r="EJ97" i="3"/>
  <c r="EL97" i="3" s="1"/>
  <c r="EM97" i="3" s="1"/>
  <c r="EK97" i="3"/>
  <c r="P98" i="3"/>
  <c r="Q98" i="3" s="1"/>
  <c r="DX98" i="3"/>
  <c r="DY98" i="3"/>
  <c r="DZ98" i="3"/>
  <c r="EA98" i="3" s="1"/>
  <c r="EC98" i="3" s="1"/>
  <c r="EF98" i="3"/>
  <c r="EG98" i="3"/>
  <c r="EH98" i="3"/>
  <c r="EJ98" i="3"/>
  <c r="EL98" i="3" s="1"/>
  <c r="EK98" i="3"/>
  <c r="EM98" i="3"/>
  <c r="EO98" i="3"/>
  <c r="P99" i="3"/>
  <c r="DX99" i="3"/>
  <c r="DY99" i="3"/>
  <c r="DZ99" i="3"/>
  <c r="EA99" i="3"/>
  <c r="EB99" i="3"/>
  <c r="EC99" i="3"/>
  <c r="EF99" i="3"/>
  <c r="EH99" i="3" s="1"/>
  <c r="EO99" i="3" s="1"/>
  <c r="EG99" i="3"/>
  <c r="EJ99" i="3"/>
  <c r="EL99" i="3" s="1"/>
  <c r="EM99" i="3" s="1"/>
  <c r="EK99" i="3"/>
  <c r="P100" i="3"/>
  <c r="Q100" i="3"/>
  <c r="S100" i="3" s="1"/>
  <c r="DX100" i="3"/>
  <c r="DY100" i="3"/>
  <c r="DZ100" i="3"/>
  <c r="EA100" i="3" s="1"/>
  <c r="EB100" i="3"/>
  <c r="EF100" i="3"/>
  <c r="EG100" i="3"/>
  <c r="EH100" i="3" s="1"/>
  <c r="EO100" i="3" s="1"/>
  <c r="EJ100" i="3"/>
  <c r="EK100" i="3"/>
  <c r="EL100" i="3"/>
  <c r="EM100" i="3"/>
  <c r="P101" i="3"/>
  <c r="Q101" i="3" s="1"/>
  <c r="R101" i="3" s="1"/>
  <c r="T101" i="3" s="1"/>
  <c r="S101" i="3"/>
  <c r="U101" i="3" s="1"/>
  <c r="W101" i="3" s="1"/>
  <c r="DX101" i="3"/>
  <c r="DY101" i="3"/>
  <c r="DZ101" i="3"/>
  <c r="EA101" i="3"/>
  <c r="EB101" i="3"/>
  <c r="EF101" i="3"/>
  <c r="EG101" i="3"/>
  <c r="EJ101" i="3"/>
  <c r="EK101" i="3"/>
  <c r="EL101" i="3"/>
  <c r="EM101" i="3"/>
  <c r="P102" i="3"/>
  <c r="Q102" i="3" s="1"/>
  <c r="DX102" i="3"/>
  <c r="DY102" i="3"/>
  <c r="DZ102" i="3"/>
  <c r="EA102" i="3" s="1"/>
  <c r="EF102" i="3"/>
  <c r="EG102" i="3"/>
  <c r="EH102" i="3"/>
  <c r="EO102" i="3" s="1"/>
  <c r="EJ102" i="3"/>
  <c r="EK102" i="3"/>
  <c r="EL102" i="3" s="1"/>
  <c r="EM102" i="3" s="1"/>
  <c r="P103" i="3"/>
  <c r="Q103" i="3"/>
  <c r="R103" i="3" s="1"/>
  <c r="T103" i="3" s="1"/>
  <c r="S103" i="3"/>
  <c r="U103" i="3" s="1"/>
  <c r="W103" i="3" s="1"/>
  <c r="DX103" i="3"/>
  <c r="DY103" i="3"/>
  <c r="DZ103" i="3"/>
  <c r="EA103" i="3"/>
  <c r="EF103" i="3"/>
  <c r="EG103" i="3"/>
  <c r="EH103" i="3"/>
  <c r="EO103" i="3" s="1"/>
  <c r="EJ103" i="3"/>
  <c r="EK103" i="3"/>
  <c r="P104" i="3"/>
  <c r="Q104" i="3"/>
  <c r="R104" i="3" s="1"/>
  <c r="S104" i="3"/>
  <c r="U104" i="3" s="1"/>
  <c r="W104" i="3" s="1"/>
  <c r="DX104" i="3"/>
  <c r="DY104" i="3"/>
  <c r="EB104" i="3" s="1"/>
  <c r="DZ104" i="3"/>
  <c r="EA104" i="3"/>
  <c r="EC104" i="3"/>
  <c r="EF104" i="3"/>
  <c r="EH104" i="3" s="1"/>
  <c r="EO104" i="3" s="1"/>
  <c r="EG104" i="3"/>
  <c r="EJ104" i="3"/>
  <c r="EL104" i="3" s="1"/>
  <c r="EM104" i="3" s="1"/>
  <c r="EK104" i="3"/>
  <c r="P105" i="3"/>
  <c r="Q105" i="3"/>
  <c r="DX105" i="3"/>
  <c r="DY105" i="3"/>
  <c r="EC105" i="3" s="1"/>
  <c r="DZ105" i="3"/>
  <c r="EA105" i="3" s="1"/>
  <c r="EB105" i="3"/>
  <c r="EF105" i="3"/>
  <c r="EH105" i="3" s="1"/>
  <c r="EO105" i="3" s="1"/>
  <c r="EG105" i="3"/>
  <c r="EJ105" i="3"/>
  <c r="EK105" i="3"/>
  <c r="EL105" i="3"/>
  <c r="EM105" i="3" s="1"/>
  <c r="P106" i="3"/>
  <c r="DX106" i="3"/>
  <c r="DY106" i="3"/>
  <c r="DZ106" i="3"/>
  <c r="EA106" i="3"/>
  <c r="EF106" i="3"/>
  <c r="EG106" i="3"/>
  <c r="EH106" i="3" s="1"/>
  <c r="EO106" i="3" s="1"/>
  <c r="EJ106" i="3"/>
  <c r="EL106" i="3" s="1"/>
  <c r="EM106" i="3" s="1"/>
  <c r="EK106" i="3"/>
  <c r="P107" i="3"/>
  <c r="Q107" i="3"/>
  <c r="S107" i="3" s="1"/>
  <c r="R107" i="3"/>
  <c r="T107" i="3" s="1"/>
  <c r="U107" i="3"/>
  <c r="W107" i="3"/>
  <c r="DX107" i="3"/>
  <c r="DY107" i="3"/>
  <c r="DZ107" i="3"/>
  <c r="EA107" i="3" s="1"/>
  <c r="EB107" i="3" s="1"/>
  <c r="EC107" i="3"/>
  <c r="EF107" i="3"/>
  <c r="EG107" i="3"/>
  <c r="EH107" i="3"/>
  <c r="EJ107" i="3"/>
  <c r="EL107" i="3" s="1"/>
  <c r="EM107" i="3" s="1"/>
  <c r="EK107" i="3"/>
  <c r="EO107" i="3"/>
  <c r="P108" i="3"/>
  <c r="Q108" i="3"/>
  <c r="R108" i="3" s="1"/>
  <c r="DX108" i="3"/>
  <c r="DY108" i="3"/>
  <c r="DZ108" i="3"/>
  <c r="EA108" i="3"/>
  <c r="EF108" i="3"/>
  <c r="EG108" i="3"/>
  <c r="EJ108" i="3"/>
  <c r="EL108" i="3" s="1"/>
  <c r="EK108" i="3"/>
  <c r="EM108" i="3"/>
  <c r="P109" i="3"/>
  <c r="Q109" i="3" s="1"/>
  <c r="DX109" i="3"/>
  <c r="DY109" i="3"/>
  <c r="DZ109" i="3"/>
  <c r="EA109" i="3"/>
  <c r="EF109" i="3"/>
  <c r="EG109" i="3"/>
  <c r="EH109" i="3" s="1"/>
  <c r="EJ109" i="3"/>
  <c r="EK109" i="3"/>
  <c r="EL109" i="3"/>
  <c r="EM109" i="3" s="1"/>
  <c r="EO109" i="3"/>
  <c r="P110" i="3"/>
  <c r="Q110" i="3" s="1"/>
  <c r="S110" i="3" s="1"/>
  <c r="R110" i="3"/>
  <c r="T110" i="3" s="1"/>
  <c r="V110" i="3" s="1"/>
  <c r="U110" i="3"/>
  <c r="W110" i="3" s="1"/>
  <c r="Y110" i="3"/>
  <c r="Z110" i="3"/>
  <c r="DX110" i="3"/>
  <c r="DY110" i="3"/>
  <c r="EB110" i="3" s="1"/>
  <c r="DZ110" i="3"/>
  <c r="EA110" i="3"/>
  <c r="EC110" i="3" s="1"/>
  <c r="EF110" i="3"/>
  <c r="EG110" i="3"/>
  <c r="EJ110" i="3"/>
  <c r="EK110" i="3"/>
  <c r="EL110" i="3" s="1"/>
  <c r="EM110" i="3" s="1"/>
  <c r="P111" i="3"/>
  <c r="Q111" i="3" s="1"/>
  <c r="DX111" i="3"/>
  <c r="DY111" i="3"/>
  <c r="DZ111" i="3"/>
  <c r="EA111" i="3"/>
  <c r="EF111" i="3"/>
  <c r="EG111" i="3"/>
  <c r="EH111" i="3"/>
  <c r="EO111" i="3" s="1"/>
  <c r="EJ111" i="3"/>
  <c r="EK111" i="3"/>
  <c r="EL111" i="3"/>
  <c r="EM111" i="3" s="1"/>
  <c r="P112" i="3"/>
  <c r="Q112" i="3"/>
  <c r="DX112" i="3"/>
  <c r="DY112" i="3"/>
  <c r="DZ112" i="3"/>
  <c r="EA112" i="3"/>
  <c r="EF112" i="3"/>
  <c r="EG112" i="3"/>
  <c r="EH112" i="3" s="1"/>
  <c r="EO112" i="3" s="1"/>
  <c r="EJ112" i="3"/>
  <c r="EL112" i="3" s="1"/>
  <c r="EK112" i="3"/>
  <c r="EM112" i="3"/>
  <c r="P113" i="3"/>
  <c r="Q113" i="3"/>
  <c r="R113" i="3" s="1"/>
  <c r="T113" i="3" s="1"/>
  <c r="V113" i="3" s="1"/>
  <c r="S113" i="3"/>
  <c r="U113" i="3" s="1"/>
  <c r="W113" i="3"/>
  <c r="DX113" i="3"/>
  <c r="DY113" i="3"/>
  <c r="DZ113" i="3"/>
  <c r="EA113" i="3" s="1"/>
  <c r="EB113" i="3" s="1"/>
  <c r="EF113" i="3"/>
  <c r="EG113" i="3"/>
  <c r="EJ113" i="3"/>
  <c r="EK113" i="3"/>
  <c r="EL113" i="3"/>
  <c r="EM113" i="3"/>
  <c r="P114" i="3"/>
  <c r="Q114" i="3" s="1"/>
  <c r="DX114" i="3"/>
  <c r="DY114" i="3"/>
  <c r="DZ114" i="3"/>
  <c r="EA114" i="3" s="1"/>
  <c r="EF114" i="3"/>
  <c r="EG114" i="3"/>
  <c r="EH114" i="3" s="1"/>
  <c r="EO114" i="3" s="1"/>
  <c r="EJ114" i="3"/>
  <c r="EK114" i="3"/>
  <c r="EL114" i="3"/>
  <c r="EM114" i="3" s="1"/>
  <c r="P115" i="3"/>
  <c r="Q115" i="3" s="1"/>
  <c r="DX115" i="3"/>
  <c r="DY115" i="3"/>
  <c r="DZ115" i="3"/>
  <c r="EA115" i="3" s="1"/>
  <c r="EB115" i="3" s="1"/>
  <c r="EF115" i="3"/>
  <c r="EG115" i="3"/>
  <c r="EJ115" i="3"/>
  <c r="EL115" i="3" s="1"/>
  <c r="EM115" i="3" s="1"/>
  <c r="EK115" i="3"/>
  <c r="P116" i="3"/>
  <c r="Q116" i="3"/>
  <c r="R116" i="3" s="1"/>
  <c r="S116" i="3"/>
  <c r="T116" i="3"/>
  <c r="U116" i="3"/>
  <c r="V116" i="3"/>
  <c r="W116" i="3"/>
  <c r="X116" i="3"/>
  <c r="Y116" i="3"/>
  <c r="Z116" i="3" s="1"/>
  <c r="DX116" i="3"/>
  <c r="DY116" i="3"/>
  <c r="DZ116" i="3"/>
  <c r="EA116" i="3" s="1"/>
  <c r="EC116" i="3" s="1"/>
  <c r="EF116" i="3"/>
  <c r="EG116" i="3"/>
  <c r="EJ116" i="3"/>
  <c r="EK116" i="3"/>
  <c r="EL116" i="3" s="1"/>
  <c r="EM116" i="3" s="1"/>
  <c r="P117" i="3"/>
  <c r="Q117" i="3"/>
  <c r="R117" i="3" s="1"/>
  <c r="DX117" i="3"/>
  <c r="DY117" i="3"/>
  <c r="EB117" i="3" s="1"/>
  <c r="DZ117" i="3"/>
  <c r="EA117" i="3"/>
  <c r="EC117" i="3"/>
  <c r="EF117" i="3"/>
  <c r="EG117" i="3"/>
  <c r="EH117" i="3"/>
  <c r="EJ117" i="3"/>
  <c r="EK117" i="3"/>
  <c r="EL117" i="3"/>
  <c r="EM117" i="3" s="1"/>
  <c r="EO117" i="3"/>
  <c r="P118" i="3"/>
  <c r="Q118" i="3"/>
  <c r="S118" i="3" s="1"/>
  <c r="DX118" i="3"/>
  <c r="DY118" i="3"/>
  <c r="EB118" i="3" s="1"/>
  <c r="DZ118" i="3"/>
  <c r="EA118" i="3"/>
  <c r="EF118" i="3"/>
  <c r="EG118" i="3"/>
  <c r="EH118" i="3"/>
  <c r="EO118" i="3" s="1"/>
  <c r="EJ118" i="3"/>
  <c r="EK118" i="3"/>
  <c r="P119" i="3"/>
  <c r="Q119" i="3" s="1"/>
  <c r="S119" i="3" s="1"/>
  <c r="R119" i="3"/>
  <c r="T119" i="3" s="1"/>
  <c r="U119" i="3"/>
  <c r="W119" i="3"/>
  <c r="DX119" i="3"/>
  <c r="DY119" i="3"/>
  <c r="DZ119" i="3"/>
  <c r="EA119" i="3"/>
  <c r="EC119" i="3" s="1"/>
  <c r="EF119" i="3"/>
  <c r="EG119" i="3"/>
  <c r="EH119" i="3"/>
  <c r="EO119" i="3" s="1"/>
  <c r="EJ119" i="3"/>
  <c r="EL119" i="3" s="1"/>
  <c r="EM119" i="3" s="1"/>
  <c r="EK119" i="3"/>
  <c r="P120" i="3"/>
  <c r="Q120" i="3"/>
  <c r="S120" i="3" s="1"/>
  <c r="R120" i="3"/>
  <c r="T120" i="3" s="1"/>
  <c r="DX120" i="3"/>
  <c r="DY120" i="3"/>
  <c r="DZ120" i="3"/>
  <c r="EA120" i="3" s="1"/>
  <c r="EF120" i="3"/>
  <c r="EG120" i="3"/>
  <c r="EH120" i="3"/>
  <c r="EJ120" i="3"/>
  <c r="EK120" i="3"/>
  <c r="EL120" i="3" s="1"/>
  <c r="EM120" i="3" s="1"/>
  <c r="EO120" i="3"/>
  <c r="P121" i="3"/>
  <c r="Q121" i="3"/>
  <c r="S121" i="3" s="1"/>
  <c r="DX121" i="3"/>
  <c r="DY121" i="3"/>
  <c r="DZ121" i="3"/>
  <c r="EA121" i="3"/>
  <c r="EF121" i="3"/>
  <c r="EG121" i="3"/>
  <c r="EJ121" i="3"/>
  <c r="EL121" i="3" s="1"/>
  <c r="EM121" i="3" s="1"/>
  <c r="EK121" i="3"/>
  <c r="P122" i="3"/>
  <c r="Q122" i="3"/>
  <c r="DX122" i="3"/>
  <c r="DY122" i="3"/>
  <c r="DZ122" i="3"/>
  <c r="EA122" i="3"/>
  <c r="EF122" i="3"/>
  <c r="EG122" i="3"/>
  <c r="EH122" i="3" s="1"/>
  <c r="EO122" i="3" s="1"/>
  <c r="EJ122" i="3"/>
  <c r="EK122" i="3"/>
  <c r="P123" i="3"/>
  <c r="Q123" i="3" s="1"/>
  <c r="DX123" i="3"/>
  <c r="DY123" i="3"/>
  <c r="EC123" i="3" s="1"/>
  <c r="DZ123" i="3"/>
  <c r="EA123" i="3"/>
  <c r="EF123" i="3"/>
  <c r="EH123" i="3" s="1"/>
  <c r="EO123" i="3" s="1"/>
  <c r="EG123" i="3"/>
  <c r="EJ123" i="3"/>
  <c r="EK123" i="3"/>
  <c r="EL123" i="3"/>
  <c r="EM123" i="3" s="1"/>
  <c r="P124" i="3"/>
  <c r="Q124" i="3"/>
  <c r="S124" i="3" s="1"/>
  <c r="DX124" i="3"/>
  <c r="DY124" i="3"/>
  <c r="DZ124" i="3"/>
  <c r="EA124" i="3" s="1"/>
  <c r="EB124" i="3"/>
  <c r="EC124" i="3"/>
  <c r="EF124" i="3"/>
  <c r="EG124" i="3"/>
  <c r="EH124" i="3" s="1"/>
  <c r="EO124" i="3" s="1"/>
  <c r="EJ124" i="3"/>
  <c r="EK124" i="3"/>
  <c r="EL124" i="3"/>
  <c r="EM124" i="3" s="1"/>
  <c r="P125" i="3"/>
  <c r="DX125" i="3"/>
  <c r="DY125" i="3"/>
  <c r="DZ125" i="3"/>
  <c r="EA125" i="3"/>
  <c r="EC125" i="3" s="1"/>
  <c r="EF125" i="3"/>
  <c r="EG125" i="3"/>
  <c r="EH125" i="3" s="1"/>
  <c r="EO125" i="3" s="1"/>
  <c r="EJ125" i="3"/>
  <c r="EK125" i="3"/>
  <c r="P126" i="3"/>
  <c r="DX126" i="3"/>
  <c r="DY126" i="3"/>
  <c r="DZ126" i="3"/>
  <c r="EA126" i="3" s="1"/>
  <c r="EF126" i="3"/>
  <c r="EG126" i="3"/>
  <c r="EH126" i="3"/>
  <c r="EJ126" i="3"/>
  <c r="EK126" i="3"/>
  <c r="EL126" i="3"/>
  <c r="EM126" i="3"/>
  <c r="EO126" i="3"/>
  <c r="P127" i="3"/>
  <c r="Q127" i="3" s="1"/>
  <c r="R127" i="3" s="1"/>
  <c r="DX127" i="3"/>
  <c r="DY127" i="3"/>
  <c r="EB127" i="3" s="1"/>
  <c r="DZ127" i="3"/>
  <c r="EA127" i="3"/>
  <c r="EF127" i="3"/>
  <c r="EG127" i="3"/>
  <c r="EH127" i="3"/>
  <c r="EO127" i="3" s="1"/>
  <c r="EJ127" i="3"/>
  <c r="EL127" i="3" s="1"/>
  <c r="EM127" i="3" s="1"/>
  <c r="EK127" i="3"/>
  <c r="P128" i="3"/>
  <c r="Q128" i="3" s="1"/>
  <c r="R128" i="3" s="1"/>
  <c r="DX128" i="3"/>
  <c r="DY128" i="3"/>
  <c r="EB128" i="3" s="1"/>
  <c r="DZ128" i="3"/>
  <c r="EA128" i="3" s="1"/>
  <c r="EF128" i="3"/>
  <c r="EG128" i="3"/>
  <c r="EH128" i="3" s="1"/>
  <c r="EO128" i="3" s="1"/>
  <c r="EJ128" i="3"/>
  <c r="EK128" i="3"/>
  <c r="EL128" i="3"/>
  <c r="EM128" i="3" s="1"/>
  <c r="P129" i="3"/>
  <c r="Q129" i="3"/>
  <c r="R129" i="3"/>
  <c r="S129" i="3"/>
  <c r="U129" i="3" s="1"/>
  <c r="W129" i="3" s="1"/>
  <c r="T129" i="3"/>
  <c r="V129" i="3" s="1"/>
  <c r="Y129" i="3" s="1"/>
  <c r="Z129" i="3" s="1"/>
  <c r="DX129" i="3"/>
  <c r="DY129" i="3"/>
  <c r="DZ129" i="3"/>
  <c r="EA129" i="3"/>
  <c r="EB129" i="3" s="1"/>
  <c r="EF129" i="3"/>
  <c r="EG129" i="3"/>
  <c r="EJ129" i="3"/>
  <c r="EK129" i="3"/>
  <c r="EL129" i="3"/>
  <c r="EM129" i="3" s="1"/>
  <c r="P130" i="3"/>
  <c r="DX130" i="3"/>
  <c r="DY130" i="3"/>
  <c r="DZ130" i="3"/>
  <c r="EA130" i="3"/>
  <c r="EB130" i="3" s="1"/>
  <c r="EF130" i="3"/>
  <c r="EG130" i="3"/>
  <c r="EH130" i="3" s="1"/>
  <c r="EO130" i="3" s="1"/>
  <c r="EJ130" i="3"/>
  <c r="EL130" i="3" s="1"/>
  <c r="EM130" i="3" s="1"/>
  <c r="EK130" i="3"/>
  <c r="P131" i="3"/>
  <c r="Q131" i="3"/>
  <c r="S131" i="3" s="1"/>
  <c r="R131" i="3"/>
  <c r="T131" i="3" s="1"/>
  <c r="DX131" i="3"/>
  <c r="DY131" i="3"/>
  <c r="DZ131" i="3"/>
  <c r="EA131" i="3"/>
  <c r="EF131" i="3"/>
  <c r="EG131" i="3"/>
  <c r="EH131" i="3" s="1"/>
  <c r="EO131" i="3" s="1"/>
  <c r="EJ131" i="3"/>
  <c r="EK131" i="3"/>
  <c r="P132" i="3"/>
  <c r="DX132" i="3"/>
  <c r="DY132" i="3"/>
  <c r="DZ132" i="3"/>
  <c r="EA132" i="3" s="1"/>
  <c r="EF132" i="3"/>
  <c r="EH132" i="3" s="1"/>
  <c r="EO132" i="3" s="1"/>
  <c r="EG132" i="3"/>
  <c r="EJ132" i="3"/>
  <c r="EK132" i="3"/>
  <c r="EL132" i="3"/>
  <c r="EM132" i="3"/>
  <c r="P133" i="3"/>
  <c r="Q133" i="3"/>
  <c r="R133" i="3" s="1"/>
  <c r="DX133" i="3"/>
  <c r="DY133" i="3"/>
  <c r="DZ133" i="3"/>
  <c r="EA133" i="3"/>
  <c r="EF133" i="3"/>
  <c r="EG133" i="3"/>
  <c r="EH133" i="3"/>
  <c r="EO133" i="3" s="1"/>
  <c r="EJ133" i="3"/>
  <c r="EL133" i="3" s="1"/>
  <c r="EM133" i="3" s="1"/>
  <c r="EK133" i="3"/>
  <c r="P134" i="3"/>
  <c r="Q134" i="3" s="1"/>
  <c r="DX134" i="3"/>
  <c r="DY134" i="3"/>
  <c r="DZ134" i="3"/>
  <c r="EA134" i="3" s="1"/>
  <c r="EB134" i="3" s="1"/>
  <c r="EF134" i="3"/>
  <c r="EG134" i="3"/>
  <c r="EH134" i="3" s="1"/>
  <c r="EJ134" i="3"/>
  <c r="EL134" i="3" s="1"/>
  <c r="EM134" i="3" s="1"/>
  <c r="EK134" i="3"/>
  <c r="EO134" i="3"/>
  <c r="P135" i="3"/>
  <c r="Q135" i="3" s="1"/>
  <c r="DX135" i="3"/>
  <c r="DY135" i="3"/>
  <c r="DZ135" i="3"/>
  <c r="EA135" i="3" s="1"/>
  <c r="EB135" i="3" s="1"/>
  <c r="EF135" i="3"/>
  <c r="EG135" i="3"/>
  <c r="EH135" i="3"/>
  <c r="EO135" i="3" s="1"/>
  <c r="EJ135" i="3"/>
  <c r="EL135" i="3" s="1"/>
  <c r="EM135" i="3" s="1"/>
  <c r="EK135" i="3"/>
  <c r="P136" i="3"/>
  <c r="Q136" i="3"/>
  <c r="DX136" i="3"/>
  <c r="DY136" i="3"/>
  <c r="DZ136" i="3"/>
  <c r="EA136" i="3"/>
  <c r="EF136" i="3"/>
  <c r="EG136" i="3"/>
  <c r="EJ136" i="3"/>
  <c r="EL136" i="3" s="1"/>
  <c r="EM136" i="3" s="1"/>
  <c r="EK136" i="3"/>
  <c r="P137" i="3"/>
  <c r="Q137" i="3"/>
  <c r="DX137" i="3"/>
  <c r="DY137" i="3"/>
  <c r="DZ137" i="3"/>
  <c r="EA137" i="3"/>
  <c r="EF137" i="3"/>
  <c r="EG137" i="3"/>
  <c r="EH137" i="3" s="1"/>
  <c r="EJ137" i="3"/>
  <c r="EL137" i="3" s="1"/>
  <c r="EM137" i="3" s="1"/>
  <c r="EK137" i="3"/>
  <c r="EO137" i="3"/>
  <c r="P138" i="3"/>
  <c r="DX138" i="3"/>
  <c r="DY138" i="3"/>
  <c r="EB138" i="3" s="1"/>
  <c r="DZ138" i="3"/>
  <c r="EA138" i="3"/>
  <c r="EF138" i="3"/>
  <c r="EG138" i="3"/>
  <c r="EH138" i="3" s="1"/>
  <c r="EO138" i="3" s="1"/>
  <c r="EJ138" i="3"/>
  <c r="EL138" i="3" s="1"/>
  <c r="EM138" i="3" s="1"/>
  <c r="EK138" i="3"/>
  <c r="P139" i="3"/>
  <c r="Q139" i="3" s="1"/>
  <c r="DX139" i="3"/>
  <c r="DY139" i="3"/>
  <c r="DZ139" i="3"/>
  <c r="EA139" i="3" s="1"/>
  <c r="EC139" i="3" s="1"/>
  <c r="EF139" i="3"/>
  <c r="EG139" i="3"/>
  <c r="EH139" i="3" s="1"/>
  <c r="EJ139" i="3"/>
  <c r="EL139" i="3" s="1"/>
  <c r="EM139" i="3" s="1"/>
  <c r="EK139" i="3"/>
  <c r="EO139" i="3"/>
  <c r="P140" i="3"/>
  <c r="DX140" i="3"/>
  <c r="DY140" i="3"/>
  <c r="DZ140" i="3"/>
  <c r="EA140" i="3" s="1"/>
  <c r="EC140" i="3" s="1"/>
  <c r="EB140" i="3"/>
  <c r="EF140" i="3"/>
  <c r="EH140" i="3" s="1"/>
  <c r="EO140" i="3" s="1"/>
  <c r="EG140" i="3"/>
  <c r="EJ140" i="3"/>
  <c r="EK140" i="3"/>
  <c r="EL140" i="3" s="1"/>
  <c r="EM140" i="3" s="1"/>
  <c r="P141" i="3"/>
  <c r="Q141" i="3"/>
  <c r="R141" i="3" s="1"/>
  <c r="DX141" i="3"/>
  <c r="DY141" i="3"/>
  <c r="DZ141" i="3"/>
  <c r="EA141" i="3"/>
  <c r="EB141" i="3" s="1"/>
  <c r="EF141" i="3"/>
  <c r="EH141" i="3" s="1"/>
  <c r="EO141" i="3" s="1"/>
  <c r="EG141" i="3"/>
  <c r="EJ141" i="3"/>
  <c r="EL141" i="3" s="1"/>
  <c r="EM141" i="3" s="1"/>
  <c r="EK141" i="3"/>
  <c r="P142" i="3"/>
  <c r="DX142" i="3"/>
  <c r="DY142" i="3"/>
  <c r="EB142" i="3" s="1"/>
  <c r="DZ142" i="3"/>
  <c r="EA142" i="3"/>
  <c r="EC142" i="3" s="1"/>
  <c r="EF142" i="3"/>
  <c r="EG142" i="3"/>
  <c r="EH142" i="3"/>
  <c r="EO142" i="3" s="1"/>
  <c r="EJ142" i="3"/>
  <c r="EL142" i="3" s="1"/>
  <c r="EM142" i="3" s="1"/>
  <c r="EK142" i="3"/>
  <c r="P143" i="3"/>
  <c r="Q143" i="3" s="1"/>
  <c r="S143" i="3" s="1"/>
  <c r="R143" i="3"/>
  <c r="T143" i="3" s="1"/>
  <c r="U143" i="3"/>
  <c r="W143" i="3"/>
  <c r="DX143" i="3"/>
  <c r="DY143" i="3"/>
  <c r="DZ143" i="3"/>
  <c r="EA143" i="3"/>
  <c r="EB143" i="3"/>
  <c r="EF143" i="3"/>
  <c r="EG143" i="3"/>
  <c r="EH143" i="3" s="1"/>
  <c r="EO143" i="3" s="1"/>
  <c r="EJ143" i="3"/>
  <c r="EK143" i="3"/>
  <c r="EL143" i="3" s="1"/>
  <c r="EM143" i="3" s="1"/>
  <c r="P144" i="3"/>
  <c r="Q144" i="3"/>
  <c r="R144" i="3" s="1"/>
  <c r="DX144" i="3"/>
  <c r="DY144" i="3"/>
  <c r="DZ144" i="3"/>
  <c r="EA144" i="3" s="1"/>
  <c r="EF144" i="3"/>
  <c r="EG144" i="3"/>
  <c r="EJ144" i="3"/>
  <c r="EK144" i="3"/>
  <c r="EL144" i="3" s="1"/>
  <c r="EM144" i="3" s="1"/>
  <c r="P145" i="3"/>
  <c r="Q145" i="3"/>
  <c r="R145" i="3" s="1"/>
  <c r="DX145" i="3"/>
  <c r="DY145" i="3"/>
  <c r="DZ145" i="3"/>
  <c r="EA145" i="3"/>
  <c r="EF145" i="3"/>
  <c r="EG145" i="3"/>
  <c r="EH145" i="3"/>
  <c r="EJ145" i="3"/>
  <c r="EK145" i="3"/>
  <c r="EL145" i="3"/>
  <c r="EM145" i="3"/>
  <c r="EO145" i="3"/>
  <c r="P146" i="3"/>
  <c r="DX146" i="3"/>
  <c r="DY146" i="3"/>
  <c r="DZ146" i="3"/>
  <c r="EA146" i="3"/>
  <c r="EC146" i="3" s="1"/>
  <c r="EF146" i="3"/>
  <c r="EG146" i="3"/>
  <c r="EH146" i="3"/>
  <c r="EJ146" i="3"/>
  <c r="EK146" i="3"/>
  <c r="EL146" i="3"/>
  <c r="EM146" i="3" s="1"/>
  <c r="EO146" i="3"/>
  <c r="P147" i="3"/>
  <c r="Q147" i="3"/>
  <c r="R147" i="3" s="1"/>
  <c r="DX147" i="3"/>
  <c r="DY147" i="3"/>
  <c r="DZ147" i="3"/>
  <c r="EA147" i="3"/>
  <c r="EC147" i="3" s="1"/>
  <c r="EF147" i="3"/>
  <c r="EG147" i="3"/>
  <c r="EH147" i="3"/>
  <c r="EJ147" i="3"/>
  <c r="EK147" i="3"/>
  <c r="EL147" i="3"/>
  <c r="EM147" i="3" s="1"/>
  <c r="EO147" i="3"/>
  <c r="P148" i="3"/>
  <c r="DX148" i="3"/>
  <c r="DY148" i="3"/>
  <c r="DZ148" i="3"/>
  <c r="EA148" i="3" s="1"/>
  <c r="EF148" i="3"/>
  <c r="EG148" i="3"/>
  <c r="EH148" i="3"/>
  <c r="EJ148" i="3"/>
  <c r="EK148" i="3"/>
  <c r="EL148" i="3" s="1"/>
  <c r="EM148" i="3" s="1"/>
  <c r="EO148" i="3"/>
  <c r="P149" i="3"/>
  <c r="Q149" i="3"/>
  <c r="R149" i="3" s="1"/>
  <c r="DX149" i="3"/>
  <c r="DY149" i="3"/>
  <c r="DZ149" i="3"/>
  <c r="EA149" i="3" s="1"/>
  <c r="EF149" i="3"/>
  <c r="EG149" i="3"/>
  <c r="EH149" i="3"/>
  <c r="EJ149" i="3"/>
  <c r="EK149" i="3"/>
  <c r="EL149" i="3"/>
  <c r="EM149" i="3" s="1"/>
  <c r="EO149" i="3"/>
  <c r="P150" i="3"/>
  <c r="Q150" i="3"/>
  <c r="R150" i="3" s="1"/>
  <c r="S150" i="3"/>
  <c r="U150" i="3" s="1"/>
  <c r="W150" i="3" s="1"/>
  <c r="DX150" i="3"/>
  <c r="DY150" i="3"/>
  <c r="DZ150" i="3"/>
  <c r="EA150" i="3"/>
  <c r="EF150" i="3"/>
  <c r="EG150" i="3"/>
  <c r="EH150" i="3"/>
  <c r="EO150" i="3" s="1"/>
  <c r="EJ150" i="3"/>
  <c r="EK150" i="3"/>
  <c r="EL150" i="3"/>
  <c r="EM150" i="3" s="1"/>
  <c r="P151" i="3"/>
  <c r="Q151" i="3"/>
  <c r="R151" i="3" s="1"/>
  <c r="S151" i="3"/>
  <c r="U151" i="3" s="1"/>
  <c r="W151" i="3" s="1"/>
  <c r="DX151" i="3"/>
  <c r="DY151" i="3"/>
  <c r="DZ151" i="3"/>
  <c r="EA151" i="3" s="1"/>
  <c r="EF151" i="3"/>
  <c r="EG151" i="3"/>
  <c r="EH151" i="3"/>
  <c r="EO151" i="3" s="1"/>
  <c r="EJ151" i="3"/>
  <c r="EK151" i="3"/>
  <c r="EL151" i="3" s="1"/>
  <c r="EM151" i="3" s="1"/>
  <c r="P152" i="3"/>
  <c r="Q152" i="3"/>
  <c r="R152" i="3" s="1"/>
  <c r="T152" i="3" s="1"/>
  <c r="S152" i="3"/>
  <c r="DX152" i="3"/>
  <c r="DY152" i="3"/>
  <c r="DZ152" i="3"/>
  <c r="EA152" i="3"/>
  <c r="EF152" i="3"/>
  <c r="EG152" i="3"/>
  <c r="EH152" i="3" s="1"/>
  <c r="EO152" i="3" s="1"/>
  <c r="EJ152" i="3"/>
  <c r="EK152" i="3"/>
  <c r="EL152" i="3"/>
  <c r="EM152" i="3" s="1"/>
  <c r="P153" i="3"/>
  <c r="Q153" i="3"/>
  <c r="R153" i="3" s="1"/>
  <c r="S153" i="3"/>
  <c r="U153" i="3" s="1"/>
  <c r="W153" i="3" s="1"/>
  <c r="DX153" i="3"/>
  <c r="DY153" i="3"/>
  <c r="DZ153" i="3"/>
  <c r="EA153" i="3"/>
  <c r="EF153" i="3"/>
  <c r="EG153" i="3"/>
  <c r="EH153" i="3" s="1"/>
  <c r="EO153" i="3" s="1"/>
  <c r="EJ153" i="3"/>
  <c r="EK153" i="3"/>
  <c r="P154" i="3"/>
  <c r="Q154" i="3" s="1"/>
  <c r="S154" i="3" s="1"/>
  <c r="U154" i="3" s="1"/>
  <c r="W154" i="3" s="1"/>
  <c r="R154" i="3"/>
  <c r="DX154" i="3"/>
  <c r="DY154" i="3"/>
  <c r="DZ154" i="3"/>
  <c r="EA154" i="3"/>
  <c r="EF154" i="3"/>
  <c r="EG154" i="3"/>
  <c r="EH154" i="3"/>
  <c r="EO154" i="3" s="1"/>
  <c r="EJ154" i="3"/>
  <c r="EK154" i="3"/>
  <c r="P155" i="3"/>
  <c r="Q155" i="3"/>
  <c r="R155" i="3" s="1"/>
  <c r="S155" i="3"/>
  <c r="U155" i="3" s="1"/>
  <c r="W155" i="3" s="1"/>
  <c r="DX155" i="3"/>
  <c r="DY155" i="3"/>
  <c r="EB155" i="3" s="1"/>
  <c r="DZ155" i="3"/>
  <c r="EA155" i="3"/>
  <c r="EF155" i="3"/>
  <c r="EG155" i="3"/>
  <c r="EH155" i="3"/>
  <c r="EO155" i="3" s="1"/>
  <c r="EJ155" i="3"/>
  <c r="EK155" i="3"/>
  <c r="P156" i="3"/>
  <c r="Q156" i="3" s="1"/>
  <c r="R156" i="3"/>
  <c r="T156" i="3" s="1"/>
  <c r="V156" i="3" s="1"/>
  <c r="S156" i="3"/>
  <c r="U156" i="3" s="1"/>
  <c r="W156" i="3" s="1"/>
  <c r="DX156" i="3"/>
  <c r="DY156" i="3"/>
  <c r="DZ156" i="3"/>
  <c r="EA156" i="3" s="1"/>
  <c r="EB156" i="3" s="1"/>
  <c r="EC156" i="3"/>
  <c r="EF156" i="3"/>
  <c r="EG156" i="3"/>
  <c r="EH156" i="3" s="1"/>
  <c r="EO156" i="3" s="1"/>
  <c r="EJ156" i="3"/>
  <c r="EK156" i="3"/>
  <c r="EL156" i="3"/>
  <c r="EM156" i="3"/>
  <c r="P157" i="3"/>
  <c r="Q157" i="3"/>
  <c r="R157" i="3" s="1"/>
  <c r="DX157" i="3"/>
  <c r="DY157" i="3"/>
  <c r="EB157" i="3" s="1"/>
  <c r="DZ157" i="3"/>
  <c r="EA157" i="3"/>
  <c r="EF157" i="3"/>
  <c r="EG157" i="3"/>
  <c r="EH157" i="3"/>
  <c r="EO157" i="3" s="1"/>
  <c r="EJ157" i="3"/>
  <c r="EK157" i="3"/>
  <c r="EL157" i="3"/>
  <c r="EM157" i="3" s="1"/>
  <c r="P158" i="3"/>
  <c r="Q158" i="3" s="1"/>
  <c r="DX158" i="3"/>
  <c r="DY158" i="3"/>
  <c r="DZ158" i="3"/>
  <c r="EA158" i="3"/>
  <c r="EB158" i="3" s="1"/>
  <c r="EF158" i="3"/>
  <c r="EG158" i="3"/>
  <c r="EH158" i="3" s="1"/>
  <c r="EO158" i="3" s="1"/>
  <c r="EJ158" i="3"/>
  <c r="EL158" i="3" s="1"/>
  <c r="EM158" i="3" s="1"/>
  <c r="EK158" i="3"/>
  <c r="P159" i="3"/>
  <c r="Q159" i="3"/>
  <c r="S159" i="3" s="1"/>
  <c r="R159" i="3"/>
  <c r="T159" i="3" s="1"/>
  <c r="U159" i="3"/>
  <c r="W159" i="3" s="1"/>
  <c r="V159" i="3"/>
  <c r="DX159" i="3"/>
  <c r="DY159" i="3"/>
  <c r="DZ159" i="3"/>
  <c r="EA159" i="3" s="1"/>
  <c r="EF159" i="3"/>
  <c r="EG159" i="3"/>
  <c r="EH159" i="3" s="1"/>
  <c r="EJ159" i="3"/>
  <c r="EL159" i="3" s="1"/>
  <c r="EK159" i="3"/>
  <c r="EM159" i="3"/>
  <c r="EO159" i="3"/>
  <c r="P160" i="3"/>
  <c r="Q160" i="3"/>
  <c r="R160" i="3" s="1"/>
  <c r="T160" i="3" s="1"/>
  <c r="V160" i="3" s="1"/>
  <c r="S160" i="3"/>
  <c r="DX160" i="3"/>
  <c r="DY160" i="3"/>
  <c r="DZ160" i="3"/>
  <c r="EA160" i="3"/>
  <c r="EB160" i="3" s="1"/>
  <c r="EF160" i="3"/>
  <c r="EG160" i="3"/>
  <c r="EH160" i="3" s="1"/>
  <c r="EO160" i="3" s="1"/>
  <c r="EJ160" i="3"/>
  <c r="EL160" i="3" s="1"/>
  <c r="EM160" i="3" s="1"/>
  <c r="EK160" i="3"/>
  <c r="P161" i="3"/>
  <c r="DX161" i="3"/>
  <c r="DY161" i="3"/>
  <c r="DZ161" i="3"/>
  <c r="EA161" i="3"/>
  <c r="EB161" i="3" s="1"/>
  <c r="EC161" i="3"/>
  <c r="EF161" i="3"/>
  <c r="EH161" i="3" s="1"/>
  <c r="EO161" i="3" s="1"/>
  <c r="EG161" i="3"/>
  <c r="EJ161" i="3"/>
  <c r="EL161" i="3" s="1"/>
  <c r="EM161" i="3" s="1"/>
  <c r="EK161" i="3"/>
  <c r="P162" i="3"/>
  <c r="DX162" i="3"/>
  <c r="DY162" i="3"/>
  <c r="EB162" i="3" s="1"/>
  <c r="DZ162" i="3"/>
  <c r="EA162" i="3"/>
  <c r="EF162" i="3"/>
  <c r="EG162" i="3"/>
  <c r="EH162" i="3"/>
  <c r="EO162" i="3" s="1"/>
  <c r="EJ162" i="3"/>
  <c r="EK162" i="3"/>
  <c r="EL162" i="3"/>
  <c r="EM162" i="3" s="1"/>
  <c r="P163" i="3"/>
  <c r="Q163" i="3"/>
  <c r="R163" i="3" s="1"/>
  <c r="T163" i="3" s="1"/>
  <c r="S163" i="3"/>
  <c r="U163" i="3" s="1"/>
  <c r="W163" i="3" s="1"/>
  <c r="DX163" i="3"/>
  <c r="DY163" i="3"/>
  <c r="DZ163" i="3"/>
  <c r="EA163" i="3" s="1"/>
  <c r="EB163" i="3" s="1"/>
  <c r="EF163" i="3"/>
  <c r="EG163" i="3"/>
  <c r="EH163" i="3" s="1"/>
  <c r="EO163" i="3" s="1"/>
  <c r="EJ163" i="3"/>
  <c r="EK163" i="3"/>
  <c r="EL163" i="3" s="1"/>
  <c r="EM163" i="3" s="1"/>
  <c r="P164" i="3"/>
  <c r="Q164" i="3"/>
  <c r="R164" i="3" s="1"/>
  <c r="DX164" i="3"/>
  <c r="DY164" i="3"/>
  <c r="EB164" i="3" s="1"/>
  <c r="DZ164" i="3"/>
  <c r="EA164" i="3" s="1"/>
  <c r="EF164" i="3"/>
  <c r="EG164" i="3"/>
  <c r="EH164" i="3" s="1"/>
  <c r="EO164" i="3" s="1"/>
  <c r="EJ164" i="3"/>
  <c r="EL164" i="3" s="1"/>
  <c r="EM164" i="3" s="1"/>
  <c r="EK164" i="3"/>
  <c r="P165" i="3"/>
  <c r="Q165" i="3" s="1"/>
  <c r="R165" i="3" s="1"/>
  <c r="DX165" i="3"/>
  <c r="DY165" i="3"/>
  <c r="DZ165" i="3"/>
  <c r="EA165" i="3" s="1"/>
  <c r="EF165" i="3"/>
  <c r="EH165" i="3" s="1"/>
  <c r="EO165" i="3" s="1"/>
  <c r="EG165" i="3"/>
  <c r="EJ165" i="3"/>
  <c r="EL165" i="3" s="1"/>
  <c r="EM165" i="3" s="1"/>
  <c r="EK165" i="3"/>
  <c r="P166" i="3"/>
  <c r="Q166" i="3"/>
  <c r="R166" i="3"/>
  <c r="S166" i="3"/>
  <c r="T166" i="3"/>
  <c r="U166" i="3"/>
  <c r="W166" i="3" s="1"/>
  <c r="DX166" i="3"/>
  <c r="DY166" i="3"/>
  <c r="DZ166" i="3"/>
  <c r="EA166" i="3" s="1"/>
  <c r="EF166" i="3"/>
  <c r="EG166" i="3"/>
  <c r="EH166" i="3" s="1"/>
  <c r="EO166" i="3" s="1"/>
  <c r="EJ166" i="3"/>
  <c r="EL166" i="3" s="1"/>
  <c r="EM166" i="3" s="1"/>
  <c r="EK166" i="3"/>
  <c r="P167" i="3"/>
  <c r="Q167" i="3"/>
  <c r="S167" i="3" s="1"/>
  <c r="R167" i="3"/>
  <c r="T167" i="3" s="1"/>
  <c r="U167" i="3"/>
  <c r="W167" i="3" s="1"/>
  <c r="DX167" i="3"/>
  <c r="DY167" i="3"/>
  <c r="EB167" i="3" s="1"/>
  <c r="DZ167" i="3"/>
  <c r="EA167" i="3"/>
  <c r="EF167" i="3"/>
  <c r="EG167" i="3"/>
  <c r="EH167" i="3" s="1"/>
  <c r="EO167" i="3" s="1"/>
  <c r="EJ167" i="3"/>
  <c r="EL167" i="3" s="1"/>
  <c r="EM167" i="3" s="1"/>
  <c r="EK167" i="3"/>
  <c r="P168" i="3"/>
  <c r="Q168" i="3" s="1"/>
  <c r="DX168" i="3"/>
  <c r="DY168" i="3"/>
  <c r="DZ168" i="3"/>
  <c r="EA168" i="3" s="1"/>
  <c r="EF168" i="3"/>
  <c r="EH168" i="3" s="1"/>
  <c r="EG168" i="3"/>
  <c r="EJ168" i="3"/>
  <c r="EK168" i="3"/>
  <c r="EL168" i="3"/>
  <c r="EM168" i="3" s="1"/>
  <c r="EO168" i="3"/>
  <c r="P169" i="3"/>
  <c r="Q169" i="3" s="1"/>
  <c r="DX169" i="3"/>
  <c r="DY169" i="3"/>
  <c r="DZ169" i="3"/>
  <c r="EA169" i="3" s="1"/>
  <c r="EF169" i="3"/>
  <c r="EH169" i="3" s="1"/>
  <c r="EO169" i="3" s="1"/>
  <c r="EG169" i="3"/>
  <c r="EJ169" i="3"/>
  <c r="EK169" i="3"/>
  <c r="EL169" i="3"/>
  <c r="EM169" i="3" s="1"/>
  <c r="P170" i="3"/>
  <c r="Q170" i="3" s="1"/>
  <c r="R170" i="3" s="1"/>
  <c r="T170" i="3" s="1"/>
  <c r="S170" i="3"/>
  <c r="U170" i="3"/>
  <c r="W170" i="3"/>
  <c r="DX170" i="3"/>
  <c r="DY170" i="3"/>
  <c r="DZ170" i="3"/>
  <c r="EA170" i="3" s="1"/>
  <c r="EF170" i="3"/>
  <c r="EH170" i="3" s="1"/>
  <c r="EO170" i="3" s="1"/>
  <c r="EG170" i="3"/>
  <c r="EJ170" i="3"/>
  <c r="EK170" i="3"/>
  <c r="EL170" i="3"/>
  <c r="EM170" i="3" s="1"/>
  <c r="P171" i="3"/>
  <c r="Q171" i="3" s="1"/>
  <c r="R171" i="3" s="1"/>
  <c r="T171" i="3" s="1"/>
  <c r="S171" i="3"/>
  <c r="U171" i="3" s="1"/>
  <c r="W171" i="3" s="1"/>
  <c r="DX171" i="3"/>
  <c r="DY171" i="3"/>
  <c r="DZ171" i="3"/>
  <c r="EA171" i="3" s="1"/>
  <c r="EB171" i="3" s="1"/>
  <c r="EF171" i="3"/>
  <c r="EH171" i="3" s="1"/>
  <c r="EO171" i="3" s="1"/>
  <c r="EG171" i="3"/>
  <c r="EJ171" i="3"/>
  <c r="EK171" i="3"/>
  <c r="EL171" i="3" s="1"/>
  <c r="EM171" i="3" s="1"/>
  <c r="P172" i="3"/>
  <c r="Q172" i="3" s="1"/>
  <c r="R172" i="3" s="1"/>
  <c r="DX172" i="3"/>
  <c r="DY172" i="3"/>
  <c r="DZ172" i="3"/>
  <c r="EA172" i="3" s="1"/>
  <c r="EF172" i="3"/>
  <c r="EH172" i="3" s="1"/>
  <c r="EO172" i="3" s="1"/>
  <c r="EG172" i="3"/>
  <c r="EJ172" i="3"/>
  <c r="EK172" i="3"/>
  <c r="EL172" i="3"/>
  <c r="EM172" i="3" s="1"/>
  <c r="P173" i="3"/>
  <c r="DX173" i="3"/>
  <c r="DY173" i="3"/>
  <c r="DZ173" i="3"/>
  <c r="EA173" i="3" s="1"/>
  <c r="EB173" i="3" s="1"/>
  <c r="EF173" i="3"/>
  <c r="EH173" i="3" s="1"/>
  <c r="EO173" i="3" s="1"/>
  <c r="EG173" i="3"/>
  <c r="EJ173" i="3"/>
  <c r="EK173" i="3"/>
  <c r="EL173" i="3" s="1"/>
  <c r="EM173" i="3" s="1"/>
  <c r="P174" i="3"/>
  <c r="DX174" i="3"/>
  <c r="DY174" i="3"/>
  <c r="DZ174" i="3"/>
  <c r="EA174" i="3"/>
  <c r="EF174" i="3"/>
  <c r="EG174" i="3"/>
  <c r="EH174" i="3"/>
  <c r="EO174" i="3" s="1"/>
  <c r="EJ174" i="3"/>
  <c r="EK174" i="3"/>
  <c r="EL174" i="3"/>
  <c r="EM174" i="3" s="1"/>
  <c r="P175" i="3"/>
  <c r="Q175" i="3" s="1"/>
  <c r="DX175" i="3"/>
  <c r="DY175" i="3"/>
  <c r="EB175" i="3" s="1"/>
  <c r="DZ175" i="3"/>
  <c r="EA175" i="3" s="1"/>
  <c r="EC175" i="3"/>
  <c r="EF175" i="3"/>
  <c r="EG175" i="3"/>
  <c r="EH175" i="3"/>
  <c r="EO175" i="3" s="1"/>
  <c r="EJ175" i="3"/>
  <c r="EK175" i="3"/>
  <c r="EL175" i="3"/>
  <c r="EM175" i="3" s="1"/>
  <c r="P176" i="3"/>
  <c r="Q176" i="3"/>
  <c r="R176" i="3" s="1"/>
  <c r="S176" i="3"/>
  <c r="T176" i="3"/>
  <c r="V176" i="3"/>
  <c r="DX176" i="3"/>
  <c r="DY176" i="3"/>
  <c r="DZ176" i="3"/>
  <c r="EA176" i="3" s="1"/>
  <c r="EF176" i="3"/>
  <c r="EG176" i="3"/>
  <c r="EH176" i="3" s="1"/>
  <c r="EO176" i="3" s="1"/>
  <c r="EJ176" i="3"/>
  <c r="EK176" i="3"/>
  <c r="EL176" i="3"/>
  <c r="EM176" i="3" s="1"/>
  <c r="P177" i="3"/>
  <c r="Q177" i="3"/>
  <c r="R177" i="3" s="1"/>
  <c r="DX177" i="3"/>
  <c r="DY177" i="3"/>
  <c r="DZ177" i="3"/>
  <c r="EA177" i="3"/>
  <c r="EF177" i="3"/>
  <c r="EG177" i="3"/>
  <c r="EH177" i="3"/>
  <c r="EO177" i="3" s="1"/>
  <c r="EJ177" i="3"/>
  <c r="EK177" i="3"/>
  <c r="EL177" i="3"/>
  <c r="EM177" i="3" s="1"/>
  <c r="P178" i="3"/>
  <c r="DX178" i="3"/>
  <c r="DY178" i="3"/>
  <c r="DZ178" i="3"/>
  <c r="EA178" i="3"/>
  <c r="EF178" i="3"/>
  <c r="EG178" i="3"/>
  <c r="EH178" i="3"/>
  <c r="EO178" i="3" s="1"/>
  <c r="EJ178" i="3"/>
  <c r="EK178" i="3"/>
  <c r="EL178" i="3"/>
  <c r="EM178" i="3" s="1"/>
  <c r="P179" i="3"/>
  <c r="Q179" i="3"/>
  <c r="S179" i="3" s="1"/>
  <c r="R179" i="3"/>
  <c r="T179" i="3" s="1"/>
  <c r="U179" i="3"/>
  <c r="W179" i="3" s="1"/>
  <c r="DX179" i="3"/>
  <c r="DY179" i="3"/>
  <c r="DZ179" i="3"/>
  <c r="EA179" i="3"/>
  <c r="EC179" i="3" s="1"/>
  <c r="EF179" i="3"/>
  <c r="EG179" i="3"/>
  <c r="EH179" i="3"/>
  <c r="EO179" i="3" s="1"/>
  <c r="EJ179" i="3"/>
  <c r="EK179" i="3"/>
  <c r="P180" i="3"/>
  <c r="Q180" i="3"/>
  <c r="R180" i="3" s="1"/>
  <c r="DX180" i="3"/>
  <c r="DY180" i="3"/>
  <c r="DZ180" i="3"/>
  <c r="EA180" i="3"/>
  <c r="EF180" i="3"/>
  <c r="EH180" i="3" s="1"/>
  <c r="EO180" i="3" s="1"/>
  <c r="EG180" i="3"/>
  <c r="EJ180" i="3"/>
  <c r="EL180" i="3" s="1"/>
  <c r="EM180" i="3" s="1"/>
  <c r="EK180" i="3"/>
  <c r="P181" i="3"/>
  <c r="Q181" i="3"/>
  <c r="R181" i="3" s="1"/>
  <c r="DX181" i="3"/>
  <c r="DY181" i="3"/>
  <c r="DZ181" i="3"/>
  <c r="EA181" i="3"/>
  <c r="EB181" i="3" s="1"/>
  <c r="EF181" i="3"/>
  <c r="EH181" i="3" s="1"/>
  <c r="EO181" i="3" s="1"/>
  <c r="EG181" i="3"/>
  <c r="EJ181" i="3"/>
  <c r="EL181" i="3" s="1"/>
  <c r="EM181" i="3" s="1"/>
  <c r="EK181" i="3"/>
  <c r="P182" i="3"/>
  <c r="Q182" i="3" s="1"/>
  <c r="S182" i="3" s="1"/>
  <c r="U182" i="3" s="1"/>
  <c r="R182" i="3"/>
  <c r="T182" i="3" s="1"/>
  <c r="W182" i="3"/>
  <c r="DX182" i="3"/>
  <c r="DY182" i="3"/>
  <c r="DZ182" i="3"/>
  <c r="EA182" i="3"/>
  <c r="EB182" i="3"/>
  <c r="EF182" i="3"/>
  <c r="EH182" i="3" s="1"/>
  <c r="EO182" i="3" s="1"/>
  <c r="EG182" i="3"/>
  <c r="EJ182" i="3"/>
  <c r="EK182" i="3"/>
  <c r="EL182" i="3"/>
  <c r="EM182" i="3"/>
  <c r="P183" i="3"/>
  <c r="Q183" i="3"/>
  <c r="R183" i="3" s="1"/>
  <c r="DX183" i="3"/>
  <c r="DY183" i="3"/>
  <c r="DZ183" i="3"/>
  <c r="EA183" i="3" s="1"/>
  <c r="EB183" i="3"/>
  <c r="EF183" i="3"/>
  <c r="EG183" i="3"/>
  <c r="EH183" i="3" s="1"/>
  <c r="EO183" i="3" s="1"/>
  <c r="EJ183" i="3"/>
  <c r="EL183" i="3" s="1"/>
  <c r="EM183" i="3" s="1"/>
  <c r="EK183" i="3"/>
  <c r="P184" i="3"/>
  <c r="Q184" i="3"/>
  <c r="R184" i="3" s="1"/>
  <c r="DX184" i="3"/>
  <c r="DY184" i="3"/>
  <c r="DZ184" i="3"/>
  <c r="EA184" i="3"/>
  <c r="EB184" i="3" s="1"/>
  <c r="EF184" i="3"/>
  <c r="EG184" i="3"/>
  <c r="EH184" i="3" s="1"/>
  <c r="EO184" i="3" s="1"/>
  <c r="EJ184" i="3"/>
  <c r="EL184" i="3" s="1"/>
  <c r="EM184" i="3" s="1"/>
  <c r="EK184" i="3"/>
  <c r="P185" i="3"/>
  <c r="DX185" i="3"/>
  <c r="DY185" i="3"/>
  <c r="DZ185" i="3"/>
  <c r="EA185" i="3"/>
  <c r="EB185" i="3"/>
  <c r="EF185" i="3"/>
  <c r="EH185" i="3" s="1"/>
  <c r="EO185" i="3" s="1"/>
  <c r="EG185" i="3"/>
  <c r="EJ185" i="3"/>
  <c r="EL185" i="3" s="1"/>
  <c r="EM185" i="3" s="1"/>
  <c r="EK185" i="3"/>
  <c r="P186" i="3"/>
  <c r="Q186" i="3"/>
  <c r="R186" i="3" s="1"/>
  <c r="DX186" i="3"/>
  <c r="DY186" i="3"/>
  <c r="DZ186" i="3"/>
  <c r="EA186" i="3"/>
  <c r="EF186" i="3"/>
  <c r="EG186" i="3"/>
  <c r="EH186" i="3"/>
  <c r="EO186" i="3" s="1"/>
  <c r="EJ186" i="3"/>
  <c r="EK186" i="3"/>
  <c r="EL186" i="3"/>
  <c r="EM186" i="3" s="1"/>
  <c r="P187" i="3"/>
  <c r="Q187" i="3" s="1"/>
  <c r="DX187" i="3"/>
  <c r="DY187" i="3"/>
  <c r="DZ187" i="3"/>
  <c r="EA187" i="3"/>
  <c r="EC187" i="3" s="1"/>
  <c r="EF187" i="3"/>
  <c r="EG187" i="3"/>
  <c r="EH187" i="3"/>
  <c r="EJ187" i="3"/>
  <c r="EK187" i="3"/>
  <c r="EO187" i="3"/>
  <c r="P188" i="3"/>
  <c r="Q188" i="3"/>
  <c r="R188" i="3" s="1"/>
  <c r="DX188" i="3"/>
  <c r="DY188" i="3"/>
  <c r="DZ188" i="3"/>
  <c r="EA188" i="3" s="1"/>
  <c r="EF188" i="3"/>
  <c r="EH188" i="3" s="1"/>
  <c r="EG188" i="3"/>
  <c r="EJ188" i="3"/>
  <c r="EK188" i="3"/>
  <c r="EL188" i="3"/>
  <c r="EM188" i="3" s="1"/>
  <c r="EO188" i="3"/>
  <c r="P189" i="3"/>
  <c r="Q189" i="3"/>
  <c r="R189" i="3" s="1"/>
  <c r="DX189" i="3"/>
  <c r="DY189" i="3"/>
  <c r="DZ189" i="3"/>
  <c r="EA189" i="3"/>
  <c r="EB189" i="3"/>
  <c r="EF189" i="3"/>
  <c r="EH189" i="3" s="1"/>
  <c r="EG189" i="3"/>
  <c r="EJ189" i="3"/>
  <c r="EK189" i="3"/>
  <c r="EL189" i="3"/>
  <c r="EM189" i="3" s="1"/>
  <c r="EO189" i="3"/>
  <c r="P190" i="3"/>
  <c r="Q190" i="3" s="1"/>
  <c r="S190" i="3" s="1"/>
  <c r="U190" i="3" s="1"/>
  <c r="W190" i="3" s="1"/>
  <c r="R190" i="3"/>
  <c r="T190" i="3" s="1"/>
  <c r="DX190" i="3"/>
  <c r="DY190" i="3"/>
  <c r="DZ190" i="3"/>
  <c r="EA190" i="3"/>
  <c r="EB190" i="3" s="1"/>
  <c r="EF190" i="3"/>
  <c r="EH190" i="3" s="1"/>
  <c r="EG190" i="3"/>
  <c r="EJ190" i="3"/>
  <c r="EK190" i="3"/>
  <c r="EL190" i="3"/>
  <c r="EM190" i="3"/>
  <c r="EO190" i="3"/>
  <c r="P191" i="3"/>
  <c r="Q191" i="3"/>
  <c r="R191" i="3" s="1"/>
  <c r="DX191" i="3"/>
  <c r="DY191" i="3"/>
  <c r="DZ191" i="3"/>
  <c r="EA191" i="3" s="1"/>
  <c r="EB191" i="3" s="1"/>
  <c r="EF191" i="3"/>
  <c r="EG191" i="3"/>
  <c r="EH191" i="3"/>
  <c r="EJ191" i="3"/>
  <c r="EK191" i="3"/>
  <c r="EL191" i="3"/>
  <c r="EM191" i="3"/>
  <c r="EO191" i="3"/>
  <c r="P192" i="3"/>
  <c r="Q192" i="3"/>
  <c r="R192" i="3" s="1"/>
  <c r="DX192" i="3"/>
  <c r="DY192" i="3"/>
  <c r="EC192" i="3" s="1"/>
  <c r="DZ192" i="3"/>
  <c r="EA192" i="3"/>
  <c r="EB192" i="3" s="1"/>
  <c r="EF192" i="3"/>
  <c r="EG192" i="3"/>
  <c r="EH192" i="3" s="1"/>
  <c r="EO192" i="3" s="1"/>
  <c r="EJ192" i="3"/>
  <c r="EK192" i="3"/>
  <c r="EL192" i="3"/>
  <c r="EM192" i="3" s="1"/>
  <c r="P193" i="3"/>
  <c r="Q193" i="3" s="1"/>
  <c r="DX193" i="3"/>
  <c r="DY193" i="3"/>
  <c r="DZ193" i="3"/>
  <c r="EA193" i="3" s="1"/>
  <c r="EF193" i="3"/>
  <c r="EG193" i="3"/>
  <c r="EH193" i="3" s="1"/>
  <c r="EO193" i="3" s="1"/>
  <c r="EJ193" i="3"/>
  <c r="EK193" i="3"/>
  <c r="EL193" i="3"/>
  <c r="EM193" i="3" s="1"/>
  <c r="P194" i="3"/>
  <c r="Q194" i="3"/>
  <c r="S194" i="3" s="1"/>
  <c r="R194" i="3"/>
  <c r="T194" i="3"/>
  <c r="U194" i="3"/>
  <c r="W194" i="3"/>
  <c r="DX194" i="3"/>
  <c r="DY194" i="3"/>
  <c r="DZ194" i="3"/>
  <c r="EA194" i="3" s="1"/>
  <c r="EF194" i="3"/>
  <c r="EG194" i="3"/>
  <c r="EH194" i="3" s="1"/>
  <c r="EO194" i="3" s="1"/>
  <c r="EJ194" i="3"/>
  <c r="EK194" i="3"/>
  <c r="P195" i="3"/>
  <c r="Q195" i="3" s="1"/>
  <c r="DX195" i="3"/>
  <c r="DY195" i="3"/>
  <c r="DZ195" i="3"/>
  <c r="EA195" i="3"/>
  <c r="EB195" i="3"/>
  <c r="EF195" i="3"/>
  <c r="EG195" i="3"/>
  <c r="EH195" i="3" s="1"/>
  <c r="EJ195" i="3"/>
  <c r="EL195" i="3" s="1"/>
  <c r="EM195" i="3" s="1"/>
  <c r="EK195" i="3"/>
  <c r="EO195" i="3"/>
  <c r="P196" i="3"/>
  <c r="Q196" i="3"/>
  <c r="DX196" i="3"/>
  <c r="DY196" i="3"/>
  <c r="DZ196" i="3"/>
  <c r="EA196" i="3"/>
  <c r="EB196" i="3"/>
  <c r="EC196" i="3"/>
  <c r="EF196" i="3"/>
  <c r="EG196" i="3"/>
  <c r="EH196" i="3" s="1"/>
  <c r="EO196" i="3" s="1"/>
  <c r="EJ196" i="3"/>
  <c r="EL196" i="3" s="1"/>
  <c r="EM196" i="3" s="1"/>
  <c r="EK196" i="3"/>
  <c r="P197" i="3"/>
  <c r="Q197" i="3" s="1"/>
  <c r="R197" i="3"/>
  <c r="S197" i="3"/>
  <c r="T197" i="3"/>
  <c r="X197" i="3" s="1"/>
  <c r="U197" i="3"/>
  <c r="W197" i="3" s="1"/>
  <c r="V197" i="3"/>
  <c r="Y197" i="3"/>
  <c r="Z197" i="3" s="1"/>
  <c r="DX197" i="3"/>
  <c r="DY197" i="3"/>
  <c r="DZ197" i="3"/>
  <c r="EA197" i="3"/>
  <c r="EF197" i="3"/>
  <c r="EG197" i="3"/>
  <c r="EH197" i="3"/>
  <c r="EJ197" i="3"/>
  <c r="EK197" i="3"/>
  <c r="EL197" i="3" s="1"/>
  <c r="EM197" i="3" s="1"/>
  <c r="EO197" i="3"/>
  <c r="P198" i="3"/>
  <c r="DX198" i="3"/>
  <c r="DY198" i="3"/>
  <c r="EB198" i="3" s="1"/>
  <c r="DZ198" i="3"/>
  <c r="EA198" i="3" s="1"/>
  <c r="EF198" i="3"/>
  <c r="EG198" i="3"/>
  <c r="EH198" i="3" s="1"/>
  <c r="EO198" i="3" s="1"/>
  <c r="EJ198" i="3"/>
  <c r="EK198" i="3"/>
  <c r="P199" i="3"/>
  <c r="Q199" i="3"/>
  <c r="R199" i="3" s="1"/>
  <c r="S199" i="3"/>
  <c r="DX199" i="3"/>
  <c r="DY199" i="3"/>
  <c r="DZ199" i="3"/>
  <c r="EA199" i="3"/>
  <c r="EB199" i="3"/>
  <c r="EF199" i="3"/>
  <c r="EG199" i="3"/>
  <c r="EH199" i="3" s="1"/>
  <c r="EO199" i="3" s="1"/>
  <c r="EJ199" i="3"/>
  <c r="EK199" i="3"/>
  <c r="EL199" i="3" s="1"/>
  <c r="EM199" i="3"/>
  <c r="P200" i="3"/>
  <c r="Q200" i="3"/>
  <c r="S200" i="3" s="1"/>
  <c r="DX200" i="3"/>
  <c r="DY200" i="3"/>
  <c r="DZ200" i="3"/>
  <c r="EA200" i="3"/>
  <c r="EB200" i="3"/>
  <c r="EF200" i="3"/>
  <c r="EG200" i="3"/>
  <c r="EH200" i="3"/>
  <c r="EO200" i="3" s="1"/>
  <c r="EJ200" i="3"/>
  <c r="EK200" i="3"/>
  <c r="P201" i="3"/>
  <c r="Q201" i="3"/>
  <c r="R201" i="3" s="1"/>
  <c r="S201" i="3"/>
  <c r="U201" i="3"/>
  <c r="W201" i="3" s="1"/>
  <c r="DX201" i="3"/>
  <c r="DY201" i="3"/>
  <c r="DZ201" i="3"/>
  <c r="EA201" i="3" s="1"/>
  <c r="EC201" i="3" s="1"/>
  <c r="EB201" i="3"/>
  <c r="EF201" i="3"/>
  <c r="EG201" i="3"/>
  <c r="EH201" i="3"/>
  <c r="EO201" i="3" s="1"/>
  <c r="EJ201" i="3"/>
  <c r="EL201" i="3" s="1"/>
  <c r="EM201" i="3" s="1"/>
  <c r="EK201" i="3"/>
  <c r="P202" i="3"/>
  <c r="Q202" i="3"/>
  <c r="S202" i="3" s="1"/>
  <c r="U202" i="3" s="1"/>
  <c r="W202" i="3" s="1"/>
  <c r="R202" i="3"/>
  <c r="T202" i="3" s="1"/>
  <c r="V202" i="3" s="1"/>
  <c r="Y202" i="3" s="1"/>
  <c r="Z202" i="3" s="1"/>
  <c r="X202" i="3"/>
  <c r="DX202" i="3"/>
  <c r="DY202" i="3"/>
  <c r="DZ202" i="3"/>
  <c r="EA202" i="3"/>
  <c r="EF202" i="3"/>
  <c r="EG202" i="3"/>
  <c r="EH202" i="3"/>
  <c r="EO202" i="3" s="1"/>
  <c r="EJ202" i="3"/>
  <c r="EK202" i="3"/>
  <c r="P203" i="3"/>
  <c r="Q203" i="3"/>
  <c r="R203" i="3" s="1"/>
  <c r="S203" i="3"/>
  <c r="U203" i="3" s="1"/>
  <c r="W203" i="3" s="1"/>
  <c r="T203" i="3"/>
  <c r="DX203" i="3"/>
  <c r="DY203" i="3"/>
  <c r="DZ203" i="3"/>
  <c r="EA203" i="3"/>
  <c r="EF203" i="3"/>
  <c r="EG203" i="3"/>
  <c r="EH203" i="3" s="1"/>
  <c r="EO203" i="3" s="1"/>
  <c r="EJ203" i="3"/>
  <c r="EK203" i="3"/>
  <c r="EL203" i="3"/>
  <c r="EM203" i="3" s="1"/>
  <c r="P204" i="3"/>
  <c r="Q204" i="3"/>
  <c r="R204" i="3" s="1"/>
  <c r="S204" i="3"/>
  <c r="T204" i="3"/>
  <c r="U204" i="3"/>
  <c r="W204" i="3" s="1"/>
  <c r="V204" i="3"/>
  <c r="Y204" i="3" s="1"/>
  <c r="Z204" i="3" s="1"/>
  <c r="X204" i="3"/>
  <c r="DX204" i="3"/>
  <c r="DY204" i="3"/>
  <c r="DZ204" i="3"/>
  <c r="EA204" i="3" s="1"/>
  <c r="EF204" i="3"/>
  <c r="EG204" i="3"/>
  <c r="EH204" i="3"/>
  <c r="EO204" i="3" s="1"/>
  <c r="EJ204" i="3"/>
  <c r="EK204" i="3"/>
  <c r="EL204" i="3"/>
  <c r="EM204" i="3"/>
  <c r="P205" i="3"/>
  <c r="Q205" i="3" s="1"/>
  <c r="R205" i="3"/>
  <c r="S205" i="3"/>
  <c r="U205" i="3" s="1"/>
  <c r="W205" i="3"/>
  <c r="DX205" i="3"/>
  <c r="DY205" i="3"/>
  <c r="DZ205" i="3"/>
  <c r="EA205" i="3" s="1"/>
  <c r="EF205" i="3"/>
  <c r="EG205" i="3"/>
  <c r="EH205" i="3" s="1"/>
  <c r="EJ205" i="3"/>
  <c r="EK205" i="3"/>
  <c r="EL205" i="3"/>
  <c r="EM205" i="3"/>
  <c r="EO205" i="3"/>
  <c r="P206" i="3"/>
  <c r="Q206" i="3"/>
  <c r="R206" i="3"/>
  <c r="S206" i="3"/>
  <c r="T206" i="3" s="1"/>
  <c r="U206" i="3"/>
  <c r="W206" i="3" s="1"/>
  <c r="V206" i="3"/>
  <c r="DX206" i="3"/>
  <c r="DY206" i="3"/>
  <c r="DZ206" i="3"/>
  <c r="EA206" i="3" s="1"/>
  <c r="EB206" i="3" s="1"/>
  <c r="EF206" i="3"/>
  <c r="EG206" i="3"/>
  <c r="EH206" i="3" s="1"/>
  <c r="EO206" i="3" s="1"/>
  <c r="EJ206" i="3"/>
  <c r="EK206" i="3"/>
  <c r="EL206" i="3"/>
  <c r="EM206" i="3"/>
  <c r="P207" i="3"/>
  <c r="Q207" i="3" s="1"/>
  <c r="DX207" i="3"/>
  <c r="DY207" i="3"/>
  <c r="DZ207" i="3"/>
  <c r="EA207" i="3" s="1"/>
  <c r="EF207" i="3"/>
  <c r="EG207" i="3"/>
  <c r="EJ207" i="3"/>
  <c r="EK207" i="3"/>
  <c r="EL207" i="3" s="1"/>
  <c r="EM207" i="3" s="1"/>
  <c r="P208" i="3"/>
  <c r="Q208" i="3"/>
  <c r="R208" i="3"/>
  <c r="T208" i="3" s="1"/>
  <c r="S208" i="3"/>
  <c r="U208" i="3"/>
  <c r="W208" i="3" s="1"/>
  <c r="DX208" i="3"/>
  <c r="DY208" i="3"/>
  <c r="DZ208" i="3"/>
  <c r="EA208" i="3"/>
  <c r="EB208" i="3" s="1"/>
  <c r="EF208" i="3"/>
  <c r="EH208" i="3" s="1"/>
  <c r="EG208" i="3"/>
  <c r="EJ208" i="3"/>
  <c r="EK208" i="3"/>
  <c r="EL208" i="3" s="1"/>
  <c r="EM208" i="3" s="1"/>
  <c r="EO208" i="3"/>
  <c r="P209" i="3"/>
  <c r="Q209" i="3" s="1"/>
  <c r="DX209" i="3"/>
  <c r="DY209" i="3"/>
  <c r="DZ209" i="3"/>
  <c r="EA209" i="3"/>
  <c r="EB209" i="3" s="1"/>
  <c r="EC209" i="3"/>
  <c r="EF209" i="3"/>
  <c r="EG209" i="3"/>
  <c r="EH209" i="3" s="1"/>
  <c r="EO209" i="3" s="1"/>
  <c r="EJ209" i="3"/>
  <c r="EK209" i="3"/>
  <c r="EL209" i="3"/>
  <c r="EM209" i="3"/>
  <c r="P210" i="3"/>
  <c r="Q210" i="3" s="1"/>
  <c r="DX210" i="3"/>
  <c r="DY210" i="3"/>
  <c r="DZ210" i="3"/>
  <c r="EA210" i="3" s="1"/>
  <c r="EF210" i="3"/>
  <c r="EG210" i="3"/>
  <c r="EJ210" i="3"/>
  <c r="EL210" i="3" s="1"/>
  <c r="EM210" i="3" s="1"/>
  <c r="EK210" i="3"/>
  <c r="P211" i="3"/>
  <c r="Q211" i="3"/>
  <c r="R211" i="3"/>
  <c r="S211" i="3"/>
  <c r="T211" i="3"/>
  <c r="X211" i="3" s="1"/>
  <c r="U211" i="3"/>
  <c r="W211" i="3" s="1"/>
  <c r="V211" i="3"/>
  <c r="Y211" i="3" s="1"/>
  <c r="Z211" i="3" s="1"/>
  <c r="DX211" i="3"/>
  <c r="DY211" i="3"/>
  <c r="DZ211" i="3"/>
  <c r="EA211" i="3"/>
  <c r="EB211" i="3" s="1"/>
  <c r="EF211" i="3"/>
  <c r="EG211" i="3"/>
  <c r="EH211" i="3" s="1"/>
  <c r="EJ211" i="3"/>
  <c r="EK211" i="3"/>
  <c r="EL211" i="3"/>
  <c r="EM211" i="3" s="1"/>
  <c r="EO211" i="3"/>
  <c r="P212" i="3"/>
  <c r="Q212" i="3"/>
  <c r="DX212" i="3"/>
  <c r="DY212" i="3"/>
  <c r="DZ212" i="3"/>
  <c r="EA212" i="3" s="1"/>
  <c r="EF212" i="3"/>
  <c r="EG212" i="3"/>
  <c r="EH212" i="3" s="1"/>
  <c r="EO212" i="3" s="1"/>
  <c r="EJ212" i="3"/>
  <c r="EK212" i="3"/>
  <c r="EL212" i="3" s="1"/>
  <c r="EM212" i="3" s="1"/>
  <c r="P213" i="3"/>
  <c r="DX213" i="3"/>
  <c r="DY213" i="3"/>
  <c r="DZ213" i="3"/>
  <c r="EA213" i="3"/>
  <c r="EB213" i="3" s="1"/>
  <c r="EF213" i="3"/>
  <c r="EG213" i="3"/>
  <c r="EH213" i="3" s="1"/>
  <c r="EO213" i="3" s="1"/>
  <c r="EJ213" i="3"/>
  <c r="EK213" i="3"/>
  <c r="EL213" i="3"/>
  <c r="EM213" i="3"/>
  <c r="P214" i="3"/>
  <c r="Q214" i="3" s="1"/>
  <c r="DX214" i="3"/>
  <c r="DY214" i="3"/>
  <c r="DZ214" i="3"/>
  <c r="EA214" i="3" s="1"/>
  <c r="EF214" i="3"/>
  <c r="EG214" i="3"/>
  <c r="EH214" i="3"/>
  <c r="EO214" i="3" s="1"/>
  <c r="EJ214" i="3"/>
  <c r="EK214" i="3"/>
  <c r="EL214" i="3"/>
  <c r="EM214" i="3" s="1"/>
  <c r="P215" i="3"/>
  <c r="Q215" i="3"/>
  <c r="R215" i="3"/>
  <c r="S215" i="3"/>
  <c r="T215" i="3"/>
  <c r="DX215" i="3"/>
  <c r="DY215" i="3"/>
  <c r="DZ215" i="3"/>
  <c r="EA215" i="3" s="1"/>
  <c r="EF215" i="3"/>
  <c r="EG215" i="3"/>
  <c r="EH215" i="3"/>
  <c r="EO215" i="3" s="1"/>
  <c r="EJ215" i="3"/>
  <c r="EL215" i="3" s="1"/>
  <c r="EM215" i="3" s="1"/>
  <c r="EK215" i="3"/>
  <c r="P216" i="3"/>
  <c r="Q216" i="3"/>
  <c r="R216" i="3"/>
  <c r="S216" i="3"/>
  <c r="T216" i="3" s="1"/>
  <c r="DX216" i="3"/>
  <c r="DY216" i="3"/>
  <c r="DZ216" i="3"/>
  <c r="EA216" i="3"/>
  <c r="EC216" i="3" s="1"/>
  <c r="EB216" i="3"/>
  <c r="EF216" i="3"/>
  <c r="EG216" i="3"/>
  <c r="EH216" i="3" s="1"/>
  <c r="EO216" i="3" s="1"/>
  <c r="EJ216" i="3"/>
  <c r="EK216" i="3"/>
  <c r="EL216" i="3"/>
  <c r="EM216" i="3"/>
  <c r="P217" i="3"/>
  <c r="Q217" i="3"/>
  <c r="DX217" i="3"/>
  <c r="DY217" i="3"/>
  <c r="DZ217" i="3"/>
  <c r="EA217" i="3"/>
  <c r="EB217" i="3" s="1"/>
  <c r="EF217" i="3"/>
  <c r="EG217" i="3"/>
  <c r="EH217" i="3"/>
  <c r="EO217" i="3" s="1"/>
  <c r="EJ217" i="3"/>
  <c r="EL217" i="3" s="1"/>
  <c r="EM217" i="3" s="1"/>
  <c r="EK217" i="3"/>
  <c r="P218" i="3"/>
  <c r="Q218" i="3"/>
  <c r="S218" i="3" s="1"/>
  <c r="R218" i="3"/>
  <c r="DX218" i="3"/>
  <c r="DY218" i="3"/>
  <c r="DZ218" i="3"/>
  <c r="EA218" i="3" s="1"/>
  <c r="EB218" i="3" s="1"/>
  <c r="EF218" i="3"/>
  <c r="EG218" i="3"/>
  <c r="EH218" i="3" s="1"/>
  <c r="EJ218" i="3"/>
  <c r="EK218" i="3"/>
  <c r="EL218" i="3"/>
  <c r="EM218" i="3" s="1"/>
  <c r="EO218" i="3"/>
  <c r="P219" i="3"/>
  <c r="Q219" i="3"/>
  <c r="DX219" i="3"/>
  <c r="DY219" i="3"/>
  <c r="DZ219" i="3"/>
  <c r="EA219" i="3" s="1"/>
  <c r="EB219" i="3"/>
  <c r="EC219" i="3"/>
  <c r="EF219" i="3"/>
  <c r="EG219" i="3"/>
  <c r="EH219" i="3" s="1"/>
  <c r="EO219" i="3" s="1"/>
  <c r="EJ219" i="3"/>
  <c r="EK219" i="3"/>
  <c r="EL219" i="3"/>
  <c r="EM219" i="3"/>
  <c r="P220" i="3"/>
  <c r="Q220" i="3" s="1"/>
  <c r="DX220" i="3"/>
  <c r="DY220" i="3"/>
  <c r="EC220" i="3" s="1"/>
  <c r="DZ220" i="3"/>
  <c r="EA220" i="3"/>
  <c r="EF220" i="3"/>
  <c r="EG220" i="3"/>
  <c r="EH220" i="3" s="1"/>
  <c r="EO220" i="3" s="1"/>
  <c r="EJ220" i="3"/>
  <c r="EK220" i="3"/>
  <c r="EL220" i="3"/>
  <c r="EM220" i="3" s="1"/>
  <c r="P221" i="3"/>
  <c r="Q221" i="3"/>
  <c r="R221" i="3" s="1"/>
  <c r="S221" i="3"/>
  <c r="T221" i="3"/>
  <c r="U221" i="3"/>
  <c r="W221" i="3" s="1"/>
  <c r="V221" i="3"/>
  <c r="Y221" i="3" s="1"/>
  <c r="Z221" i="3" s="1"/>
  <c r="DX221" i="3"/>
  <c r="DY221" i="3"/>
  <c r="EB221" i="3" s="1"/>
  <c r="DZ221" i="3"/>
  <c r="EA221" i="3"/>
  <c r="EC221" i="3"/>
  <c r="EF221" i="3"/>
  <c r="EH221" i="3" s="1"/>
  <c r="EO221" i="3" s="1"/>
  <c r="EG221" i="3"/>
  <c r="EJ221" i="3"/>
  <c r="EK221" i="3"/>
  <c r="EL221" i="3" s="1"/>
  <c r="EM221" i="3" s="1"/>
  <c r="P222" i="3"/>
  <c r="Q222" i="3"/>
  <c r="R222" i="3" s="1"/>
  <c r="DX222" i="3"/>
  <c r="DY222" i="3"/>
  <c r="DZ222" i="3"/>
  <c r="EA222" i="3" s="1"/>
  <c r="EF222" i="3"/>
  <c r="EG222" i="3"/>
  <c r="EH222" i="3"/>
  <c r="EO222" i="3" s="1"/>
  <c r="EJ222" i="3"/>
  <c r="EL222" i="3" s="1"/>
  <c r="EM222" i="3" s="1"/>
  <c r="EK222" i="3"/>
  <c r="P223" i="3"/>
  <c r="Q223" i="3"/>
  <c r="R223" i="3"/>
  <c r="S223" i="3"/>
  <c r="U223" i="3" s="1"/>
  <c r="W223" i="3" s="1"/>
  <c r="DX223" i="3"/>
  <c r="DY223" i="3"/>
  <c r="DZ223" i="3"/>
  <c r="EA223" i="3" s="1"/>
  <c r="EF223" i="3"/>
  <c r="EG223" i="3"/>
  <c r="EH223" i="3" s="1"/>
  <c r="EO223" i="3" s="1"/>
  <c r="EJ223" i="3"/>
  <c r="EL223" i="3" s="1"/>
  <c r="EM223" i="3" s="1"/>
  <c r="EK223" i="3"/>
  <c r="P224" i="3"/>
  <c r="Q224" i="3" s="1"/>
  <c r="S224" i="3" s="1"/>
  <c r="U224" i="3" s="1"/>
  <c r="W224" i="3" s="1"/>
  <c r="R224" i="3"/>
  <c r="DX224" i="3"/>
  <c r="DY224" i="3"/>
  <c r="DZ224" i="3"/>
  <c r="EA224" i="3"/>
  <c r="EF224" i="3"/>
  <c r="EG224" i="3"/>
  <c r="EH224" i="3"/>
  <c r="EO224" i="3" s="1"/>
  <c r="EJ224" i="3"/>
  <c r="EL224" i="3" s="1"/>
  <c r="EM224" i="3" s="1"/>
  <c r="EK224" i="3"/>
  <c r="P225" i="3"/>
  <c r="Q225" i="3"/>
  <c r="R225" i="3"/>
  <c r="S225" i="3"/>
  <c r="U225" i="3" s="1"/>
  <c r="W225" i="3" s="1"/>
  <c r="DX225" i="3"/>
  <c r="DY225" i="3"/>
  <c r="DZ225" i="3"/>
  <c r="EA225" i="3" s="1"/>
  <c r="EB225" i="3" s="1"/>
  <c r="EC225" i="3"/>
  <c r="EF225" i="3"/>
  <c r="EG225" i="3"/>
  <c r="EH225" i="3" s="1"/>
  <c r="EJ225" i="3"/>
  <c r="EL225" i="3" s="1"/>
  <c r="EM225" i="3" s="1"/>
  <c r="EK225" i="3"/>
  <c r="EO225" i="3"/>
  <c r="P226" i="3"/>
  <c r="DX226" i="3"/>
  <c r="DY226" i="3"/>
  <c r="EC226" i="3" s="1"/>
  <c r="DZ226" i="3"/>
  <c r="EA226" i="3"/>
  <c r="EB226" i="3" s="1"/>
  <c r="EF226" i="3"/>
  <c r="EH226" i="3" s="1"/>
  <c r="EO226" i="3" s="1"/>
  <c r="EG226" i="3"/>
  <c r="EJ226" i="3"/>
  <c r="EK226" i="3"/>
  <c r="P227" i="3"/>
  <c r="Q227" i="3" s="1"/>
  <c r="DX227" i="3"/>
  <c r="DY227" i="3"/>
  <c r="DZ227" i="3"/>
  <c r="EA227" i="3"/>
  <c r="EF227" i="3"/>
  <c r="EH227" i="3" s="1"/>
  <c r="EO227" i="3" s="1"/>
  <c r="EG227" i="3"/>
  <c r="EJ227" i="3"/>
  <c r="EK227" i="3"/>
  <c r="EL227" i="3" s="1"/>
  <c r="EM227" i="3" s="1"/>
  <c r="P228" i="3"/>
  <c r="DX228" i="3"/>
  <c r="DY228" i="3"/>
  <c r="EB228" i="3" s="1"/>
  <c r="DZ228" i="3"/>
  <c r="EA228" i="3"/>
  <c r="EF228" i="3"/>
  <c r="EG228" i="3"/>
  <c r="EH228" i="3" s="1"/>
  <c r="EO228" i="3" s="1"/>
  <c r="EJ228" i="3"/>
  <c r="EK228" i="3"/>
  <c r="EL228" i="3" s="1"/>
  <c r="EM228" i="3" s="1"/>
  <c r="P229" i="3"/>
  <c r="Q229" i="3" s="1"/>
  <c r="R229" i="3"/>
  <c r="S229" i="3"/>
  <c r="T229" i="3" s="1"/>
  <c r="DX229" i="3"/>
  <c r="DY229" i="3"/>
  <c r="EB229" i="3" s="1"/>
  <c r="DZ229" i="3"/>
  <c r="EA229" i="3"/>
  <c r="EF229" i="3"/>
  <c r="EG229" i="3"/>
  <c r="EH229" i="3"/>
  <c r="EO229" i="3" s="1"/>
  <c r="EJ229" i="3"/>
  <c r="EK229" i="3"/>
  <c r="EL229" i="3" s="1"/>
  <c r="EM229" i="3" s="1"/>
  <c r="P230" i="3"/>
  <c r="Q230" i="3"/>
  <c r="R230" i="3" s="1"/>
  <c r="T230" i="3" s="1"/>
  <c r="S230" i="3"/>
  <c r="U230" i="3" s="1"/>
  <c r="W230" i="3" s="1"/>
  <c r="DX230" i="3"/>
  <c r="DY230" i="3"/>
  <c r="EB230" i="3" s="1"/>
  <c r="DZ230" i="3"/>
  <c r="EA230" i="3"/>
  <c r="EF230" i="3"/>
  <c r="EG230" i="3"/>
  <c r="EH230" i="3"/>
  <c r="EO230" i="3" s="1"/>
  <c r="EJ230" i="3"/>
  <c r="EK230" i="3"/>
  <c r="EL230" i="3"/>
  <c r="EM230" i="3"/>
  <c r="P231" i="3"/>
  <c r="Q231" i="3"/>
  <c r="S231" i="3" s="1"/>
  <c r="U231" i="3" s="1"/>
  <c r="W231" i="3" s="1"/>
  <c r="R231" i="3"/>
  <c r="DX231" i="3"/>
  <c r="DY231" i="3"/>
  <c r="DZ231" i="3"/>
  <c r="EA231" i="3" s="1"/>
  <c r="EC231" i="3" s="1"/>
  <c r="EF231" i="3"/>
  <c r="EG231" i="3"/>
  <c r="EH231" i="3" s="1"/>
  <c r="EO231" i="3" s="1"/>
  <c r="EJ231" i="3"/>
  <c r="EK231" i="3"/>
  <c r="EL231" i="3" s="1"/>
  <c r="EM231" i="3" s="1"/>
  <c r="P232" i="3"/>
  <c r="Q232" i="3"/>
  <c r="S232" i="3" s="1"/>
  <c r="U232" i="3" s="1"/>
  <c r="W232" i="3" s="1"/>
  <c r="R232" i="3"/>
  <c r="T232" i="3" s="1"/>
  <c r="DX232" i="3"/>
  <c r="DY232" i="3"/>
  <c r="EB232" i="3" s="1"/>
  <c r="DZ232" i="3"/>
  <c r="EA232" i="3"/>
  <c r="EF232" i="3"/>
  <c r="EG232" i="3"/>
  <c r="EH232" i="3" s="1"/>
  <c r="EO232" i="3" s="1"/>
  <c r="EJ232" i="3"/>
  <c r="EK232" i="3"/>
  <c r="EL232" i="3" s="1"/>
  <c r="EM232" i="3" s="1"/>
  <c r="P233" i="3"/>
  <c r="Q233" i="3"/>
  <c r="R233" i="3"/>
  <c r="T233" i="3" s="1"/>
  <c r="S233" i="3"/>
  <c r="U233" i="3" s="1"/>
  <c r="W233" i="3" s="1"/>
  <c r="DX233" i="3"/>
  <c r="DY233" i="3"/>
  <c r="DZ233" i="3"/>
  <c r="EA233" i="3" s="1"/>
  <c r="EB233" i="3" s="1"/>
  <c r="EF233" i="3"/>
  <c r="EG233" i="3"/>
  <c r="EH233" i="3" s="1"/>
  <c r="EO233" i="3" s="1"/>
  <c r="EJ233" i="3"/>
  <c r="EK233" i="3"/>
  <c r="EL233" i="3" s="1"/>
  <c r="EM233" i="3" s="1"/>
  <c r="P234" i="3"/>
  <c r="Q234" i="3"/>
  <c r="R234" i="3"/>
  <c r="T234" i="3" s="1"/>
  <c r="S234" i="3"/>
  <c r="U234" i="3" s="1"/>
  <c r="W234" i="3" s="1"/>
  <c r="DX234" i="3"/>
  <c r="DY234" i="3"/>
  <c r="EB234" i="3" s="1"/>
  <c r="DZ234" i="3"/>
  <c r="EA234" i="3"/>
  <c r="EF234" i="3"/>
  <c r="EG234" i="3"/>
  <c r="EH234" i="3" s="1"/>
  <c r="EO234" i="3" s="1"/>
  <c r="EJ234" i="3"/>
  <c r="EL234" i="3" s="1"/>
  <c r="EM234" i="3" s="1"/>
  <c r="EK234" i="3"/>
  <c r="P235" i="3"/>
  <c r="Q235" i="3"/>
  <c r="R235" i="3" s="1"/>
  <c r="DX235" i="3"/>
  <c r="DY235" i="3"/>
  <c r="EB235" i="3" s="1"/>
  <c r="DZ235" i="3"/>
  <c r="EA235" i="3" s="1"/>
  <c r="EF235" i="3"/>
  <c r="EG235" i="3"/>
  <c r="EJ235" i="3"/>
  <c r="EL235" i="3" s="1"/>
  <c r="EM235" i="3" s="1"/>
  <c r="EK235" i="3"/>
  <c r="P236" i="3"/>
  <c r="Q236" i="3"/>
  <c r="R236" i="3"/>
  <c r="T236" i="3" s="1"/>
  <c r="S236" i="3"/>
  <c r="U236" i="3" s="1"/>
  <c r="W236" i="3" s="1"/>
  <c r="DX236" i="3"/>
  <c r="DY236" i="3"/>
  <c r="DZ236" i="3"/>
  <c r="EA236" i="3" s="1"/>
  <c r="EF236" i="3"/>
  <c r="EG236" i="3"/>
  <c r="EH236" i="3" s="1"/>
  <c r="EO236" i="3" s="1"/>
  <c r="EJ236" i="3"/>
  <c r="EL236" i="3" s="1"/>
  <c r="EM236" i="3" s="1"/>
  <c r="EK236" i="3"/>
  <c r="P237" i="3"/>
  <c r="Q237" i="3"/>
  <c r="R237" i="3" s="1"/>
  <c r="DX237" i="3"/>
  <c r="DY237" i="3"/>
  <c r="EB237" i="3" s="1"/>
  <c r="DZ237" i="3"/>
  <c r="EA237" i="3"/>
  <c r="EC237" i="3"/>
  <c r="EF237" i="3"/>
  <c r="EH237" i="3" s="1"/>
  <c r="EO237" i="3" s="1"/>
  <c r="EG237" i="3"/>
  <c r="EJ237" i="3"/>
  <c r="EK237" i="3"/>
  <c r="EL237" i="3" s="1"/>
  <c r="EM237" i="3" s="1"/>
  <c r="P238" i="3"/>
  <c r="DX238" i="3"/>
  <c r="DY238" i="3"/>
  <c r="EB238" i="3" s="1"/>
  <c r="DZ238" i="3"/>
  <c r="EA238" i="3"/>
  <c r="EC238" i="3"/>
  <c r="EF238" i="3"/>
  <c r="EH238" i="3" s="1"/>
  <c r="EO238" i="3" s="1"/>
  <c r="EG238" i="3"/>
  <c r="EJ238" i="3"/>
  <c r="EK238" i="3"/>
  <c r="EL238" i="3"/>
  <c r="EM238" i="3"/>
  <c r="P239" i="3"/>
  <c r="DX239" i="3"/>
  <c r="DY239" i="3"/>
  <c r="DZ239" i="3"/>
  <c r="EA239" i="3" s="1"/>
  <c r="EC239" i="3"/>
  <c r="EF239" i="3"/>
  <c r="EH239" i="3" s="1"/>
  <c r="EO239" i="3" s="1"/>
  <c r="EG239" i="3"/>
  <c r="EJ239" i="3"/>
  <c r="EK239" i="3"/>
  <c r="EL239" i="3" s="1"/>
  <c r="EM239" i="3" s="1"/>
  <c r="P240" i="3"/>
  <c r="DX240" i="3"/>
  <c r="DY240" i="3"/>
  <c r="DZ240" i="3"/>
  <c r="EA240" i="3"/>
  <c r="EB240" i="3" s="1"/>
  <c r="EF240" i="3"/>
  <c r="EH240" i="3" s="1"/>
  <c r="EG240" i="3"/>
  <c r="EJ240" i="3"/>
  <c r="EK240" i="3"/>
  <c r="EL240" i="3"/>
  <c r="EM240" i="3"/>
  <c r="EO240" i="3"/>
  <c r="P241" i="3"/>
  <c r="Q241" i="3"/>
  <c r="R241" i="3" s="1"/>
  <c r="DX241" i="3"/>
  <c r="DY241" i="3"/>
  <c r="DZ241" i="3"/>
  <c r="EA241" i="3" s="1"/>
  <c r="EB241" i="3" s="1"/>
  <c r="EC241" i="3"/>
  <c r="EF241" i="3"/>
  <c r="EG241" i="3"/>
  <c r="EH241" i="3" s="1"/>
  <c r="EO241" i="3" s="1"/>
  <c r="EJ241" i="3"/>
  <c r="EL241" i="3" s="1"/>
  <c r="EM241" i="3" s="1"/>
  <c r="EK241" i="3"/>
  <c r="P242" i="3"/>
  <c r="DX242" i="3"/>
  <c r="DY242" i="3"/>
  <c r="DZ242" i="3"/>
  <c r="EA242" i="3"/>
  <c r="EF242" i="3"/>
  <c r="EG242" i="3"/>
  <c r="EH242" i="3" s="1"/>
  <c r="EO242" i="3" s="1"/>
  <c r="EJ242" i="3"/>
  <c r="EK242" i="3"/>
  <c r="EL242" i="3" s="1"/>
  <c r="EM242" i="3" s="1"/>
  <c r="P243" i="3"/>
  <c r="Q243" i="3"/>
  <c r="DX243" i="3"/>
  <c r="DY243" i="3"/>
  <c r="DZ243" i="3"/>
  <c r="EA243" i="3" s="1"/>
  <c r="EF243" i="3"/>
  <c r="EG243" i="3"/>
  <c r="EH243" i="3" s="1"/>
  <c r="EO243" i="3" s="1"/>
  <c r="EJ243" i="3"/>
  <c r="EK243" i="3"/>
  <c r="EL243" i="3" s="1"/>
  <c r="EM243" i="3" s="1"/>
  <c r="P244" i="3"/>
  <c r="Q244" i="3"/>
  <c r="R244" i="3" s="1"/>
  <c r="S244" i="3"/>
  <c r="U244" i="3" s="1"/>
  <c r="W244" i="3" s="1"/>
  <c r="T244" i="3"/>
  <c r="DX244" i="3"/>
  <c r="DY244" i="3"/>
  <c r="DZ244" i="3"/>
  <c r="EA244" i="3"/>
  <c r="EB244" i="3"/>
  <c r="EC244" i="3"/>
  <c r="EF244" i="3"/>
  <c r="EG244" i="3"/>
  <c r="EH244" i="3" s="1"/>
  <c r="EO244" i="3" s="1"/>
  <c r="EJ244" i="3"/>
  <c r="EK244" i="3"/>
  <c r="EL244" i="3"/>
  <c r="EM244" i="3" s="1"/>
  <c r="P245" i="3"/>
  <c r="DX245" i="3"/>
  <c r="DY245" i="3"/>
  <c r="EB245" i="3" s="1"/>
  <c r="DZ245" i="3"/>
  <c r="EA245" i="3"/>
  <c r="EC245" i="3"/>
  <c r="EF245" i="3"/>
  <c r="EG245" i="3"/>
  <c r="EH245" i="3"/>
  <c r="EJ245" i="3"/>
  <c r="EK245" i="3"/>
  <c r="EL245" i="3" s="1"/>
  <c r="EM245" i="3" s="1"/>
  <c r="EO245" i="3"/>
  <c r="P246" i="3"/>
  <c r="Q246" i="3"/>
  <c r="DX246" i="3"/>
  <c r="DY246" i="3"/>
  <c r="DZ246" i="3"/>
  <c r="EA246" i="3" s="1"/>
  <c r="EB246" i="3" s="1"/>
  <c r="EF246" i="3"/>
  <c r="EG246" i="3"/>
  <c r="EH246" i="3"/>
  <c r="EO246" i="3" s="1"/>
  <c r="EJ246" i="3"/>
  <c r="EL246" i="3" s="1"/>
  <c r="EM246" i="3" s="1"/>
  <c r="EK246" i="3"/>
  <c r="P247" i="3"/>
  <c r="Q247" i="3"/>
  <c r="S247" i="3" s="1"/>
  <c r="R247" i="3"/>
  <c r="T247" i="3"/>
  <c r="V247" i="3"/>
  <c r="DX247" i="3"/>
  <c r="DY247" i="3"/>
  <c r="DZ247" i="3"/>
  <c r="EA247" i="3" s="1"/>
  <c r="EF247" i="3"/>
  <c r="EG247" i="3"/>
  <c r="EH247" i="3" s="1"/>
  <c r="EO247" i="3" s="1"/>
  <c r="EJ247" i="3"/>
  <c r="EK247" i="3"/>
  <c r="P248" i="3"/>
  <c r="Q248" i="3"/>
  <c r="R248" i="3"/>
  <c r="S248" i="3"/>
  <c r="U248" i="3" s="1"/>
  <c r="W248" i="3" s="1"/>
  <c r="T248" i="3"/>
  <c r="DX248" i="3"/>
  <c r="DY248" i="3"/>
  <c r="DZ248" i="3"/>
  <c r="EA248" i="3"/>
  <c r="EB248" i="3" s="1"/>
  <c r="EF248" i="3"/>
  <c r="EG248" i="3"/>
  <c r="EH248" i="3" s="1"/>
  <c r="EO248" i="3" s="1"/>
  <c r="EJ248" i="3"/>
  <c r="EK248" i="3"/>
  <c r="EL248" i="3"/>
  <c r="EM248" i="3"/>
  <c r="P249" i="3"/>
  <c r="Q249" i="3"/>
  <c r="R249" i="3" s="1"/>
  <c r="DX249" i="3"/>
  <c r="DY249" i="3"/>
  <c r="DZ249" i="3"/>
  <c r="EA249" i="3" s="1"/>
  <c r="EF249" i="3"/>
  <c r="EG249" i="3"/>
  <c r="EH249" i="3" s="1"/>
  <c r="EO249" i="3" s="1"/>
  <c r="EJ249" i="3"/>
  <c r="EL249" i="3" s="1"/>
  <c r="EM249" i="3" s="1"/>
  <c r="EK249" i="3"/>
  <c r="P250" i="3"/>
  <c r="DX250" i="3"/>
  <c r="DY250" i="3"/>
  <c r="DZ250" i="3"/>
  <c r="EA250" i="3"/>
  <c r="EF250" i="3"/>
  <c r="EG250" i="3"/>
  <c r="EH250" i="3" s="1"/>
  <c r="EO250" i="3" s="1"/>
  <c r="EJ250" i="3"/>
  <c r="EK250" i="3"/>
  <c r="EL250" i="3"/>
  <c r="EM250" i="3" s="1"/>
  <c r="P251" i="3"/>
  <c r="DX251" i="3"/>
  <c r="DY251" i="3"/>
  <c r="EC251" i="3" s="1"/>
  <c r="DZ251" i="3"/>
  <c r="EA251" i="3" s="1"/>
  <c r="EB251" i="3" s="1"/>
  <c r="EF251" i="3"/>
  <c r="EH251" i="3" s="1"/>
  <c r="EO251" i="3" s="1"/>
  <c r="EG251" i="3"/>
  <c r="EJ251" i="3"/>
  <c r="EK251" i="3"/>
  <c r="EL251" i="3"/>
  <c r="EM251" i="3" s="1"/>
  <c r="P252" i="3"/>
  <c r="Q252" i="3"/>
  <c r="R252" i="3" s="1"/>
  <c r="T252" i="3" s="1"/>
  <c r="S252" i="3"/>
  <c r="DX252" i="3"/>
  <c r="DY252" i="3"/>
  <c r="DZ252" i="3"/>
  <c r="EA252" i="3" s="1"/>
  <c r="EB252" i="3" s="1"/>
  <c r="EF252" i="3"/>
  <c r="EG252" i="3"/>
  <c r="EH252" i="3" s="1"/>
  <c r="EO252" i="3" s="1"/>
  <c r="EJ252" i="3"/>
  <c r="EK252" i="3"/>
  <c r="EL252" i="3"/>
  <c r="EM252" i="3" s="1"/>
  <c r="P253" i="3"/>
  <c r="Q253" i="3"/>
  <c r="R253" i="3"/>
  <c r="S253" i="3"/>
  <c r="T253" i="3" s="1"/>
  <c r="DX253" i="3"/>
  <c r="DY253" i="3"/>
  <c r="EB253" i="3" s="1"/>
  <c r="DZ253" i="3"/>
  <c r="EA253" i="3"/>
  <c r="EC253" i="3"/>
  <c r="EF253" i="3"/>
  <c r="EG253" i="3"/>
  <c r="EH253" i="3"/>
  <c r="EJ253" i="3"/>
  <c r="EK253" i="3"/>
  <c r="EL253" i="3" s="1"/>
  <c r="EM253" i="3" s="1"/>
  <c r="EO253" i="3"/>
  <c r="P254" i="3"/>
  <c r="Q254" i="3"/>
  <c r="DX254" i="3"/>
  <c r="DY254" i="3"/>
  <c r="DZ254" i="3"/>
  <c r="EA254" i="3" s="1"/>
  <c r="EF254" i="3"/>
  <c r="EG254" i="3"/>
  <c r="EH254" i="3" s="1"/>
  <c r="EO254" i="3" s="1"/>
  <c r="EJ254" i="3"/>
  <c r="EL254" i="3" s="1"/>
  <c r="EM254" i="3" s="1"/>
  <c r="EK254" i="3"/>
  <c r="P255" i="3"/>
  <c r="Q255" i="3"/>
  <c r="S255" i="3" s="1"/>
  <c r="DX255" i="3"/>
  <c r="DY255" i="3"/>
  <c r="DZ255" i="3"/>
  <c r="EA255" i="3"/>
  <c r="EF255" i="3"/>
  <c r="EG255" i="3"/>
  <c r="EH255" i="3" s="1"/>
  <c r="EO255" i="3" s="1"/>
  <c r="EJ255" i="3"/>
  <c r="EL255" i="3" s="1"/>
  <c r="EM255" i="3" s="1"/>
  <c r="EK255" i="3"/>
  <c r="P256" i="3"/>
  <c r="Q256" i="3" s="1"/>
  <c r="DX256" i="3"/>
  <c r="DY256" i="3"/>
  <c r="EC256" i="3" s="1"/>
  <c r="DZ256" i="3"/>
  <c r="EA256" i="3"/>
  <c r="EB256" i="3"/>
  <c r="EF256" i="3"/>
  <c r="EG256" i="3"/>
  <c r="EH256" i="3" s="1"/>
  <c r="EO256" i="3" s="1"/>
  <c r="EJ256" i="3"/>
  <c r="EK256" i="3"/>
  <c r="P257" i="3"/>
  <c r="Q257" i="3"/>
  <c r="R257" i="3" s="1"/>
  <c r="DX257" i="3"/>
  <c r="DY257" i="3"/>
  <c r="EB257" i="3" s="1"/>
  <c r="DZ257" i="3"/>
  <c r="EA257" i="3"/>
  <c r="EC257" i="3"/>
  <c r="EF257" i="3"/>
  <c r="EG257" i="3"/>
  <c r="EJ257" i="3"/>
  <c r="EL257" i="3" s="1"/>
  <c r="EM257" i="3" s="1"/>
  <c r="EK257" i="3"/>
  <c r="P258" i="3"/>
  <c r="Q258" i="3" s="1"/>
  <c r="R258" i="3" s="1"/>
  <c r="S258" i="3"/>
  <c r="DX258" i="3"/>
  <c r="DY258" i="3"/>
  <c r="DZ258" i="3"/>
  <c r="EA258" i="3"/>
  <c r="EF258" i="3"/>
  <c r="EG258" i="3"/>
  <c r="EH258" i="3" s="1"/>
  <c r="EO258" i="3" s="1"/>
  <c r="EJ258" i="3"/>
  <c r="EK258" i="3"/>
  <c r="EL258" i="3" s="1"/>
  <c r="EM258" i="3" s="1"/>
  <c r="P259" i="3"/>
  <c r="Q259" i="3" s="1"/>
  <c r="DX259" i="3"/>
  <c r="DY259" i="3"/>
  <c r="DZ259" i="3"/>
  <c r="EA259" i="3" s="1"/>
  <c r="EB259" i="3" s="1"/>
  <c r="EC259" i="3"/>
  <c r="EF259" i="3"/>
  <c r="EH259" i="3" s="1"/>
  <c r="EO259" i="3" s="1"/>
  <c r="EG259" i="3"/>
  <c r="EJ259" i="3"/>
  <c r="EK259" i="3"/>
  <c r="EL259" i="3"/>
  <c r="EM259" i="3" s="1"/>
  <c r="P260" i="3"/>
  <c r="Q260" i="3"/>
  <c r="R260" i="3" s="1"/>
  <c r="T260" i="3" s="1"/>
  <c r="S260" i="3"/>
  <c r="DX260" i="3"/>
  <c r="DY260" i="3"/>
  <c r="EB260" i="3" s="1"/>
  <c r="DZ260" i="3"/>
  <c r="EA260" i="3"/>
  <c r="EF260" i="3"/>
  <c r="EG260" i="3"/>
  <c r="EH260" i="3" s="1"/>
  <c r="EO260" i="3" s="1"/>
  <c r="EJ260" i="3"/>
  <c r="EL260" i="3" s="1"/>
  <c r="EM260" i="3" s="1"/>
  <c r="EK260" i="3"/>
  <c r="P261" i="3"/>
  <c r="Q261" i="3"/>
  <c r="R261" i="3" s="1"/>
  <c r="S261" i="3"/>
  <c r="DX261" i="3"/>
  <c r="DY261" i="3"/>
  <c r="EC261" i="3" s="1"/>
  <c r="DZ261" i="3"/>
  <c r="EA261" i="3"/>
  <c r="EF261" i="3"/>
  <c r="EG261" i="3"/>
  <c r="EH261" i="3"/>
  <c r="EO261" i="3" s="1"/>
  <c r="EJ261" i="3"/>
  <c r="EL261" i="3" s="1"/>
  <c r="EM261" i="3" s="1"/>
  <c r="EK261" i="3"/>
  <c r="P262" i="3"/>
  <c r="Q262" i="3" s="1"/>
  <c r="DX262" i="3"/>
  <c r="DY262" i="3"/>
  <c r="DZ262" i="3"/>
  <c r="EA262" i="3"/>
  <c r="EC262" i="3" s="1"/>
  <c r="EB262" i="3"/>
  <c r="EF262" i="3"/>
  <c r="EG262" i="3"/>
  <c r="EH262" i="3" s="1"/>
  <c r="EO262" i="3" s="1"/>
  <c r="EJ262" i="3"/>
  <c r="EK262" i="3"/>
  <c r="EL262" i="3"/>
  <c r="EM262" i="3" s="1"/>
  <c r="P263" i="3"/>
  <c r="Q263" i="3"/>
  <c r="S263" i="3" s="1"/>
  <c r="R263" i="3"/>
  <c r="T263" i="3" s="1"/>
  <c r="V263" i="3" s="1"/>
  <c r="DX263" i="3"/>
  <c r="DY263" i="3"/>
  <c r="EC263" i="3" s="1"/>
  <c r="DZ263" i="3"/>
  <c r="EA263" i="3"/>
  <c r="EB263" i="3" s="1"/>
  <c r="EF263" i="3"/>
  <c r="EG263" i="3"/>
  <c r="EH263" i="3"/>
  <c r="EO263" i="3" s="1"/>
  <c r="EJ263" i="3"/>
  <c r="EK263" i="3"/>
  <c r="P264" i="3"/>
  <c r="Q264" i="3" s="1"/>
  <c r="DX264" i="3"/>
  <c r="DY264" i="3"/>
  <c r="DZ264" i="3"/>
  <c r="EA264" i="3" s="1"/>
  <c r="EB264" i="3" s="1"/>
  <c r="EF264" i="3"/>
  <c r="EG264" i="3"/>
  <c r="EH264" i="3"/>
  <c r="EO264" i="3" s="1"/>
  <c r="EJ264" i="3"/>
  <c r="EL264" i="3" s="1"/>
  <c r="EM264" i="3" s="1"/>
  <c r="EK264" i="3"/>
  <c r="P265" i="3"/>
  <c r="Q265" i="3" s="1"/>
  <c r="R265" i="3" s="1"/>
  <c r="S265" i="3"/>
  <c r="U265" i="3" s="1"/>
  <c r="W265" i="3" s="1"/>
  <c r="DX265" i="3"/>
  <c r="DY265" i="3"/>
  <c r="DZ265" i="3"/>
  <c r="EA265" i="3" s="1"/>
  <c r="EB265" i="3" s="1"/>
  <c r="EF265" i="3"/>
  <c r="EG265" i="3"/>
  <c r="EH265" i="3" s="1"/>
  <c r="EO265" i="3" s="1"/>
  <c r="EJ265" i="3"/>
  <c r="EL265" i="3" s="1"/>
  <c r="EM265" i="3" s="1"/>
  <c r="EK265" i="3"/>
  <c r="P266" i="3"/>
  <c r="Q266" i="3" s="1"/>
  <c r="R266" i="3"/>
  <c r="T266" i="3" s="1"/>
  <c r="S266" i="3"/>
  <c r="U266" i="3"/>
  <c r="W266" i="3" s="1"/>
  <c r="DX266" i="3"/>
  <c r="DY266" i="3"/>
  <c r="DZ266" i="3"/>
  <c r="EA266" i="3"/>
  <c r="EC266" i="3"/>
  <c r="EF266" i="3"/>
  <c r="EG266" i="3"/>
  <c r="EH266" i="3"/>
  <c r="EO266" i="3" s="1"/>
  <c r="EJ266" i="3"/>
  <c r="EK266" i="3"/>
  <c r="EL266" i="3" s="1"/>
  <c r="EM266" i="3" s="1"/>
  <c r="P267" i="3"/>
  <c r="Q267" i="3"/>
  <c r="R267" i="3" s="1"/>
  <c r="DX267" i="3"/>
  <c r="DY267" i="3"/>
  <c r="DZ267" i="3"/>
  <c r="EA267" i="3" s="1"/>
  <c r="EF267" i="3"/>
  <c r="EG267" i="3"/>
  <c r="EH267" i="3"/>
  <c r="EO267" i="3" s="1"/>
  <c r="EJ267" i="3"/>
  <c r="EK267" i="3"/>
  <c r="EL267" i="3"/>
  <c r="EM267" i="3"/>
  <c r="P268" i="3"/>
  <c r="Q268" i="3"/>
  <c r="R268" i="3"/>
  <c r="S268" i="3"/>
  <c r="T268" i="3"/>
  <c r="V268" i="3"/>
  <c r="DX268" i="3"/>
  <c r="DY268" i="3"/>
  <c r="EB268" i="3" s="1"/>
  <c r="DZ268" i="3"/>
  <c r="EA268" i="3"/>
  <c r="EC268" i="3" s="1"/>
  <c r="EF268" i="3"/>
  <c r="EG268" i="3"/>
  <c r="EH268" i="3"/>
  <c r="EO268" i="3" s="1"/>
  <c r="EJ268" i="3"/>
  <c r="EK268" i="3"/>
  <c r="EL268" i="3" s="1"/>
  <c r="EM268" i="3" s="1"/>
  <c r="P269" i="3"/>
  <c r="Q269" i="3"/>
  <c r="DX269" i="3"/>
  <c r="DY269" i="3"/>
  <c r="DZ269" i="3"/>
  <c r="EA269" i="3" s="1"/>
  <c r="EC269" i="3" s="1"/>
  <c r="EF269" i="3"/>
  <c r="EG269" i="3"/>
  <c r="EH269" i="3"/>
  <c r="EO269" i="3" s="1"/>
  <c r="EJ269" i="3"/>
  <c r="EK269" i="3"/>
  <c r="EL269" i="3" s="1"/>
  <c r="EM269" i="3"/>
  <c r="P270" i="3"/>
  <c r="DX270" i="3"/>
  <c r="DY270" i="3"/>
  <c r="DZ270" i="3"/>
  <c r="EA270" i="3" s="1"/>
  <c r="EF270" i="3"/>
  <c r="EG270" i="3"/>
  <c r="EH270" i="3" s="1"/>
  <c r="EJ270" i="3"/>
  <c r="EL270" i="3" s="1"/>
  <c r="EM270" i="3" s="1"/>
  <c r="EK270" i="3"/>
  <c r="EO270" i="3"/>
  <c r="P271" i="3"/>
  <c r="Q271" i="3"/>
  <c r="S271" i="3" s="1"/>
  <c r="DX271" i="3"/>
  <c r="DY271" i="3"/>
  <c r="DZ271" i="3"/>
  <c r="EA271" i="3" s="1"/>
  <c r="EB271" i="3" s="1"/>
  <c r="EF271" i="3"/>
  <c r="EG271" i="3"/>
  <c r="EH271" i="3" s="1"/>
  <c r="EO271" i="3" s="1"/>
  <c r="EJ271" i="3"/>
  <c r="EK271" i="3"/>
  <c r="P272" i="3"/>
  <c r="DX272" i="3"/>
  <c r="DY272" i="3"/>
  <c r="EC272" i="3" s="1"/>
  <c r="DZ272" i="3"/>
  <c r="EA272" i="3" s="1"/>
  <c r="EF272" i="3"/>
  <c r="EG272" i="3"/>
  <c r="EH272" i="3"/>
  <c r="EO272" i="3" s="1"/>
  <c r="EJ272" i="3"/>
  <c r="EK272" i="3"/>
  <c r="P273" i="3"/>
  <c r="Q273" i="3" s="1"/>
  <c r="DX273" i="3"/>
  <c r="DY273" i="3"/>
  <c r="EB273" i="3" s="1"/>
  <c r="DZ273" i="3"/>
  <c r="EA273" i="3"/>
  <c r="EC273" i="3" s="1"/>
  <c r="EF273" i="3"/>
  <c r="EG273" i="3"/>
  <c r="EH273" i="3"/>
  <c r="EO273" i="3" s="1"/>
  <c r="EJ273" i="3"/>
  <c r="EL273" i="3" s="1"/>
  <c r="EM273" i="3" s="1"/>
  <c r="EK273" i="3"/>
  <c r="P274" i="3"/>
  <c r="Q274" i="3" s="1"/>
  <c r="DX274" i="3"/>
  <c r="DY274" i="3"/>
  <c r="DZ274" i="3"/>
  <c r="EA274" i="3" s="1"/>
  <c r="EC274" i="3"/>
  <c r="EF274" i="3"/>
  <c r="EG274" i="3"/>
  <c r="EH274" i="3"/>
  <c r="EO274" i="3" s="1"/>
  <c r="EJ274" i="3"/>
  <c r="EK274" i="3"/>
  <c r="EL274" i="3" s="1"/>
  <c r="EM274" i="3" s="1"/>
  <c r="P275" i="3"/>
  <c r="DX275" i="3"/>
  <c r="DY275" i="3"/>
  <c r="EB275" i="3" s="1"/>
  <c r="DZ275" i="3"/>
  <c r="EA275" i="3" s="1"/>
  <c r="EC275" i="3"/>
  <c r="EF275" i="3"/>
  <c r="EH275" i="3" s="1"/>
  <c r="EO275" i="3" s="1"/>
  <c r="EG275" i="3"/>
  <c r="EJ275" i="3"/>
  <c r="EK275" i="3"/>
  <c r="EL275" i="3"/>
  <c r="EM275" i="3"/>
  <c r="P276" i="3"/>
  <c r="Q276" i="3" s="1"/>
  <c r="DX276" i="3"/>
  <c r="DY276" i="3"/>
  <c r="DZ276" i="3"/>
  <c r="EA276" i="3"/>
  <c r="EC276" i="3" s="1"/>
  <c r="EF276" i="3"/>
  <c r="EH276" i="3" s="1"/>
  <c r="EO276" i="3" s="1"/>
  <c r="EG276" i="3"/>
  <c r="EJ276" i="3"/>
  <c r="EK276" i="3"/>
  <c r="EL276" i="3" s="1"/>
  <c r="EM276" i="3"/>
  <c r="P277" i="3"/>
  <c r="Q277" i="3"/>
  <c r="DX277" i="3"/>
  <c r="DY277" i="3"/>
  <c r="DZ277" i="3"/>
  <c r="EA277" i="3" s="1"/>
  <c r="EC277" i="3" s="1"/>
  <c r="EF277" i="3"/>
  <c r="EG277" i="3"/>
  <c r="EH277" i="3"/>
  <c r="EO277" i="3" s="1"/>
  <c r="EJ277" i="3"/>
  <c r="EK277" i="3"/>
  <c r="P278" i="3"/>
  <c r="Q278" i="3" s="1"/>
  <c r="DX278" i="3"/>
  <c r="DY278" i="3"/>
  <c r="DZ278" i="3"/>
  <c r="EA278" i="3" s="1"/>
  <c r="EB278" i="3" s="1"/>
  <c r="EC278" i="3"/>
  <c r="EF278" i="3"/>
  <c r="EH278" i="3" s="1"/>
  <c r="EO278" i="3" s="1"/>
  <c r="EG278" i="3"/>
  <c r="EJ278" i="3"/>
  <c r="EK278" i="3"/>
  <c r="EL278" i="3" s="1"/>
  <c r="EM278" i="3" s="1"/>
  <c r="P279" i="3"/>
  <c r="Q279" i="3"/>
  <c r="S279" i="3" s="1"/>
  <c r="DX279" i="3"/>
  <c r="DY279" i="3"/>
  <c r="DZ279" i="3"/>
  <c r="EA279" i="3" s="1"/>
  <c r="EB279" i="3" s="1"/>
  <c r="EF279" i="3"/>
  <c r="EG279" i="3"/>
  <c r="EH279" i="3"/>
  <c r="EO279" i="3" s="1"/>
  <c r="EJ279" i="3"/>
  <c r="EK279" i="3"/>
  <c r="P280" i="3"/>
  <c r="Q280" i="3" s="1"/>
  <c r="DX280" i="3"/>
  <c r="DY280" i="3"/>
  <c r="EC280" i="3" s="1"/>
  <c r="DZ280" i="3"/>
  <c r="EA280" i="3" s="1"/>
  <c r="EF280" i="3"/>
  <c r="EG280" i="3"/>
  <c r="EH280" i="3"/>
  <c r="EO280" i="3" s="1"/>
  <c r="EJ280" i="3"/>
  <c r="EL280" i="3" s="1"/>
  <c r="EM280" i="3" s="1"/>
  <c r="EK280" i="3"/>
  <c r="P281" i="3"/>
  <c r="Q281" i="3" s="1"/>
  <c r="DX281" i="3"/>
  <c r="DY281" i="3"/>
  <c r="DZ281" i="3"/>
  <c r="EA281" i="3" s="1"/>
  <c r="EC281" i="3" s="1"/>
  <c r="EF281" i="3"/>
  <c r="EG281" i="3"/>
  <c r="EH281" i="3"/>
  <c r="EJ281" i="3"/>
  <c r="EK281" i="3"/>
  <c r="EL281" i="3" s="1"/>
  <c r="EM281" i="3" s="1"/>
  <c r="EO281" i="3"/>
  <c r="P282" i="3"/>
  <c r="Q282" i="3"/>
  <c r="R282" i="3" s="1"/>
  <c r="DX282" i="3"/>
  <c r="DY282" i="3"/>
  <c r="DZ282" i="3"/>
  <c r="EA282" i="3" s="1"/>
  <c r="EF282" i="3"/>
  <c r="EG282" i="3"/>
  <c r="EJ282" i="3"/>
  <c r="EL282" i="3" s="1"/>
  <c r="EM282" i="3" s="1"/>
  <c r="EK282" i="3"/>
  <c r="P283" i="3"/>
  <c r="Q283" i="3" s="1"/>
  <c r="DX283" i="3"/>
  <c r="DY283" i="3"/>
  <c r="EB283" i="3" s="1"/>
  <c r="DZ283" i="3"/>
  <c r="EA283" i="3"/>
  <c r="EC283" i="3"/>
  <c r="EF283" i="3"/>
  <c r="EH283" i="3" s="1"/>
  <c r="EO283" i="3" s="1"/>
  <c r="EG283" i="3"/>
  <c r="EJ283" i="3"/>
  <c r="EK283" i="3"/>
  <c r="P284" i="3"/>
  <c r="Q284" i="3" s="1"/>
  <c r="R284" i="3"/>
  <c r="T284" i="3" s="1"/>
  <c r="V284" i="3" s="1"/>
  <c r="S284" i="3"/>
  <c r="U284" i="3"/>
  <c r="W284" i="3" s="1"/>
  <c r="DX284" i="3"/>
  <c r="DY284" i="3"/>
  <c r="EC284" i="3" s="1"/>
  <c r="DZ284" i="3"/>
  <c r="EA284" i="3"/>
  <c r="EF284" i="3"/>
  <c r="EG284" i="3"/>
  <c r="EH284" i="3"/>
  <c r="EO284" i="3" s="1"/>
  <c r="EJ284" i="3"/>
  <c r="EK284" i="3"/>
  <c r="EL284" i="3"/>
  <c r="EM284" i="3" s="1"/>
  <c r="P285" i="3"/>
  <c r="Q285" i="3" s="1"/>
  <c r="DX285" i="3"/>
  <c r="DY285" i="3"/>
  <c r="DZ285" i="3"/>
  <c r="EA285" i="3"/>
  <c r="EB285" i="3" s="1"/>
  <c r="EC285" i="3"/>
  <c r="EF285" i="3"/>
  <c r="EG285" i="3"/>
  <c r="EH285" i="3"/>
  <c r="EJ285" i="3"/>
  <c r="EK285" i="3"/>
  <c r="EL285" i="3" s="1"/>
  <c r="EM285" i="3" s="1"/>
  <c r="EO285" i="3"/>
  <c r="P286" i="3"/>
  <c r="Q286" i="3" s="1"/>
  <c r="S286" i="3" s="1"/>
  <c r="U286" i="3" s="1"/>
  <c r="W286" i="3" s="1"/>
  <c r="R286" i="3"/>
  <c r="T286" i="3" s="1"/>
  <c r="DX286" i="3"/>
  <c r="DY286" i="3"/>
  <c r="DZ286" i="3"/>
  <c r="EA286" i="3"/>
  <c r="EB286" i="3" s="1"/>
  <c r="EF286" i="3"/>
  <c r="EG286" i="3"/>
  <c r="EH286" i="3" s="1"/>
  <c r="EO286" i="3" s="1"/>
  <c r="EJ286" i="3"/>
  <c r="EL286" i="3" s="1"/>
  <c r="EK286" i="3"/>
  <c r="EM286" i="3"/>
  <c r="P287" i="3"/>
  <c r="Q287" i="3"/>
  <c r="R287" i="3" s="1"/>
  <c r="DX287" i="3"/>
  <c r="DY287" i="3"/>
  <c r="DZ287" i="3"/>
  <c r="EA287" i="3" s="1"/>
  <c r="EF287" i="3"/>
  <c r="EG287" i="3"/>
  <c r="EH287" i="3" s="1"/>
  <c r="EO287" i="3" s="1"/>
  <c r="EJ287" i="3"/>
  <c r="EK287" i="3"/>
  <c r="EL287" i="3"/>
  <c r="EM287" i="3"/>
  <c r="P288" i="3"/>
  <c r="DX288" i="3"/>
  <c r="DY288" i="3"/>
  <c r="EB288" i="3" s="1"/>
  <c r="DZ288" i="3"/>
  <c r="EA288" i="3"/>
  <c r="EF288" i="3"/>
  <c r="EG288" i="3"/>
  <c r="EH288" i="3"/>
  <c r="EO288" i="3" s="1"/>
  <c r="EJ288" i="3"/>
  <c r="EL288" i="3" s="1"/>
  <c r="EM288" i="3" s="1"/>
  <c r="EK288" i="3"/>
  <c r="P289" i="3"/>
  <c r="Q289" i="3" s="1"/>
  <c r="DX289" i="3"/>
  <c r="DY289" i="3"/>
  <c r="DZ289" i="3"/>
  <c r="EA289" i="3" s="1"/>
  <c r="EF289" i="3"/>
  <c r="EG289" i="3"/>
  <c r="EH289" i="3"/>
  <c r="EO289" i="3" s="1"/>
  <c r="EJ289" i="3"/>
  <c r="EL289" i="3" s="1"/>
  <c r="EM289" i="3" s="1"/>
  <c r="EK289" i="3"/>
  <c r="P290" i="3"/>
  <c r="Q290" i="3"/>
  <c r="R290" i="3"/>
  <c r="S290" i="3"/>
  <c r="U290" i="3" s="1"/>
  <c r="W290" i="3" s="1"/>
  <c r="T290" i="3"/>
  <c r="V290" i="3" s="1"/>
  <c r="Y290" i="3" s="1"/>
  <c r="Z290" i="3"/>
  <c r="DX290" i="3"/>
  <c r="DY290" i="3"/>
  <c r="EB290" i="3" s="1"/>
  <c r="DZ290" i="3"/>
  <c r="EA290" i="3"/>
  <c r="EF290" i="3"/>
  <c r="EG290" i="3"/>
  <c r="EH290" i="3" s="1"/>
  <c r="EO290" i="3" s="1"/>
  <c r="EJ290" i="3"/>
  <c r="EL290" i="3" s="1"/>
  <c r="EM290" i="3" s="1"/>
  <c r="EK290" i="3"/>
  <c r="P291" i="3"/>
  <c r="Q291" i="3" s="1"/>
  <c r="DX291" i="3"/>
  <c r="DY291" i="3"/>
  <c r="EB291" i="3" s="1"/>
  <c r="DZ291" i="3"/>
  <c r="EA291" i="3"/>
  <c r="EF291" i="3"/>
  <c r="EG291" i="3"/>
  <c r="EH291" i="3"/>
  <c r="EO291" i="3" s="1"/>
  <c r="EJ291" i="3"/>
  <c r="EK291" i="3"/>
  <c r="EL291" i="3" s="1"/>
  <c r="EM291" i="3" s="1"/>
  <c r="P292" i="3"/>
  <c r="Q292" i="3"/>
  <c r="R292" i="3" s="1"/>
  <c r="T292" i="3" s="1"/>
  <c r="S292" i="3"/>
  <c r="U292" i="3" s="1"/>
  <c r="W292" i="3" s="1"/>
  <c r="DX292" i="3"/>
  <c r="DY292" i="3"/>
  <c r="EB292" i="3" s="1"/>
  <c r="DZ292" i="3"/>
  <c r="EA292" i="3"/>
  <c r="EF292" i="3"/>
  <c r="EG292" i="3"/>
  <c r="EH292" i="3"/>
  <c r="EO292" i="3" s="1"/>
  <c r="EJ292" i="3"/>
  <c r="EK292" i="3"/>
  <c r="EL292" i="3" s="1"/>
  <c r="EM292" i="3" s="1"/>
  <c r="P293" i="3"/>
  <c r="Q293" i="3" s="1"/>
  <c r="DX293" i="3"/>
  <c r="DY293" i="3"/>
  <c r="DZ293" i="3"/>
  <c r="EA293" i="3"/>
  <c r="EF293" i="3"/>
  <c r="EG293" i="3"/>
  <c r="EH293" i="3"/>
  <c r="EO293" i="3" s="1"/>
  <c r="EJ293" i="3"/>
  <c r="EK293" i="3"/>
  <c r="EL293" i="3" s="1"/>
  <c r="EM293" i="3" s="1"/>
  <c r="P294" i="3"/>
  <c r="Q294" i="3"/>
  <c r="R294" i="3" s="1"/>
  <c r="S294" i="3"/>
  <c r="U294" i="3" s="1"/>
  <c r="W294" i="3" s="1"/>
  <c r="DX294" i="3"/>
  <c r="DY294" i="3"/>
  <c r="DZ294" i="3"/>
  <c r="EA294" i="3" s="1"/>
  <c r="EB294" i="3" s="1"/>
  <c r="EF294" i="3"/>
  <c r="EG294" i="3"/>
  <c r="EH294" i="3" s="1"/>
  <c r="EO294" i="3" s="1"/>
  <c r="EJ294" i="3"/>
  <c r="EL294" i="3" s="1"/>
  <c r="EM294" i="3" s="1"/>
  <c r="EK294" i="3"/>
  <c r="P295" i="3"/>
  <c r="DX295" i="3"/>
  <c r="DY295" i="3"/>
  <c r="DZ295" i="3"/>
  <c r="EA295" i="3" s="1"/>
  <c r="EB295" i="3" s="1"/>
  <c r="EF295" i="3"/>
  <c r="EG295" i="3"/>
  <c r="EJ295" i="3"/>
  <c r="EL295" i="3" s="1"/>
  <c r="EM295" i="3" s="1"/>
  <c r="EK295" i="3"/>
  <c r="P296" i="3"/>
  <c r="DX296" i="3"/>
  <c r="DY296" i="3"/>
  <c r="EB296" i="3" s="1"/>
  <c r="DZ296" i="3"/>
  <c r="EA296" i="3"/>
  <c r="EF296" i="3"/>
  <c r="EG296" i="3"/>
  <c r="EJ296" i="3"/>
  <c r="EL296" i="3" s="1"/>
  <c r="EM296" i="3" s="1"/>
  <c r="EK296" i="3"/>
  <c r="P297" i="3"/>
  <c r="Q297" i="3"/>
  <c r="S297" i="3" s="1"/>
  <c r="DX297" i="3"/>
  <c r="DY297" i="3"/>
  <c r="EC297" i="3" s="1"/>
  <c r="DZ297" i="3"/>
  <c r="EA297" i="3" s="1"/>
  <c r="EB297" i="3" s="1"/>
  <c r="EF297" i="3"/>
  <c r="EG297" i="3"/>
  <c r="EH297" i="3" s="1"/>
  <c r="EO297" i="3" s="1"/>
  <c r="EJ297" i="3"/>
  <c r="EL297" i="3" s="1"/>
  <c r="EM297" i="3" s="1"/>
  <c r="EK297" i="3"/>
  <c r="P298" i="3"/>
  <c r="Q298" i="3"/>
  <c r="S298" i="3" s="1"/>
  <c r="R298" i="3"/>
  <c r="T298" i="3" s="1"/>
  <c r="V298" i="3" s="1"/>
  <c r="DX298" i="3"/>
  <c r="DY298" i="3"/>
  <c r="EB298" i="3" s="1"/>
  <c r="DZ298" i="3"/>
  <c r="EA298" i="3"/>
  <c r="EC298" i="3"/>
  <c r="EF298" i="3"/>
  <c r="EG298" i="3"/>
  <c r="EJ298" i="3"/>
  <c r="EL298" i="3" s="1"/>
  <c r="EM298" i="3" s="1"/>
  <c r="EK298" i="3"/>
  <c r="P299" i="3"/>
  <c r="Q299" i="3" s="1"/>
  <c r="DX299" i="3"/>
  <c r="DY299" i="3"/>
  <c r="EB299" i="3" s="1"/>
  <c r="DZ299" i="3"/>
  <c r="EA299" i="3"/>
  <c r="EC299" i="3"/>
  <c r="EF299" i="3"/>
  <c r="EH299" i="3" s="1"/>
  <c r="EO299" i="3" s="1"/>
  <c r="EG299" i="3"/>
  <c r="EJ299" i="3"/>
  <c r="EK299" i="3"/>
  <c r="EL299" i="3"/>
  <c r="EM299" i="3" s="1"/>
  <c r="P300" i="3"/>
  <c r="Q300" i="3"/>
  <c r="DX300" i="3"/>
  <c r="DY300" i="3"/>
  <c r="EB300" i="3" s="1"/>
  <c r="DZ300" i="3"/>
  <c r="EA300" i="3"/>
  <c r="EC300" i="3"/>
  <c r="EF300" i="3"/>
  <c r="EG300" i="3"/>
  <c r="EH300" i="3"/>
  <c r="EO300" i="3" s="1"/>
  <c r="EJ300" i="3"/>
  <c r="EK300" i="3"/>
  <c r="EL300" i="3" s="1"/>
  <c r="EM300" i="3" s="1"/>
  <c r="P301" i="3"/>
  <c r="Q301" i="3"/>
  <c r="DX301" i="3"/>
  <c r="DY301" i="3"/>
  <c r="DZ301" i="3"/>
  <c r="EA301" i="3" s="1"/>
  <c r="EB301" i="3"/>
  <c r="EC301" i="3"/>
  <c r="EF301" i="3"/>
  <c r="EG301" i="3"/>
  <c r="EH301" i="3"/>
  <c r="EO301" i="3" s="1"/>
  <c r="EJ301" i="3"/>
  <c r="EL301" i="3" s="1"/>
  <c r="EM301" i="3" s="1"/>
  <c r="EK301" i="3"/>
  <c r="P302" i="3"/>
  <c r="Q302" i="3"/>
  <c r="S302" i="3" s="1"/>
  <c r="DX302" i="3"/>
  <c r="DY302" i="3"/>
  <c r="DZ302" i="3"/>
  <c r="EA302" i="3"/>
  <c r="EF302" i="3"/>
  <c r="EG302" i="3"/>
  <c r="EH302" i="3" s="1"/>
  <c r="EO302" i="3" s="1"/>
  <c r="EJ302" i="3"/>
  <c r="EK302" i="3"/>
  <c r="P303" i="3"/>
  <c r="DX303" i="3"/>
  <c r="DY303" i="3"/>
  <c r="DZ303" i="3"/>
  <c r="EA303" i="3"/>
  <c r="EB303" i="3" s="1"/>
  <c r="EF303" i="3"/>
  <c r="EG303" i="3"/>
  <c r="EH303" i="3"/>
  <c r="EJ303" i="3"/>
  <c r="EL303" i="3" s="1"/>
  <c r="EM303" i="3" s="1"/>
  <c r="EK303" i="3"/>
  <c r="EO303" i="3"/>
  <c r="P304" i="3"/>
  <c r="Q304" i="3"/>
  <c r="R304" i="3" s="1"/>
  <c r="DX304" i="3"/>
  <c r="DY304" i="3"/>
  <c r="DZ304" i="3"/>
  <c r="EA304" i="3" s="1"/>
  <c r="EC304" i="3" s="1"/>
  <c r="EF304" i="3"/>
  <c r="EG304" i="3"/>
  <c r="EH304" i="3" s="1"/>
  <c r="EO304" i="3" s="1"/>
  <c r="EJ304" i="3"/>
  <c r="EL304" i="3" s="1"/>
  <c r="EM304" i="3" s="1"/>
  <c r="EK304" i="3"/>
  <c r="P305" i="3"/>
  <c r="DX305" i="3"/>
  <c r="DY305" i="3"/>
  <c r="DZ305" i="3"/>
  <c r="EA305" i="3"/>
  <c r="EF305" i="3"/>
  <c r="EG305" i="3"/>
  <c r="EH305" i="3"/>
  <c r="EO305" i="3" s="1"/>
  <c r="EJ305" i="3"/>
  <c r="EK305" i="3"/>
  <c r="EL305" i="3"/>
  <c r="EM305" i="3" s="1"/>
  <c r="P306" i="3"/>
  <c r="Q306" i="3" s="1"/>
  <c r="DX306" i="3"/>
  <c r="DY306" i="3"/>
  <c r="EC306" i="3" s="1"/>
  <c r="DZ306" i="3"/>
  <c r="EA306" i="3" s="1"/>
  <c r="EB306" i="3"/>
  <c r="EF306" i="3"/>
  <c r="EG306" i="3"/>
  <c r="EH306" i="3"/>
  <c r="EO306" i="3" s="1"/>
  <c r="EJ306" i="3"/>
  <c r="EL306" i="3" s="1"/>
  <c r="EM306" i="3" s="1"/>
  <c r="EK306" i="3"/>
  <c r="P307" i="3"/>
  <c r="Q307" i="3"/>
  <c r="R307" i="3" s="1"/>
  <c r="S307" i="3"/>
  <c r="U307" i="3" s="1"/>
  <c r="W307" i="3" s="1"/>
  <c r="T307" i="3"/>
  <c r="DX307" i="3"/>
  <c r="DY307" i="3"/>
  <c r="DZ307" i="3"/>
  <c r="EA307" i="3"/>
  <c r="EB307" i="3"/>
  <c r="EC307" i="3"/>
  <c r="EF307" i="3"/>
  <c r="EG307" i="3"/>
  <c r="EH307" i="3" s="1"/>
  <c r="EO307" i="3" s="1"/>
  <c r="EJ307" i="3"/>
  <c r="EK307" i="3"/>
  <c r="EL307" i="3"/>
  <c r="EM307" i="3" s="1"/>
  <c r="P308" i="3"/>
  <c r="Q308" i="3"/>
  <c r="R308" i="3"/>
  <c r="S308" i="3"/>
  <c r="T308" i="3" s="1"/>
  <c r="DX308" i="3"/>
  <c r="DY308" i="3"/>
  <c r="EB308" i="3" s="1"/>
  <c r="DZ308" i="3"/>
  <c r="EA308" i="3"/>
  <c r="EC308" i="3"/>
  <c r="EF308" i="3"/>
  <c r="EH308" i="3" s="1"/>
  <c r="EO308" i="3" s="1"/>
  <c r="EG308" i="3"/>
  <c r="EJ308" i="3"/>
  <c r="EK308" i="3"/>
  <c r="EL308" i="3" s="1"/>
  <c r="EM308" i="3" s="1"/>
  <c r="P309" i="3"/>
  <c r="Q309" i="3"/>
  <c r="R309" i="3" s="1"/>
  <c r="S309" i="3"/>
  <c r="U309" i="3" s="1"/>
  <c r="W309" i="3" s="1"/>
  <c r="DX309" i="3"/>
  <c r="DY309" i="3"/>
  <c r="DZ309" i="3"/>
  <c r="EA309" i="3"/>
  <c r="EF309" i="3"/>
  <c r="EG309" i="3"/>
  <c r="EH309" i="3" s="1"/>
  <c r="EO309" i="3" s="1"/>
  <c r="EJ309" i="3"/>
  <c r="EK309" i="3"/>
  <c r="EL309" i="3"/>
  <c r="EM309" i="3" s="1"/>
  <c r="P310" i="3"/>
  <c r="Q310" i="3"/>
  <c r="S310" i="3" s="1"/>
  <c r="DX310" i="3"/>
  <c r="DY310" i="3"/>
  <c r="DZ310" i="3"/>
  <c r="EA310" i="3" s="1"/>
  <c r="EF310" i="3"/>
  <c r="EG310" i="3"/>
  <c r="EH310" i="3" s="1"/>
  <c r="EO310" i="3" s="1"/>
  <c r="EJ310" i="3"/>
  <c r="EK310" i="3"/>
  <c r="P311" i="3"/>
  <c r="Q311" i="3"/>
  <c r="S311" i="3" s="1"/>
  <c r="U311" i="3" s="1"/>
  <c r="W311" i="3" s="1"/>
  <c r="R311" i="3"/>
  <c r="T311" i="3" s="1"/>
  <c r="DX311" i="3"/>
  <c r="DY311" i="3"/>
  <c r="DZ311" i="3"/>
  <c r="EA311" i="3"/>
  <c r="EB311" i="3"/>
  <c r="EF311" i="3"/>
  <c r="EG311" i="3"/>
  <c r="EH311" i="3"/>
  <c r="EO311" i="3" s="1"/>
  <c r="EJ311" i="3"/>
  <c r="EK311" i="3"/>
  <c r="EL311" i="3" s="1"/>
  <c r="EM311" i="3" s="1"/>
  <c r="P312" i="3"/>
  <c r="Q312" i="3"/>
  <c r="DX312" i="3"/>
  <c r="DY312" i="3"/>
  <c r="EB312" i="3" s="1"/>
  <c r="DZ312" i="3"/>
  <c r="EA312" i="3" s="1"/>
  <c r="EF312" i="3"/>
  <c r="EG312" i="3"/>
  <c r="EH312" i="3" s="1"/>
  <c r="EO312" i="3" s="1"/>
  <c r="EJ312" i="3"/>
  <c r="EL312" i="3" s="1"/>
  <c r="EM312" i="3" s="1"/>
  <c r="EK312" i="3"/>
  <c r="P313" i="3"/>
  <c r="Q313" i="3" s="1"/>
  <c r="S313" i="3" s="1"/>
  <c r="U313" i="3" s="1"/>
  <c r="W313" i="3" s="1"/>
  <c r="R313" i="3"/>
  <c r="DX313" i="3"/>
  <c r="DY313" i="3"/>
  <c r="DZ313" i="3"/>
  <c r="EA313" i="3"/>
  <c r="EF313" i="3"/>
  <c r="EG313" i="3"/>
  <c r="EH313" i="3"/>
  <c r="EO313" i="3" s="1"/>
  <c r="EJ313" i="3"/>
  <c r="EK313" i="3"/>
  <c r="EL313" i="3" s="1"/>
  <c r="EM313" i="3" s="1"/>
  <c r="P314" i="3"/>
  <c r="Q314" i="3"/>
  <c r="R314" i="3"/>
  <c r="S314" i="3"/>
  <c r="U314" i="3" s="1"/>
  <c r="W314" i="3" s="1"/>
  <c r="DX314" i="3"/>
  <c r="DY314" i="3"/>
  <c r="EB314" i="3" s="1"/>
  <c r="DZ314" i="3"/>
  <c r="EA314" i="3" s="1"/>
  <c r="EF314" i="3"/>
  <c r="EG314" i="3"/>
  <c r="EH314" i="3"/>
  <c r="EO314" i="3" s="1"/>
  <c r="EJ314" i="3"/>
  <c r="EK314" i="3"/>
  <c r="EL314" i="3"/>
  <c r="EM314" i="3" s="1"/>
  <c r="P315" i="3"/>
  <c r="Q315" i="3"/>
  <c r="R315" i="3" s="1"/>
  <c r="S315" i="3"/>
  <c r="U315" i="3" s="1"/>
  <c r="T315" i="3"/>
  <c r="X315" i="3" s="1"/>
  <c r="V315" i="3"/>
  <c r="Y315" i="3" s="1"/>
  <c r="Z315" i="3" s="1"/>
  <c r="W315" i="3"/>
  <c r="DX315" i="3"/>
  <c r="DY315" i="3"/>
  <c r="EB315" i="3" s="1"/>
  <c r="DZ315" i="3"/>
  <c r="EA315" i="3" s="1"/>
  <c r="EC315" i="3" s="1"/>
  <c r="EF315" i="3"/>
  <c r="EG315" i="3"/>
  <c r="EH315" i="3" s="1"/>
  <c r="EO315" i="3" s="1"/>
  <c r="EJ315" i="3"/>
  <c r="EK315" i="3"/>
  <c r="EL315" i="3"/>
  <c r="EM315" i="3"/>
  <c r="P316" i="3"/>
  <c r="Q316" i="3"/>
  <c r="S316" i="3" s="1"/>
  <c r="R316" i="3"/>
  <c r="T316" i="3" s="1"/>
  <c r="DX316" i="3"/>
  <c r="DY316" i="3"/>
  <c r="EB316" i="3" s="1"/>
  <c r="DZ316" i="3"/>
  <c r="EA316" i="3"/>
  <c r="EF316" i="3"/>
  <c r="EG316" i="3"/>
  <c r="EH316" i="3"/>
  <c r="EJ316" i="3"/>
  <c r="EL316" i="3" s="1"/>
  <c r="EM316" i="3" s="1"/>
  <c r="EK316" i="3"/>
  <c r="EO316" i="3"/>
  <c r="P317" i="3"/>
  <c r="Q317" i="3"/>
  <c r="DX317" i="3"/>
  <c r="DY317" i="3"/>
  <c r="DZ317" i="3"/>
  <c r="EA317" i="3"/>
  <c r="EC317" i="3" s="1"/>
  <c r="EB317" i="3"/>
  <c r="EF317" i="3"/>
  <c r="EG317" i="3"/>
  <c r="EH317" i="3"/>
  <c r="EO317" i="3" s="1"/>
  <c r="EJ317" i="3"/>
  <c r="EL317" i="3" s="1"/>
  <c r="EM317" i="3" s="1"/>
  <c r="EK317" i="3"/>
  <c r="P318" i="3"/>
  <c r="Q318" i="3"/>
  <c r="S318" i="3" s="1"/>
  <c r="R318" i="3"/>
  <c r="T318" i="3" s="1"/>
  <c r="DX318" i="3"/>
  <c r="DY318" i="3"/>
  <c r="DZ318" i="3"/>
  <c r="EA318" i="3"/>
  <c r="EB318" i="3"/>
  <c r="EC318" i="3"/>
  <c r="EF318" i="3"/>
  <c r="EG318" i="3"/>
  <c r="EH318" i="3" s="1"/>
  <c r="EJ318" i="3"/>
  <c r="EK318" i="3"/>
  <c r="EO318" i="3"/>
  <c r="P319" i="3"/>
  <c r="DX319" i="3"/>
  <c r="DY319" i="3"/>
  <c r="EC319" i="3" s="1"/>
  <c r="DZ319" i="3"/>
  <c r="EA319" i="3"/>
  <c r="EF319" i="3"/>
  <c r="EG319" i="3"/>
  <c r="EH319" i="3" s="1"/>
  <c r="EO319" i="3" s="1"/>
  <c r="EJ319" i="3"/>
  <c r="EK319" i="3"/>
  <c r="EL319" i="3"/>
  <c r="EM319" i="3"/>
  <c r="P320" i="3"/>
  <c r="Q320" i="3"/>
  <c r="R320" i="3" s="1"/>
  <c r="S320" i="3"/>
  <c r="U320" i="3"/>
  <c r="W320" i="3" s="1"/>
  <c r="DX320" i="3"/>
  <c r="DY320" i="3"/>
  <c r="DZ320" i="3"/>
  <c r="EA320" i="3"/>
  <c r="EB320" i="3"/>
  <c r="EF320" i="3"/>
  <c r="EG320" i="3"/>
  <c r="EH320" i="3"/>
  <c r="EJ320" i="3"/>
  <c r="EK320" i="3"/>
  <c r="EL320" i="3"/>
  <c r="EM320" i="3" s="1"/>
  <c r="EO320" i="3"/>
  <c r="P321" i="3"/>
  <c r="Q321" i="3" s="1"/>
  <c r="R321" i="3" s="1"/>
  <c r="DX321" i="3"/>
  <c r="DY321" i="3"/>
  <c r="DZ321" i="3"/>
  <c r="EA321" i="3"/>
  <c r="EC321" i="3" s="1"/>
  <c r="EF321" i="3"/>
  <c r="EG321" i="3"/>
  <c r="EH321" i="3"/>
  <c r="EO321" i="3" s="1"/>
  <c r="EJ321" i="3"/>
  <c r="EK321" i="3"/>
  <c r="EL321" i="3" s="1"/>
  <c r="EM321" i="3" s="1"/>
  <c r="P322" i="3"/>
  <c r="Q322" i="3"/>
  <c r="S322" i="3" s="1"/>
  <c r="R322" i="3"/>
  <c r="T322" i="3" s="1"/>
  <c r="DX322" i="3"/>
  <c r="DY322" i="3"/>
  <c r="DZ322" i="3"/>
  <c r="EA322" i="3" s="1"/>
  <c r="EB322" i="3"/>
  <c r="EC322" i="3"/>
  <c r="EF322" i="3"/>
  <c r="EH322" i="3" s="1"/>
  <c r="EO322" i="3" s="1"/>
  <c r="EG322" i="3"/>
  <c r="EJ322" i="3"/>
  <c r="EL322" i="3" s="1"/>
  <c r="EM322" i="3" s="1"/>
  <c r="EK322" i="3"/>
  <c r="P323" i="3"/>
  <c r="Q323" i="3"/>
  <c r="R323" i="3" s="1"/>
  <c r="DX323" i="3"/>
  <c r="DY323" i="3"/>
  <c r="DZ323" i="3"/>
  <c r="EA323" i="3"/>
  <c r="EB323" i="3"/>
  <c r="EC323" i="3"/>
  <c r="EF323" i="3"/>
  <c r="EG323" i="3"/>
  <c r="EH323" i="3" s="1"/>
  <c r="EO323" i="3" s="1"/>
  <c r="EJ323" i="3"/>
  <c r="EK323" i="3"/>
  <c r="EL323" i="3"/>
  <c r="EM323" i="3"/>
  <c r="P324" i="3"/>
  <c r="Q324" i="3"/>
  <c r="R324" i="3"/>
  <c r="T324" i="3" s="1"/>
  <c r="V324" i="3" s="1"/>
  <c r="S324" i="3"/>
  <c r="U324" i="3" s="1"/>
  <c r="W324" i="3" s="1"/>
  <c r="X324" i="3"/>
  <c r="DX324" i="3"/>
  <c r="DY324" i="3"/>
  <c r="DZ324" i="3"/>
  <c r="EA324" i="3"/>
  <c r="EF324" i="3"/>
  <c r="EG324" i="3"/>
  <c r="EH324" i="3"/>
  <c r="EO324" i="3" s="1"/>
  <c r="EJ324" i="3"/>
  <c r="EK324" i="3"/>
  <c r="EL324" i="3" s="1"/>
  <c r="EM324" i="3" s="1"/>
  <c r="P325" i="3"/>
  <c r="Q325" i="3"/>
  <c r="R325" i="3"/>
  <c r="S325" i="3"/>
  <c r="U325" i="3" s="1"/>
  <c r="W325" i="3" s="1"/>
  <c r="DX325" i="3"/>
  <c r="DY325" i="3"/>
  <c r="DZ325" i="3"/>
  <c r="EA325" i="3"/>
  <c r="EB325" i="3"/>
  <c r="EC325" i="3"/>
  <c r="EF325" i="3"/>
  <c r="EH325" i="3" s="1"/>
  <c r="EO325" i="3" s="1"/>
  <c r="EG325" i="3"/>
  <c r="EJ325" i="3"/>
  <c r="EL325" i="3" s="1"/>
  <c r="EM325" i="3" s="1"/>
  <c r="EK325" i="3"/>
  <c r="P326" i="3"/>
  <c r="Q326" i="3"/>
  <c r="S326" i="3" s="1"/>
  <c r="R326" i="3"/>
  <c r="T326" i="3"/>
  <c r="V326" i="3" s="1"/>
  <c r="DX326" i="3"/>
  <c r="DY326" i="3"/>
  <c r="DZ326" i="3"/>
  <c r="EA326" i="3"/>
  <c r="EB326" i="3"/>
  <c r="EC326" i="3"/>
  <c r="EF326" i="3"/>
  <c r="EG326" i="3"/>
  <c r="EH326" i="3"/>
  <c r="EJ326" i="3"/>
  <c r="EK326" i="3"/>
  <c r="EO326" i="3"/>
  <c r="P327" i="3"/>
  <c r="Q327" i="3"/>
  <c r="R327" i="3"/>
  <c r="T327" i="3" s="1"/>
  <c r="V327" i="3" s="1"/>
  <c r="S327" i="3"/>
  <c r="U327" i="3" s="1"/>
  <c r="W327" i="3" s="1"/>
  <c r="DX327" i="3"/>
  <c r="DY327" i="3"/>
  <c r="DZ327" i="3"/>
  <c r="EA327" i="3"/>
  <c r="EB327" i="3"/>
  <c r="EF327" i="3"/>
  <c r="EG327" i="3"/>
  <c r="EH327" i="3"/>
  <c r="EO327" i="3" s="1"/>
  <c r="EJ327" i="3"/>
  <c r="EK327" i="3"/>
  <c r="EL327" i="3"/>
  <c r="EM327" i="3" s="1"/>
  <c r="P328" i="3"/>
  <c r="Q328" i="3"/>
  <c r="R328" i="3"/>
  <c r="S328" i="3"/>
  <c r="U328" i="3" s="1"/>
  <c r="W328" i="3" s="1"/>
  <c r="DX328" i="3"/>
  <c r="DY328" i="3"/>
  <c r="EB328" i="3" s="1"/>
  <c r="DZ328" i="3"/>
  <c r="EA328" i="3"/>
  <c r="EC328" i="3"/>
  <c r="EF328" i="3"/>
  <c r="EG328" i="3"/>
  <c r="EH328" i="3"/>
  <c r="EO328" i="3" s="1"/>
  <c r="EJ328" i="3"/>
  <c r="EK328" i="3"/>
  <c r="EL328" i="3"/>
  <c r="EM328" i="3" s="1"/>
  <c r="P329" i="3"/>
  <c r="Q329" i="3" s="1"/>
  <c r="R329" i="3"/>
  <c r="T329" i="3" s="1"/>
  <c r="S329" i="3"/>
  <c r="DX329" i="3"/>
  <c r="DY329" i="3"/>
  <c r="EB329" i="3" s="1"/>
  <c r="DZ329" i="3"/>
  <c r="EA329" i="3"/>
  <c r="EF329" i="3"/>
  <c r="EG329" i="3"/>
  <c r="EH329" i="3"/>
  <c r="EO329" i="3" s="1"/>
  <c r="EJ329" i="3"/>
  <c r="EK329" i="3"/>
  <c r="EL329" i="3"/>
  <c r="EM329" i="3" s="1"/>
  <c r="P330" i="3"/>
  <c r="Q330" i="3"/>
  <c r="S330" i="3" s="1"/>
  <c r="U330" i="3" s="1"/>
  <c r="W330" i="3" s="1"/>
  <c r="R330" i="3"/>
  <c r="DX330" i="3"/>
  <c r="DY330" i="3"/>
  <c r="DZ330" i="3"/>
  <c r="EA330" i="3" s="1"/>
  <c r="EB330" i="3"/>
  <c r="EC330" i="3"/>
  <c r="EF330" i="3"/>
  <c r="EG330" i="3"/>
  <c r="EH330" i="3"/>
  <c r="EO330" i="3" s="1"/>
  <c r="EJ330" i="3"/>
  <c r="EK330" i="3"/>
  <c r="EL330" i="3"/>
  <c r="EM330" i="3" s="1"/>
  <c r="P331" i="3"/>
  <c r="Q331" i="3"/>
  <c r="R331" i="3"/>
  <c r="S331" i="3"/>
  <c r="U331" i="3" s="1"/>
  <c r="W331" i="3" s="1"/>
  <c r="DX331" i="3"/>
  <c r="DY331" i="3"/>
  <c r="DZ331" i="3"/>
  <c r="EA331" i="3"/>
  <c r="EB331" i="3"/>
  <c r="EC331" i="3"/>
  <c r="EF331" i="3"/>
  <c r="EG331" i="3"/>
  <c r="EH331" i="3"/>
  <c r="EO331" i="3" s="1"/>
  <c r="EJ331" i="3"/>
  <c r="EL331" i="3" s="1"/>
  <c r="EM331" i="3" s="1"/>
  <c r="EK331" i="3"/>
  <c r="P332" i="3"/>
  <c r="Q332" i="3"/>
  <c r="R332" i="3"/>
  <c r="S332" i="3"/>
  <c r="U332" i="3" s="1"/>
  <c r="T332" i="3"/>
  <c r="V332" i="3" s="1"/>
  <c r="W332" i="3"/>
  <c r="DX332" i="3"/>
  <c r="DY332" i="3"/>
  <c r="DZ332" i="3"/>
  <c r="EA332" i="3"/>
  <c r="EB332" i="3"/>
  <c r="EC332" i="3"/>
  <c r="EF332" i="3"/>
  <c r="EG332" i="3"/>
  <c r="EH332" i="3"/>
  <c r="EO332" i="3" s="1"/>
  <c r="EJ332" i="3"/>
  <c r="EK332" i="3"/>
  <c r="EL332" i="3"/>
  <c r="EM332" i="3" s="1"/>
  <c r="P333" i="3"/>
  <c r="Q333" i="3"/>
  <c r="R333" i="3"/>
  <c r="S333" i="3"/>
  <c r="U333" i="3" s="1"/>
  <c r="W333" i="3"/>
  <c r="DX333" i="3"/>
  <c r="DY333" i="3"/>
  <c r="DZ333" i="3"/>
  <c r="EA333" i="3" s="1"/>
  <c r="EF333" i="3"/>
  <c r="EG333" i="3"/>
  <c r="EH333" i="3"/>
  <c r="EO333" i="3" s="1"/>
  <c r="EJ333" i="3"/>
  <c r="EK333" i="3"/>
  <c r="EL333" i="3"/>
  <c r="EM333" i="3" s="1"/>
  <c r="P334" i="3"/>
  <c r="DX334" i="3"/>
  <c r="DY334" i="3"/>
  <c r="DZ334" i="3"/>
  <c r="EA334" i="3"/>
  <c r="EB334" i="3"/>
  <c r="EC334" i="3"/>
  <c r="EF334" i="3"/>
  <c r="EG334" i="3"/>
  <c r="EH334" i="3"/>
  <c r="EJ334" i="3"/>
  <c r="EK334" i="3"/>
  <c r="EL334" i="3"/>
  <c r="EM334" i="3"/>
  <c r="EO334" i="3"/>
  <c r="P335" i="3"/>
  <c r="Q335" i="3"/>
  <c r="DX335" i="3"/>
  <c r="DY335" i="3"/>
  <c r="DZ335" i="3"/>
  <c r="EA335" i="3"/>
  <c r="EB335" i="3" s="1"/>
  <c r="EC335" i="3"/>
  <c r="EF335" i="3"/>
  <c r="EG335" i="3"/>
  <c r="EH335" i="3" s="1"/>
  <c r="EJ335" i="3"/>
  <c r="EL335" i="3" s="1"/>
  <c r="EM335" i="3" s="1"/>
  <c r="EK335" i="3"/>
  <c r="EO335" i="3"/>
  <c r="P336" i="3"/>
  <c r="Q336" i="3"/>
  <c r="DX336" i="3"/>
  <c r="DY336" i="3"/>
  <c r="DZ336" i="3"/>
  <c r="EA336" i="3"/>
  <c r="EF336" i="3"/>
  <c r="EG336" i="3"/>
  <c r="EH336" i="3"/>
  <c r="EJ336" i="3"/>
  <c r="EL336" i="3" s="1"/>
  <c r="EK336" i="3"/>
  <c r="EM336" i="3"/>
  <c r="EO336" i="3"/>
  <c r="P337" i="3"/>
  <c r="Q337" i="3"/>
  <c r="R337" i="3"/>
  <c r="S337" i="3"/>
  <c r="T337" i="3" s="1"/>
  <c r="U337" i="3"/>
  <c r="W337" i="3" s="1"/>
  <c r="DX337" i="3"/>
  <c r="DY337" i="3"/>
  <c r="DZ337" i="3"/>
  <c r="EA337" i="3" s="1"/>
  <c r="EF337" i="3"/>
  <c r="EG337" i="3"/>
  <c r="EH337" i="3"/>
  <c r="EJ337" i="3"/>
  <c r="EK337" i="3"/>
  <c r="EL337" i="3"/>
  <c r="EM337" i="3" s="1"/>
  <c r="EO337" i="3"/>
  <c r="P338" i="3"/>
  <c r="Q338" i="3"/>
  <c r="R338" i="3"/>
  <c r="S338" i="3"/>
  <c r="T338" i="3"/>
  <c r="V338" i="3" s="1"/>
  <c r="U338" i="3"/>
  <c r="W338" i="3" s="1"/>
  <c r="X338" i="3"/>
  <c r="Y338" i="3"/>
  <c r="Z338" i="3" s="1"/>
  <c r="DX338" i="3"/>
  <c r="DY338" i="3"/>
  <c r="DZ338" i="3"/>
  <c r="EA338" i="3" s="1"/>
  <c r="EF338" i="3"/>
  <c r="EG338" i="3"/>
  <c r="EJ338" i="3"/>
  <c r="EK338" i="3"/>
  <c r="EL338" i="3"/>
  <c r="EM338" i="3"/>
  <c r="P339" i="3"/>
  <c r="Q339" i="3"/>
  <c r="R339" i="3"/>
  <c r="S339" i="3"/>
  <c r="T339" i="3" s="1"/>
  <c r="DX339" i="3"/>
  <c r="DY339" i="3"/>
  <c r="DZ339" i="3"/>
  <c r="EA339" i="3"/>
  <c r="EB339" i="3"/>
  <c r="EC339" i="3"/>
  <c r="EF339" i="3"/>
  <c r="EG339" i="3"/>
  <c r="EJ339" i="3"/>
  <c r="EK339" i="3"/>
  <c r="EL339" i="3"/>
  <c r="EM339" i="3"/>
  <c r="P340" i="3"/>
  <c r="Q340" i="3"/>
  <c r="R340" i="3"/>
  <c r="S340" i="3"/>
  <c r="U340" i="3" s="1"/>
  <c r="W340" i="3" s="1"/>
  <c r="DX340" i="3"/>
  <c r="DY340" i="3"/>
  <c r="EB340" i="3" s="1"/>
  <c r="DZ340" i="3"/>
  <c r="EA340" i="3"/>
  <c r="EC340" i="3"/>
  <c r="EF340" i="3"/>
  <c r="EG340" i="3"/>
  <c r="EH340" i="3" s="1"/>
  <c r="EO340" i="3" s="1"/>
  <c r="EJ340" i="3"/>
  <c r="EK340" i="3"/>
  <c r="EL340" i="3"/>
  <c r="EM340" i="3" s="1"/>
  <c r="P341" i="3"/>
  <c r="Q341" i="3" s="1"/>
  <c r="DX341" i="3"/>
  <c r="DY341" i="3"/>
  <c r="DZ341" i="3"/>
  <c r="EA341" i="3"/>
  <c r="EF341" i="3"/>
  <c r="EG341" i="3"/>
  <c r="EH341" i="3" s="1"/>
  <c r="EO341" i="3" s="1"/>
  <c r="EJ341" i="3"/>
  <c r="EK341" i="3"/>
  <c r="EL341" i="3"/>
  <c r="EM341" i="3" s="1"/>
  <c r="P342" i="3"/>
  <c r="Q342" i="3"/>
  <c r="R342" i="3" s="1"/>
  <c r="DX342" i="3"/>
  <c r="DY342" i="3"/>
  <c r="DZ342" i="3"/>
  <c r="EA342" i="3" s="1"/>
  <c r="EF342" i="3"/>
  <c r="EG342" i="3"/>
  <c r="EH342" i="3"/>
  <c r="EJ342" i="3"/>
  <c r="EK342" i="3"/>
  <c r="EL342" i="3"/>
  <c r="EM342" i="3"/>
  <c r="EO342" i="3"/>
  <c r="P343" i="3"/>
  <c r="DX343" i="3"/>
  <c r="DY343" i="3"/>
  <c r="DZ343" i="3"/>
  <c r="EA343" i="3" s="1"/>
  <c r="EF343" i="3"/>
  <c r="EG343" i="3"/>
  <c r="EH343" i="3"/>
  <c r="EO343" i="3" s="1"/>
  <c r="EJ343" i="3"/>
  <c r="EK343" i="3"/>
  <c r="EL343" i="3"/>
  <c r="EM343" i="3"/>
  <c r="P344" i="3"/>
  <c r="Q344" i="3" s="1"/>
  <c r="DX344" i="3"/>
  <c r="DY344" i="3"/>
  <c r="DZ344" i="3"/>
  <c r="EA344" i="3"/>
  <c r="EC344" i="3" s="1"/>
  <c r="EF344" i="3"/>
  <c r="EG344" i="3"/>
  <c r="EH344" i="3"/>
  <c r="EO344" i="3" s="1"/>
  <c r="EJ344" i="3"/>
  <c r="EL344" i="3" s="1"/>
  <c r="EM344" i="3" s="1"/>
  <c r="EK344" i="3"/>
  <c r="P345" i="3"/>
  <c r="Q345" i="3" s="1"/>
  <c r="DX345" i="3"/>
  <c r="DY345" i="3"/>
  <c r="DZ345" i="3"/>
  <c r="EA345" i="3"/>
  <c r="EC345" i="3" s="1"/>
  <c r="EF345" i="3"/>
  <c r="EH345" i="3" s="1"/>
  <c r="EO345" i="3" s="1"/>
  <c r="EG345" i="3"/>
  <c r="EJ345" i="3"/>
  <c r="EK345" i="3"/>
  <c r="EL345" i="3" s="1"/>
  <c r="EM345" i="3" s="1"/>
  <c r="P346" i="3"/>
  <c r="Q346" i="3"/>
  <c r="S346" i="3" s="1"/>
  <c r="U346" i="3" s="1"/>
  <c r="W346" i="3" s="1"/>
  <c r="R346" i="3"/>
  <c r="T346" i="3" s="1"/>
  <c r="V346" i="3" s="1"/>
  <c r="DX346" i="3"/>
  <c r="DY346" i="3"/>
  <c r="DZ346" i="3"/>
  <c r="EA346" i="3"/>
  <c r="EB346" i="3" s="1"/>
  <c r="EC346" i="3"/>
  <c r="EF346" i="3"/>
  <c r="EG346" i="3"/>
  <c r="EH346" i="3" s="1"/>
  <c r="EO346" i="3" s="1"/>
  <c r="EJ346" i="3"/>
  <c r="EK346" i="3"/>
  <c r="EL346" i="3" s="1"/>
  <c r="EM346" i="3" s="1"/>
  <c r="P347" i="3"/>
  <c r="Q347" i="3"/>
  <c r="R347" i="3"/>
  <c r="T347" i="3" s="1"/>
  <c r="S347" i="3"/>
  <c r="U347" i="3" s="1"/>
  <c r="W347" i="3" s="1"/>
  <c r="DX347" i="3"/>
  <c r="DY347" i="3"/>
  <c r="DZ347" i="3"/>
  <c r="EA347" i="3"/>
  <c r="EB347" i="3"/>
  <c r="EC347" i="3"/>
  <c r="EF347" i="3"/>
  <c r="EG347" i="3"/>
  <c r="EJ347" i="3"/>
  <c r="EK347" i="3"/>
  <c r="EL347" i="3"/>
  <c r="EM347" i="3" s="1"/>
  <c r="P348" i="3"/>
  <c r="Q348" i="3"/>
  <c r="R348" i="3"/>
  <c r="T348" i="3" s="1"/>
  <c r="S348" i="3"/>
  <c r="DX348" i="3"/>
  <c r="DY348" i="3"/>
  <c r="DZ348" i="3"/>
  <c r="EA348" i="3"/>
  <c r="EB348" i="3"/>
  <c r="EC348" i="3"/>
  <c r="EF348" i="3"/>
  <c r="EH348" i="3" s="1"/>
  <c r="EO348" i="3" s="1"/>
  <c r="EG348" i="3"/>
  <c r="EJ348" i="3"/>
  <c r="EK348" i="3"/>
  <c r="EL348" i="3" s="1"/>
  <c r="EM348" i="3" s="1"/>
  <c r="P349" i="3"/>
  <c r="Q349" i="3"/>
  <c r="R349" i="3" s="1"/>
  <c r="T349" i="3" s="1"/>
  <c r="V349" i="3" s="1"/>
  <c r="S349" i="3"/>
  <c r="DX349" i="3"/>
  <c r="DY349" i="3"/>
  <c r="DZ349" i="3"/>
  <c r="EA349" i="3" s="1"/>
  <c r="EF349" i="3"/>
  <c r="EH349" i="3" s="1"/>
  <c r="EG349" i="3"/>
  <c r="EJ349" i="3"/>
  <c r="EK349" i="3"/>
  <c r="EL349" i="3" s="1"/>
  <c r="EM349" i="3" s="1"/>
  <c r="EO349" i="3"/>
  <c r="P350" i="3"/>
  <c r="Q350" i="3"/>
  <c r="R350" i="3"/>
  <c r="S350" i="3"/>
  <c r="T350" i="3" s="1"/>
  <c r="DX350" i="3"/>
  <c r="DY350" i="3"/>
  <c r="DZ350" i="3"/>
  <c r="EA350" i="3" s="1"/>
  <c r="EF350" i="3"/>
  <c r="EG350" i="3"/>
  <c r="EH350" i="3"/>
  <c r="EO350" i="3" s="1"/>
  <c r="EJ350" i="3"/>
  <c r="EK350" i="3"/>
  <c r="EL350" i="3"/>
  <c r="EM350" i="3" s="1"/>
  <c r="P351" i="3"/>
  <c r="Q351" i="3"/>
  <c r="R351" i="3"/>
  <c r="T351" i="3" s="1"/>
  <c r="S351" i="3"/>
  <c r="DX351" i="3"/>
  <c r="DY351" i="3"/>
  <c r="DZ351" i="3"/>
  <c r="EA351" i="3"/>
  <c r="EB351" i="3" s="1"/>
  <c r="EC351" i="3"/>
  <c r="EF351" i="3"/>
  <c r="EG351" i="3"/>
  <c r="EH351" i="3"/>
  <c r="EO351" i="3" s="1"/>
  <c r="EJ351" i="3"/>
  <c r="EL351" i="3" s="1"/>
  <c r="EM351" i="3" s="1"/>
  <c r="EK351" i="3"/>
  <c r="P352" i="3"/>
  <c r="Q352" i="3"/>
  <c r="R352" i="3" s="1"/>
  <c r="DX352" i="3"/>
  <c r="DY352" i="3"/>
  <c r="DZ352" i="3"/>
  <c r="EA352" i="3"/>
  <c r="EB352" i="3" s="1"/>
  <c r="EC352" i="3"/>
  <c r="EF352" i="3"/>
  <c r="EG352" i="3"/>
  <c r="EH352" i="3"/>
  <c r="EO352" i="3" s="1"/>
  <c r="EJ352" i="3"/>
  <c r="EK352" i="3"/>
  <c r="EL352" i="3"/>
  <c r="EM352" i="3" s="1"/>
  <c r="P353" i="3"/>
  <c r="Q353" i="3"/>
  <c r="R353" i="3" s="1"/>
  <c r="DX353" i="3"/>
  <c r="DY353" i="3"/>
  <c r="DZ353" i="3"/>
  <c r="EA353" i="3" s="1"/>
  <c r="EC353" i="3"/>
  <c r="EF353" i="3"/>
  <c r="EG353" i="3"/>
  <c r="EH353" i="3"/>
  <c r="EO353" i="3" s="1"/>
  <c r="EJ353" i="3"/>
  <c r="EK353" i="3"/>
  <c r="EL353" i="3"/>
  <c r="EM353" i="3" s="1"/>
  <c r="P354" i="3"/>
  <c r="Q354" i="3"/>
  <c r="R354" i="3" s="1"/>
  <c r="DX354" i="3"/>
  <c r="DY354" i="3"/>
  <c r="DZ354" i="3"/>
  <c r="EA354" i="3"/>
  <c r="EB354" i="3" s="1"/>
  <c r="EC354" i="3"/>
  <c r="EF354" i="3"/>
  <c r="EG354" i="3"/>
  <c r="EH354" i="3"/>
  <c r="EO354" i="3" s="1"/>
  <c r="EJ354" i="3"/>
  <c r="EL354" i="3" s="1"/>
  <c r="EM354" i="3" s="1"/>
  <c r="EK354" i="3"/>
  <c r="P355" i="3"/>
  <c r="Q355" i="3"/>
  <c r="R355" i="3" s="1"/>
  <c r="DX355" i="3"/>
  <c r="DY355" i="3"/>
  <c r="DZ355" i="3"/>
  <c r="EA355" i="3"/>
  <c r="EB355" i="3"/>
  <c r="EC355" i="3"/>
  <c r="EF355" i="3"/>
  <c r="EG355" i="3"/>
  <c r="EH355" i="3" s="1"/>
  <c r="EO355" i="3" s="1"/>
  <c r="EJ355" i="3"/>
  <c r="EK355" i="3"/>
  <c r="EL355" i="3" s="1"/>
  <c r="EM355" i="3" s="1"/>
  <c r="P356" i="3"/>
  <c r="DX356" i="3"/>
  <c r="DY356" i="3"/>
  <c r="DZ356" i="3"/>
  <c r="EA356" i="3"/>
  <c r="EB356" i="3"/>
  <c r="EC356" i="3"/>
  <c r="EF356" i="3"/>
  <c r="EG356" i="3"/>
  <c r="EH356" i="3"/>
  <c r="EO356" i="3" s="1"/>
  <c r="EJ356" i="3"/>
  <c r="EK356" i="3"/>
  <c r="P357" i="3"/>
  <c r="Q357" i="3"/>
  <c r="S357" i="3" s="1"/>
  <c r="DX357" i="3"/>
  <c r="DY357" i="3"/>
  <c r="DZ357" i="3"/>
  <c r="EA357" i="3" s="1"/>
  <c r="EB357" i="3" s="1"/>
  <c r="EF357" i="3"/>
  <c r="EG357" i="3"/>
  <c r="EH357" i="3"/>
  <c r="EO357" i="3" s="1"/>
  <c r="EJ357" i="3"/>
  <c r="EK357" i="3"/>
  <c r="P358" i="3"/>
  <c r="Q358" i="3" s="1"/>
  <c r="DX358" i="3"/>
  <c r="DY358" i="3"/>
  <c r="DZ358" i="3"/>
  <c r="EA358" i="3"/>
  <c r="EB358" i="3"/>
  <c r="EF358" i="3"/>
  <c r="EG358" i="3"/>
  <c r="EH358" i="3"/>
  <c r="EJ358" i="3"/>
  <c r="EK358" i="3"/>
  <c r="EL358" i="3"/>
  <c r="EM358" i="3" s="1"/>
  <c r="EO358" i="3"/>
  <c r="P359" i="3"/>
  <c r="DX359" i="3"/>
  <c r="DY359" i="3"/>
  <c r="DZ359" i="3"/>
  <c r="EA359" i="3"/>
  <c r="EB359" i="3"/>
  <c r="EC359" i="3"/>
  <c r="EF359" i="3"/>
  <c r="EG359" i="3"/>
  <c r="EH359" i="3" s="1"/>
  <c r="EO359" i="3" s="1"/>
  <c r="EJ359" i="3"/>
  <c r="EK359" i="3"/>
  <c r="EL359" i="3"/>
  <c r="EM359" i="3"/>
  <c r="P360" i="3"/>
  <c r="DX360" i="3"/>
  <c r="DY360" i="3"/>
  <c r="DZ360" i="3"/>
  <c r="EA360" i="3" s="1"/>
  <c r="EF360" i="3"/>
  <c r="EG360" i="3"/>
  <c r="EH360" i="3"/>
  <c r="EJ360" i="3"/>
  <c r="EK360" i="3"/>
  <c r="EL360" i="3"/>
  <c r="EM360" i="3"/>
  <c r="EO360" i="3"/>
  <c r="P361" i="3"/>
  <c r="Q361" i="3"/>
  <c r="R361" i="3"/>
  <c r="S361" i="3"/>
  <c r="U361" i="3" s="1"/>
  <c r="W361" i="3" s="1"/>
  <c r="T361" i="3"/>
  <c r="V361" i="3" s="1"/>
  <c r="Y361" i="3" s="1"/>
  <c r="Z361" i="3" s="1"/>
  <c r="X361" i="3"/>
  <c r="DX361" i="3"/>
  <c r="DY361" i="3"/>
  <c r="DZ361" i="3"/>
  <c r="EA361" i="3" s="1"/>
  <c r="EF361" i="3"/>
  <c r="EG361" i="3"/>
  <c r="EH361" i="3"/>
  <c r="EO361" i="3" s="1"/>
  <c r="EJ361" i="3"/>
  <c r="EK361" i="3"/>
  <c r="EL361" i="3"/>
  <c r="EM361" i="3" s="1"/>
  <c r="P362" i="3"/>
  <c r="Q362" i="3"/>
  <c r="R362" i="3"/>
  <c r="S362" i="3"/>
  <c r="U362" i="3" s="1"/>
  <c r="W362" i="3" s="1"/>
  <c r="T362" i="3"/>
  <c r="V362" i="3" s="1"/>
  <c r="Y362" i="3" s="1"/>
  <c r="Z362" i="3" s="1"/>
  <c r="DX362" i="3"/>
  <c r="DY362" i="3"/>
  <c r="DZ362" i="3"/>
  <c r="EA362" i="3" s="1"/>
  <c r="EF362" i="3"/>
  <c r="EH362" i="3" s="1"/>
  <c r="EO362" i="3" s="1"/>
  <c r="EG362" i="3"/>
  <c r="EJ362" i="3"/>
  <c r="EK362" i="3"/>
  <c r="EL362" i="3"/>
  <c r="EM362" i="3"/>
  <c r="P363" i="3"/>
  <c r="Q363" i="3"/>
  <c r="R363" i="3" s="1"/>
  <c r="DX363" i="3"/>
  <c r="DY363" i="3"/>
  <c r="DZ363" i="3"/>
  <c r="EA363" i="3"/>
  <c r="EB363" i="3"/>
  <c r="EC363" i="3"/>
  <c r="EF363" i="3"/>
  <c r="EG363" i="3"/>
  <c r="EH363" i="3" s="1"/>
  <c r="EJ363" i="3"/>
  <c r="EK363" i="3"/>
  <c r="EL363" i="3"/>
  <c r="EM363" i="3" s="1"/>
  <c r="EO363" i="3"/>
  <c r="P364" i="3"/>
  <c r="Q364" i="3"/>
  <c r="S364" i="3" s="1"/>
  <c r="R364" i="3"/>
  <c r="T364" i="3" s="1"/>
  <c r="V364" i="3"/>
  <c r="DX364" i="3"/>
  <c r="DY364" i="3"/>
  <c r="DZ364" i="3"/>
  <c r="EA364" i="3"/>
  <c r="EB364" i="3" s="1"/>
  <c r="EF364" i="3"/>
  <c r="EG364" i="3"/>
  <c r="EH364" i="3"/>
  <c r="EO364" i="3" s="1"/>
  <c r="EJ364" i="3"/>
  <c r="EL364" i="3" s="1"/>
  <c r="EM364" i="3" s="1"/>
  <c r="EK364" i="3"/>
  <c r="P365" i="3"/>
  <c r="Q365" i="3" s="1"/>
  <c r="DX365" i="3"/>
  <c r="DY365" i="3"/>
  <c r="EC365" i="3" s="1"/>
  <c r="DZ365" i="3"/>
  <c r="EA365" i="3"/>
  <c r="EF365" i="3"/>
  <c r="EG365" i="3"/>
  <c r="EH365" i="3"/>
  <c r="EJ365" i="3"/>
  <c r="EK365" i="3"/>
  <c r="EO365" i="3"/>
  <c r="P366" i="3"/>
  <c r="DX366" i="3"/>
  <c r="DY366" i="3"/>
  <c r="DZ366" i="3"/>
  <c r="EA366" i="3" s="1"/>
  <c r="EB366" i="3" s="1"/>
  <c r="EF366" i="3"/>
  <c r="EG366" i="3"/>
  <c r="EH366" i="3"/>
  <c r="EO366" i="3" s="1"/>
  <c r="EJ366" i="3"/>
  <c r="EL366" i="3" s="1"/>
  <c r="EM366" i="3" s="1"/>
  <c r="EK366" i="3"/>
  <c r="P367" i="3"/>
  <c r="Q367" i="3" s="1"/>
  <c r="DX367" i="3"/>
  <c r="DY367" i="3"/>
  <c r="DZ367" i="3"/>
  <c r="EA367" i="3" s="1"/>
  <c r="EF367" i="3"/>
  <c r="EG367" i="3"/>
  <c r="EH367" i="3"/>
  <c r="EO367" i="3" s="1"/>
  <c r="EJ367" i="3"/>
  <c r="EK367" i="3"/>
  <c r="EL367" i="3"/>
  <c r="EM367" i="3"/>
  <c r="P368" i="3"/>
  <c r="DX368" i="3"/>
  <c r="DY368" i="3"/>
  <c r="DZ368" i="3"/>
  <c r="EA368" i="3" s="1"/>
  <c r="EF368" i="3"/>
  <c r="EG368" i="3"/>
  <c r="EH368" i="3"/>
  <c r="EO368" i="3" s="1"/>
  <c r="EJ368" i="3"/>
  <c r="EK368" i="3"/>
  <c r="EL368" i="3"/>
  <c r="EM368" i="3"/>
  <c r="P369" i="3"/>
  <c r="Q369" i="3"/>
  <c r="S369" i="3" s="1"/>
  <c r="R369" i="3"/>
  <c r="DX369" i="3"/>
  <c r="DY369" i="3"/>
  <c r="EB369" i="3" s="1"/>
  <c r="DZ369" i="3"/>
  <c r="EA369" i="3" s="1"/>
  <c r="EC369" i="3"/>
  <c r="EF369" i="3"/>
  <c r="EG369" i="3"/>
  <c r="EH369" i="3"/>
  <c r="EO369" i="3" s="1"/>
  <c r="EJ369" i="3"/>
  <c r="EK369" i="3"/>
  <c r="EL369" i="3"/>
  <c r="EM369" i="3"/>
  <c r="P370" i="3"/>
  <c r="Q370" i="3"/>
  <c r="R370" i="3" s="1"/>
  <c r="DX370" i="3"/>
  <c r="DY370" i="3"/>
  <c r="EC370" i="3" s="1"/>
  <c r="DZ370" i="3"/>
  <c r="EA370" i="3"/>
  <c r="EB370" i="3"/>
  <c r="EF370" i="3"/>
  <c r="EH370" i="3" s="1"/>
  <c r="EO370" i="3" s="1"/>
  <c r="EG370" i="3"/>
  <c r="EJ370" i="3"/>
  <c r="EL370" i="3" s="1"/>
  <c r="EM370" i="3" s="1"/>
  <c r="EK370" i="3"/>
  <c r="ED371" i="3"/>
  <c r="EE371" i="3"/>
  <c r="EG371" i="3"/>
  <c r="D12" i="2"/>
  <c r="J12" i="2"/>
  <c r="L12" i="2"/>
  <c r="N12" i="2"/>
  <c r="H13" i="2"/>
  <c r="H14" i="2"/>
  <c r="H15" i="2"/>
  <c r="H16" i="2"/>
  <c r="H17" i="2"/>
  <c r="H18" i="2"/>
  <c r="H19" i="2"/>
  <c r="H20" i="2"/>
  <c r="V337" i="3" l="1"/>
  <c r="Y337" i="3" s="1"/>
  <c r="Z337" i="3" s="1"/>
  <c r="X337" i="3"/>
  <c r="V339" i="3"/>
  <c r="U369" i="3"/>
  <c r="W369" i="3" s="1"/>
  <c r="T369" i="3"/>
  <c r="S345" i="3"/>
  <c r="U345" i="3" s="1"/>
  <c r="W345" i="3" s="1"/>
  <c r="R345" i="3"/>
  <c r="EB367" i="3"/>
  <c r="EC367" i="3"/>
  <c r="AD364" i="3"/>
  <c r="S365" i="3"/>
  <c r="U365" i="3" s="1"/>
  <c r="W365" i="3" s="1"/>
  <c r="R365" i="3"/>
  <c r="EB362" i="3"/>
  <c r="EC362" i="3"/>
  <c r="Y346" i="3"/>
  <c r="Z346" i="3" s="1"/>
  <c r="R358" i="3"/>
  <c r="S358" i="3"/>
  <c r="U358" i="3" s="1"/>
  <c r="W358" i="3" s="1"/>
  <c r="EL356" i="3"/>
  <c r="EM356" i="3" s="1"/>
  <c r="U348" i="3"/>
  <c r="W348" i="3" s="1"/>
  <c r="T342" i="3"/>
  <c r="Q303" i="3"/>
  <c r="EC282" i="3"/>
  <c r="EB282" i="3"/>
  <c r="U357" i="3"/>
  <c r="W357" i="3" s="1"/>
  <c r="R344" i="3"/>
  <c r="S344" i="3"/>
  <c r="U344" i="3" s="1"/>
  <c r="W344" i="3" s="1"/>
  <c r="V351" i="3"/>
  <c r="EB368" i="3"/>
  <c r="EC368" i="3"/>
  <c r="EC364" i="3"/>
  <c r="U364" i="3"/>
  <c r="EC358" i="3"/>
  <c r="T353" i="3"/>
  <c r="V348" i="3"/>
  <c r="X348" i="3"/>
  <c r="V329" i="3"/>
  <c r="Y329" i="3" s="1"/>
  <c r="Z329" i="3" s="1"/>
  <c r="X329" i="3"/>
  <c r="EB324" i="3"/>
  <c r="EC324" i="3"/>
  <c r="V347" i="3"/>
  <c r="Y347" i="3" s="1"/>
  <c r="Z347" i="3" s="1"/>
  <c r="X347" i="3"/>
  <c r="EB342" i="3"/>
  <c r="EC342" i="3"/>
  <c r="Y327" i="3"/>
  <c r="Z327" i="3" s="1"/>
  <c r="Q366" i="3"/>
  <c r="U310" i="3"/>
  <c r="W310" i="3" s="1"/>
  <c r="AD352" i="3"/>
  <c r="Q368" i="3"/>
  <c r="EC366" i="3"/>
  <c r="Q360" i="3"/>
  <c r="EB337" i="3"/>
  <c r="EC337" i="3"/>
  <c r="V318" i="3"/>
  <c r="Q359" i="3"/>
  <c r="EB349" i="3"/>
  <c r="EC349" i="3"/>
  <c r="Q343" i="3"/>
  <c r="AD343" i="3"/>
  <c r="EL365" i="3"/>
  <c r="EM365" i="3" s="1"/>
  <c r="EC357" i="3"/>
  <c r="EB343" i="3"/>
  <c r="EC343" i="3"/>
  <c r="X286" i="3"/>
  <c r="V286" i="3"/>
  <c r="Y286" i="3" s="1"/>
  <c r="Z286" i="3" s="1"/>
  <c r="P12" i="2"/>
  <c r="U349" i="3"/>
  <c r="R341" i="3"/>
  <c r="S341" i="3"/>
  <c r="U341" i="3" s="1"/>
  <c r="W341" i="3" s="1"/>
  <c r="EB333" i="3"/>
  <c r="EC333" i="3"/>
  <c r="EL357" i="3"/>
  <c r="EM357" i="3" s="1"/>
  <c r="R367" i="3"/>
  <c r="S367" i="3"/>
  <c r="U367" i="3" s="1"/>
  <c r="W367" i="3" s="1"/>
  <c r="AD358" i="3"/>
  <c r="EB338" i="3"/>
  <c r="EC338" i="3"/>
  <c r="EB350" i="3"/>
  <c r="EC350" i="3"/>
  <c r="X346" i="3"/>
  <c r="EB341" i="3"/>
  <c r="EC341" i="3"/>
  <c r="EC287" i="3"/>
  <c r="EB287" i="3"/>
  <c r="EB365" i="3"/>
  <c r="EB361" i="3"/>
  <c r="EC361" i="3"/>
  <c r="S363" i="3"/>
  <c r="U363" i="3" s="1"/>
  <c r="W363" i="3" s="1"/>
  <c r="AD356" i="3"/>
  <c r="Q356" i="3"/>
  <c r="V350" i="3"/>
  <c r="U339" i="3"/>
  <c r="W339" i="3" s="1"/>
  <c r="R336" i="3"/>
  <c r="S336" i="3"/>
  <c r="U336" i="3" s="1"/>
  <c r="W336" i="3" s="1"/>
  <c r="R306" i="3"/>
  <c r="S306" i="3"/>
  <c r="U306" i="3" s="1"/>
  <c r="W306" i="3" s="1"/>
  <c r="EF371" i="3"/>
  <c r="S370" i="3"/>
  <c r="U370" i="3" s="1"/>
  <c r="W370" i="3" s="1"/>
  <c r="X362" i="3"/>
  <c r="EB360" i="3"/>
  <c r="EC360" i="3"/>
  <c r="R357" i="3"/>
  <c r="T357" i="3" s="1"/>
  <c r="AD336" i="3"/>
  <c r="EC329" i="3"/>
  <c r="EC320" i="3"/>
  <c r="R312" i="3"/>
  <c r="S312" i="3"/>
  <c r="U312" i="3" s="1"/>
  <c r="W312" i="3" s="1"/>
  <c r="EC310" i="3"/>
  <c r="EB345" i="3"/>
  <c r="S342" i="3"/>
  <c r="U342" i="3" s="1"/>
  <c r="W342" i="3" s="1"/>
  <c r="T331" i="3"/>
  <c r="T328" i="3"/>
  <c r="EH339" i="3"/>
  <c r="EO339" i="3" s="1"/>
  <c r="Q334" i="3"/>
  <c r="U326" i="3"/>
  <c r="R297" i="3"/>
  <c r="T297" i="3" s="1"/>
  <c r="Q296" i="3"/>
  <c r="AD326" i="3"/>
  <c r="T323" i="3"/>
  <c r="V316" i="3"/>
  <c r="X327" i="3"/>
  <c r="T325" i="3"/>
  <c r="U318" i="3"/>
  <c r="W318" i="3" s="1"/>
  <c r="U316" i="3"/>
  <c r="W316" i="3" s="1"/>
  <c r="T314" i="3"/>
  <c r="V307" i="3"/>
  <c r="Y307" i="3" s="1"/>
  <c r="Z307" i="3" s="1"/>
  <c r="X307" i="3"/>
  <c r="R293" i="3"/>
  <c r="S293" i="3"/>
  <c r="U293" i="3" s="1"/>
  <c r="W293" i="3" s="1"/>
  <c r="EC265" i="3"/>
  <c r="R335" i="3"/>
  <c r="T335" i="3" s="1"/>
  <c r="S335" i="3"/>
  <c r="Y324" i="3"/>
  <c r="Z324" i="3" s="1"/>
  <c r="T321" i="3"/>
  <c r="EB309" i="3"/>
  <c r="EC309" i="3"/>
  <c r="S299" i="3"/>
  <c r="R299" i="3"/>
  <c r="T299" i="3" s="1"/>
  <c r="EB353" i="3"/>
  <c r="U351" i="3"/>
  <c r="W351" i="3" s="1"/>
  <c r="EH347" i="3"/>
  <c r="EO347" i="3" s="1"/>
  <c r="X332" i="3"/>
  <c r="T304" i="3"/>
  <c r="S355" i="3"/>
  <c r="U355" i="3" s="1"/>
  <c r="W355" i="3" s="1"/>
  <c r="S354" i="3"/>
  <c r="U354" i="3" s="1"/>
  <c r="W354" i="3" s="1"/>
  <c r="S353" i="3"/>
  <c r="U353" i="3" s="1"/>
  <c r="W353" i="3" s="1"/>
  <c r="U350" i="3"/>
  <c r="W350" i="3" s="1"/>
  <c r="T330" i="3"/>
  <c r="V311" i="3"/>
  <c r="Y311" i="3" s="1"/>
  <c r="Z311" i="3" s="1"/>
  <c r="X311" i="3"/>
  <c r="R256" i="3"/>
  <c r="S256" i="3"/>
  <c r="U256" i="3" s="1"/>
  <c r="W256" i="3" s="1"/>
  <c r="S352" i="3"/>
  <c r="U352" i="3" s="1"/>
  <c r="W352" i="3" s="1"/>
  <c r="EH338" i="3"/>
  <c r="EO338" i="3" s="1"/>
  <c r="Y332" i="3"/>
  <c r="Z332" i="3" s="1"/>
  <c r="Q319" i="3"/>
  <c r="T340" i="3"/>
  <c r="T333" i="3"/>
  <c r="V322" i="3"/>
  <c r="Y322" i="3" s="1"/>
  <c r="Z322" i="3" s="1"/>
  <c r="X322" i="3"/>
  <c r="EB304" i="3"/>
  <c r="EB344" i="3"/>
  <c r="U322" i="3"/>
  <c r="W322" i="3" s="1"/>
  <c r="R317" i="3"/>
  <c r="T317" i="3" s="1"/>
  <c r="S317" i="3"/>
  <c r="EB336" i="3"/>
  <c r="EC336" i="3"/>
  <c r="U329" i="3"/>
  <c r="W329" i="3" s="1"/>
  <c r="T313" i="3"/>
  <c r="EL310" i="3"/>
  <c r="EM310" i="3" s="1"/>
  <c r="X308" i="3"/>
  <c r="V308" i="3"/>
  <c r="Y308" i="3" s="1"/>
  <c r="Z308" i="3" s="1"/>
  <c r="AD330" i="3"/>
  <c r="EL326" i="3"/>
  <c r="EM326" i="3" s="1"/>
  <c r="EB319" i="3"/>
  <c r="EC314" i="3"/>
  <c r="EC312" i="3"/>
  <c r="Q305" i="3"/>
  <c r="EB293" i="3"/>
  <c r="EC293" i="3"/>
  <c r="EL318" i="3"/>
  <c r="EM318" i="3" s="1"/>
  <c r="EC294" i="3"/>
  <c r="R289" i="3"/>
  <c r="S289" i="3"/>
  <c r="U289" i="3" s="1"/>
  <c r="W289" i="3" s="1"/>
  <c r="EL277" i="3"/>
  <c r="EM277" i="3" s="1"/>
  <c r="T261" i="3"/>
  <c r="U261" i="3"/>
  <c r="W261" i="3" s="1"/>
  <c r="S323" i="3"/>
  <c r="U323" i="3" s="1"/>
  <c r="W323" i="3" s="1"/>
  <c r="S321" i="3"/>
  <c r="U321" i="3" s="1"/>
  <c r="W321" i="3" s="1"/>
  <c r="R310" i="3"/>
  <c r="T310" i="3" s="1"/>
  <c r="U308" i="3"/>
  <c r="W308" i="3" s="1"/>
  <c r="EL302" i="3"/>
  <c r="EM302" i="3" s="1"/>
  <c r="EH296" i="3"/>
  <c r="EO296" i="3" s="1"/>
  <c r="EH295" i="3"/>
  <c r="EO295" i="3" s="1"/>
  <c r="V292" i="3"/>
  <c r="Y292" i="3" s="1"/>
  <c r="Z292" i="3" s="1"/>
  <c r="X292" i="3"/>
  <c r="R285" i="3"/>
  <c r="S285" i="3"/>
  <c r="U285" i="3" s="1"/>
  <c r="W285" i="3" s="1"/>
  <c r="EL272" i="3"/>
  <c r="EM272" i="3" s="1"/>
  <c r="T265" i="3"/>
  <c r="EB305" i="3"/>
  <c r="EC305" i="3"/>
  <c r="AD299" i="3"/>
  <c r="EB281" i="3"/>
  <c r="Q251" i="3"/>
  <c r="EB310" i="3"/>
  <c r="R300" i="3"/>
  <c r="S300" i="3"/>
  <c r="U300" i="3" s="1"/>
  <c r="W300" i="3" s="1"/>
  <c r="EC295" i="3"/>
  <c r="EB289" i="3"/>
  <c r="Y268" i="3"/>
  <c r="Z268" i="3" s="1"/>
  <c r="T320" i="3"/>
  <c r="EC316" i="3"/>
  <c r="EB302" i="3"/>
  <c r="EC302" i="3"/>
  <c r="T294" i="3"/>
  <c r="R291" i="3"/>
  <c r="S291" i="3"/>
  <c r="U291" i="3" s="1"/>
  <c r="W291" i="3" s="1"/>
  <c r="T287" i="3"/>
  <c r="Y284" i="3"/>
  <c r="Z284" i="3" s="1"/>
  <c r="R302" i="3"/>
  <c r="T302" i="3" s="1"/>
  <c r="U302" i="3"/>
  <c r="W302" i="3" s="1"/>
  <c r="Q270" i="3"/>
  <c r="V252" i="3"/>
  <c r="T309" i="3"/>
  <c r="R301" i="3"/>
  <c r="S301" i="3"/>
  <c r="U301" i="3" s="1"/>
  <c r="W301" i="3" s="1"/>
  <c r="S283" i="3"/>
  <c r="U283" i="3" s="1"/>
  <c r="W283" i="3" s="1"/>
  <c r="R283" i="3"/>
  <c r="EB321" i="3"/>
  <c r="EB313" i="3"/>
  <c r="EC313" i="3"/>
  <c r="EC303" i="3"/>
  <c r="Q295" i="3"/>
  <c r="R259" i="3"/>
  <c r="S259" i="3"/>
  <c r="U259" i="3" s="1"/>
  <c r="W259" i="3" s="1"/>
  <c r="EC327" i="3"/>
  <c r="EC311" i="3"/>
  <c r="U298" i="3"/>
  <c r="EB254" i="3"/>
  <c r="EC254" i="3"/>
  <c r="EC296" i="3"/>
  <c r="R281" i="3"/>
  <c r="S281" i="3"/>
  <c r="U281" i="3" s="1"/>
  <c r="W281" i="3" s="1"/>
  <c r="S304" i="3"/>
  <c r="U304" i="3" s="1"/>
  <c r="W304" i="3" s="1"/>
  <c r="EC292" i="3"/>
  <c r="EC291" i="3"/>
  <c r="EC290" i="3"/>
  <c r="X290" i="3"/>
  <c r="S282" i="3"/>
  <c r="U282" i="3" s="1"/>
  <c r="W282" i="3" s="1"/>
  <c r="R274" i="3"/>
  <c r="T274" i="3" s="1"/>
  <c r="S274" i="3"/>
  <c r="R264" i="3"/>
  <c r="S264" i="3"/>
  <c r="U264" i="3" s="1"/>
  <c r="W264" i="3" s="1"/>
  <c r="V260" i="3"/>
  <c r="Y260" i="3" s="1"/>
  <c r="Z260" i="3" s="1"/>
  <c r="X260" i="3"/>
  <c r="EC289" i="3"/>
  <c r="EC288" i="3"/>
  <c r="Q288" i="3"/>
  <c r="EB284" i="3"/>
  <c r="X284" i="3"/>
  <c r="EB274" i="3"/>
  <c r="R280" i="3"/>
  <c r="S280" i="3"/>
  <c r="U280" i="3" s="1"/>
  <c r="W280" i="3" s="1"/>
  <c r="EB272" i="3"/>
  <c r="Q272" i="3"/>
  <c r="V233" i="3"/>
  <c r="Y233" i="3" s="1"/>
  <c r="Z233" i="3" s="1"/>
  <c r="X233" i="3"/>
  <c r="AD228" i="3"/>
  <c r="X263" i="3"/>
  <c r="EC286" i="3"/>
  <c r="T258" i="3"/>
  <c r="U258" i="3"/>
  <c r="W258" i="3" s="1"/>
  <c r="EL279" i="3"/>
  <c r="EM279" i="3" s="1"/>
  <c r="EB277" i="3"/>
  <c r="EL271" i="3"/>
  <c r="EM271" i="3" s="1"/>
  <c r="Y263" i="3"/>
  <c r="Z263" i="3" s="1"/>
  <c r="EC252" i="3"/>
  <c r="R243" i="3"/>
  <c r="S243" i="3"/>
  <c r="U243" i="3" s="1"/>
  <c r="W243" i="3" s="1"/>
  <c r="Q275" i="3"/>
  <c r="AD256" i="3"/>
  <c r="EB249" i="3"/>
  <c r="EC249" i="3"/>
  <c r="EC203" i="3"/>
  <c r="EB203" i="3"/>
  <c r="EB280" i="3"/>
  <c r="EB269" i="3"/>
  <c r="R269" i="3"/>
  <c r="T269" i="3" s="1"/>
  <c r="S269" i="3"/>
  <c r="V266" i="3"/>
  <c r="Y266" i="3" s="1"/>
  <c r="Z266" i="3" s="1"/>
  <c r="X266" i="3"/>
  <c r="EL256" i="3"/>
  <c r="EM256" i="3" s="1"/>
  <c r="EB276" i="3"/>
  <c r="EC279" i="3"/>
  <c r="AD254" i="3"/>
  <c r="S287" i="3"/>
  <c r="U287" i="3" s="1"/>
  <c r="W287" i="3" s="1"/>
  <c r="EL283" i="3"/>
  <c r="EM283" i="3" s="1"/>
  <c r="EH282" i="3"/>
  <c r="EO282" i="3" s="1"/>
  <c r="R278" i="3"/>
  <c r="T278" i="3" s="1"/>
  <c r="S278" i="3"/>
  <c r="R273" i="3"/>
  <c r="S273" i="3"/>
  <c r="U273" i="3" s="1"/>
  <c r="W273" i="3" s="1"/>
  <c r="EC271" i="3"/>
  <c r="R262" i="3"/>
  <c r="T262" i="3" s="1"/>
  <c r="S262" i="3"/>
  <c r="X253" i="3"/>
  <c r="V253" i="3"/>
  <c r="Y253" i="3" s="1"/>
  <c r="Z253" i="3" s="1"/>
  <c r="EH298" i="3"/>
  <c r="EO298" i="3" s="1"/>
  <c r="R277" i="3"/>
  <c r="S277" i="3"/>
  <c r="U277" i="3" s="1"/>
  <c r="W277" i="3" s="1"/>
  <c r="R276" i="3"/>
  <c r="S276" i="3"/>
  <c r="U276" i="3" s="1"/>
  <c r="W276" i="3" s="1"/>
  <c r="EB270" i="3"/>
  <c r="EC270" i="3"/>
  <c r="EB267" i="3"/>
  <c r="EC267" i="3"/>
  <c r="R227" i="3"/>
  <c r="T227" i="3" s="1"/>
  <c r="S227" i="3"/>
  <c r="R279" i="3"/>
  <c r="R271" i="3"/>
  <c r="U268" i="3"/>
  <c r="W268" i="3" s="1"/>
  <c r="EL263" i="3"/>
  <c r="EM263" i="3" s="1"/>
  <c r="R255" i="3"/>
  <c r="EC248" i="3"/>
  <c r="U263" i="3"/>
  <c r="W263" i="3" s="1"/>
  <c r="EC260" i="3"/>
  <c r="R254" i="3"/>
  <c r="S254" i="3"/>
  <c r="U254" i="3" s="1"/>
  <c r="W254" i="3" s="1"/>
  <c r="EC246" i="3"/>
  <c r="Q245" i="3"/>
  <c r="EB243" i="3"/>
  <c r="EC243" i="3"/>
  <c r="EC240" i="3"/>
  <c r="V236" i="3"/>
  <c r="Y236" i="3" s="1"/>
  <c r="Z236" i="3" s="1"/>
  <c r="X236" i="3"/>
  <c r="EB224" i="3"/>
  <c r="EC224" i="3"/>
  <c r="S210" i="3"/>
  <c r="R210" i="3"/>
  <c r="T210" i="3" s="1"/>
  <c r="EB247" i="3"/>
  <c r="EC247" i="3"/>
  <c r="EC233" i="3"/>
  <c r="EC223" i="3"/>
  <c r="Q250" i="3"/>
  <c r="R246" i="3"/>
  <c r="T246" i="3" s="1"/>
  <c r="S246" i="3"/>
  <c r="Q242" i="3"/>
  <c r="AD236" i="3"/>
  <c r="V230" i="3"/>
  <c r="Y230" i="3" s="1"/>
  <c r="Z230" i="3" s="1"/>
  <c r="X230" i="3"/>
  <c r="U253" i="3"/>
  <c r="W253" i="3" s="1"/>
  <c r="Q240" i="3"/>
  <c r="EB236" i="3"/>
  <c r="EB261" i="3"/>
  <c r="U260" i="3"/>
  <c r="W260" i="3" s="1"/>
  <c r="V248" i="3"/>
  <c r="Y248" i="3" s="1"/>
  <c r="Z248" i="3" s="1"/>
  <c r="X248" i="3"/>
  <c r="V232" i="3"/>
  <c r="Y232" i="3" s="1"/>
  <c r="Z232" i="3" s="1"/>
  <c r="X232" i="3"/>
  <c r="EC227" i="3"/>
  <c r="EB227" i="3"/>
  <c r="R207" i="3"/>
  <c r="S207" i="3"/>
  <c r="U207" i="3" s="1"/>
  <c r="W207" i="3" s="1"/>
  <c r="EH235" i="3"/>
  <c r="EO235" i="3" s="1"/>
  <c r="V244" i="3"/>
  <c r="Y244" i="3" s="1"/>
  <c r="Z244" i="3" s="1"/>
  <c r="X244" i="3"/>
  <c r="EB242" i="3"/>
  <c r="EC242" i="3"/>
  <c r="Q238" i="3"/>
  <c r="T225" i="3"/>
  <c r="EB255" i="3"/>
  <c r="EC255" i="3"/>
  <c r="X229" i="3"/>
  <c r="V229" i="3"/>
  <c r="Y229" i="3" s="1"/>
  <c r="Z229" i="3" s="1"/>
  <c r="EB266" i="3"/>
  <c r="EB250" i="3"/>
  <c r="EC250" i="3"/>
  <c r="S267" i="3"/>
  <c r="U267" i="3" s="1"/>
  <c r="W267" i="3" s="1"/>
  <c r="EB258" i="3"/>
  <c r="EC258" i="3"/>
  <c r="U247" i="3"/>
  <c r="V234" i="3"/>
  <c r="Y234" i="3" s="1"/>
  <c r="Z234" i="3" s="1"/>
  <c r="X234" i="3"/>
  <c r="T231" i="3"/>
  <c r="U252" i="3"/>
  <c r="W252" i="3" s="1"/>
  <c r="T224" i="3"/>
  <c r="AD239" i="3"/>
  <c r="Q239" i="3"/>
  <c r="V216" i="3"/>
  <c r="EC264" i="3"/>
  <c r="EH257" i="3"/>
  <c r="EO257" i="3" s="1"/>
  <c r="EL247" i="3"/>
  <c r="EM247" i="3" s="1"/>
  <c r="T237" i="3"/>
  <c r="EC236" i="3"/>
  <c r="EC235" i="3"/>
  <c r="EC234" i="3"/>
  <c r="EL226" i="3"/>
  <c r="EM226" i="3" s="1"/>
  <c r="EB220" i="3"/>
  <c r="EB215" i="3"/>
  <c r="EC215" i="3"/>
  <c r="EC213" i="3"/>
  <c r="V208" i="3"/>
  <c r="Y208" i="3" s="1"/>
  <c r="Z208" i="3" s="1"/>
  <c r="X208" i="3"/>
  <c r="X194" i="3"/>
  <c r="V194" i="3"/>
  <c r="Y194" i="3" s="1"/>
  <c r="Z194" i="3" s="1"/>
  <c r="S257" i="3"/>
  <c r="U257" i="3" s="1"/>
  <c r="W257" i="3" s="1"/>
  <c r="S249" i="3"/>
  <c r="U249" i="3" s="1"/>
  <c r="W249" i="3" s="1"/>
  <c r="S241" i="3"/>
  <c r="U241" i="3" s="1"/>
  <c r="W241" i="3" s="1"/>
  <c r="EC232" i="3"/>
  <c r="EC230" i="3"/>
  <c r="EC229" i="3"/>
  <c r="EC228" i="3"/>
  <c r="R212" i="3"/>
  <c r="T212" i="3" s="1"/>
  <c r="S212" i="3"/>
  <c r="EB202" i="3"/>
  <c r="EC202" i="3"/>
  <c r="EB239" i="3"/>
  <c r="Q228" i="3"/>
  <c r="EC217" i="3"/>
  <c r="Q198" i="3"/>
  <c r="EB222" i="3"/>
  <c r="EC222" i="3"/>
  <c r="EB205" i="3"/>
  <c r="EC205" i="3"/>
  <c r="X182" i="3"/>
  <c r="V182" i="3"/>
  <c r="Y182" i="3" s="1"/>
  <c r="Z182" i="3" s="1"/>
  <c r="S237" i="3"/>
  <c r="U237" i="3" s="1"/>
  <c r="W237" i="3" s="1"/>
  <c r="S235" i="3"/>
  <c r="U235" i="3" s="1"/>
  <c r="W235" i="3" s="1"/>
  <c r="EB231" i="3"/>
  <c r="U229" i="3"/>
  <c r="W229" i="3" s="1"/>
  <c r="X221" i="3"/>
  <c r="EC218" i="3"/>
  <c r="U216" i="3"/>
  <c r="W216" i="3" s="1"/>
  <c r="EC208" i="3"/>
  <c r="R196" i="3"/>
  <c r="T196" i="3" s="1"/>
  <c r="S196" i="3"/>
  <c r="U196" i="3" s="1"/>
  <c r="W196" i="3" s="1"/>
  <c r="Q226" i="3"/>
  <c r="T223" i="3"/>
  <c r="S222" i="3"/>
  <c r="U222" i="3" s="1"/>
  <c r="W222" i="3" s="1"/>
  <c r="Y206" i="3"/>
  <c r="Z206" i="3" s="1"/>
  <c r="EB223" i="3"/>
  <c r="R214" i="3"/>
  <c r="S214" i="3"/>
  <c r="U214" i="3" s="1"/>
  <c r="W214" i="3" s="1"/>
  <c r="EB210" i="3"/>
  <c r="X203" i="3"/>
  <c r="V203" i="3"/>
  <c r="Y203" i="3" s="1"/>
  <c r="Z203" i="3" s="1"/>
  <c r="X206" i="3"/>
  <c r="T218" i="3"/>
  <c r="U218" i="3"/>
  <c r="W218" i="3" s="1"/>
  <c r="R217" i="3"/>
  <c r="T217" i="3" s="1"/>
  <c r="S217" i="3"/>
  <c r="EB207" i="3"/>
  <c r="EB204" i="3"/>
  <c r="EC204" i="3"/>
  <c r="EL198" i="3"/>
  <c r="EM198" i="3" s="1"/>
  <c r="EB214" i="3"/>
  <c r="EC214" i="3"/>
  <c r="R209" i="3"/>
  <c r="T209" i="3" s="1"/>
  <c r="S209" i="3"/>
  <c r="R220" i="3"/>
  <c r="S220" i="3"/>
  <c r="U220" i="3" s="1"/>
  <c r="W220" i="3" s="1"/>
  <c r="R219" i="3"/>
  <c r="S219" i="3"/>
  <c r="U219" i="3" s="1"/>
  <c r="W219" i="3" s="1"/>
  <c r="V215" i="3"/>
  <c r="X215" i="3"/>
  <c r="EB212" i="3"/>
  <c r="EC212" i="3"/>
  <c r="U215" i="3"/>
  <c r="W215" i="3" s="1"/>
  <c r="EH210" i="3"/>
  <c r="EO210" i="3" s="1"/>
  <c r="EH207" i="3"/>
  <c r="EO207" i="3" s="1"/>
  <c r="T205" i="3"/>
  <c r="T201" i="3"/>
  <c r="R200" i="3"/>
  <c r="Q213" i="3"/>
  <c r="EC211" i="3"/>
  <c r="EC210" i="3"/>
  <c r="EC207" i="3"/>
  <c r="R195" i="3"/>
  <c r="T195" i="3" s="1"/>
  <c r="S195" i="3"/>
  <c r="EC198" i="3"/>
  <c r="EL200" i="3"/>
  <c r="EM200" i="3" s="1"/>
  <c r="EL194" i="3"/>
  <c r="EM194" i="3" s="1"/>
  <c r="X179" i="3"/>
  <c r="V179" i="3"/>
  <c r="Y179" i="3" s="1"/>
  <c r="Z179" i="3" s="1"/>
  <c r="AD209" i="3"/>
  <c r="X190" i="3"/>
  <c r="V190" i="3"/>
  <c r="Y190" i="3" s="1"/>
  <c r="Z190" i="3" s="1"/>
  <c r="EB186" i="3"/>
  <c r="EC186" i="3"/>
  <c r="EC206" i="3"/>
  <c r="EB193" i="3"/>
  <c r="EC193" i="3"/>
  <c r="EB194" i="3"/>
  <c r="EC194" i="3"/>
  <c r="U199" i="3"/>
  <c r="W199" i="3" s="1"/>
  <c r="T199" i="3"/>
  <c r="R193" i="3"/>
  <c r="S193" i="3"/>
  <c r="U193" i="3" s="1"/>
  <c r="W193" i="3" s="1"/>
  <c r="T189" i="3"/>
  <c r="EB176" i="3"/>
  <c r="EC176" i="3"/>
  <c r="EC200" i="3"/>
  <c r="EC199" i="3"/>
  <c r="T188" i="3"/>
  <c r="Y160" i="3"/>
  <c r="Z160" i="3" s="1"/>
  <c r="Y156" i="3"/>
  <c r="Z156" i="3" s="1"/>
  <c r="T192" i="3"/>
  <c r="T191" i="3"/>
  <c r="EB179" i="3"/>
  <c r="AD178" i="3"/>
  <c r="EC172" i="3"/>
  <c r="EB172" i="3"/>
  <c r="EC185" i="3"/>
  <c r="EC182" i="3"/>
  <c r="V152" i="3"/>
  <c r="EB174" i="3"/>
  <c r="EC174" i="3"/>
  <c r="X171" i="3"/>
  <c r="V171" i="3"/>
  <c r="Y171" i="3" s="1"/>
  <c r="Z171" i="3" s="1"/>
  <c r="X170" i="3"/>
  <c r="V170" i="3"/>
  <c r="Y170" i="3" s="1"/>
  <c r="Z170" i="3" s="1"/>
  <c r="EB178" i="3"/>
  <c r="EC178" i="3"/>
  <c r="T165" i="3"/>
  <c r="EB187" i="3"/>
  <c r="S187" i="3"/>
  <c r="R187" i="3"/>
  <c r="T187" i="3" s="1"/>
  <c r="T186" i="3"/>
  <c r="EC184" i="3"/>
  <c r="EC181" i="3"/>
  <c r="T172" i="3"/>
  <c r="EL202" i="3"/>
  <c r="EM202" i="3" s="1"/>
  <c r="EC191" i="3"/>
  <c r="EB197" i="3"/>
  <c r="EC197" i="3"/>
  <c r="EC190" i="3"/>
  <c r="EC195" i="3"/>
  <c r="EC189" i="3"/>
  <c r="EB177" i="3"/>
  <c r="EC177" i="3"/>
  <c r="EC183" i="3"/>
  <c r="R175" i="3"/>
  <c r="S175" i="3"/>
  <c r="U175" i="3" s="1"/>
  <c r="W175" i="3" s="1"/>
  <c r="EB170" i="3"/>
  <c r="EB169" i="3"/>
  <c r="EC188" i="3"/>
  <c r="EC180" i="3"/>
  <c r="U176" i="3"/>
  <c r="W176" i="3" s="1"/>
  <c r="Y176" i="3" s="1"/>
  <c r="Z176" i="3" s="1"/>
  <c r="Q174" i="3"/>
  <c r="S192" i="3"/>
  <c r="U192" i="3" s="1"/>
  <c r="W192" i="3" s="1"/>
  <c r="S191" i="3"/>
  <c r="U191" i="3" s="1"/>
  <c r="W191" i="3" s="1"/>
  <c r="S189" i="3"/>
  <c r="U189" i="3" s="1"/>
  <c r="W189" i="3" s="1"/>
  <c r="S188" i="3"/>
  <c r="U188" i="3" s="1"/>
  <c r="W188" i="3" s="1"/>
  <c r="S186" i="3"/>
  <c r="U186" i="3" s="1"/>
  <c r="W186" i="3" s="1"/>
  <c r="S184" i="3"/>
  <c r="U184" i="3" s="1"/>
  <c r="W184" i="3" s="1"/>
  <c r="S183" i="3"/>
  <c r="U183" i="3" s="1"/>
  <c r="W183" i="3" s="1"/>
  <c r="S181" i="3"/>
  <c r="U181" i="3" s="1"/>
  <c r="W181" i="3" s="1"/>
  <c r="S180" i="3"/>
  <c r="U180" i="3" s="1"/>
  <c r="W180" i="3" s="1"/>
  <c r="S177" i="3"/>
  <c r="U177" i="3" s="1"/>
  <c r="W177" i="3" s="1"/>
  <c r="S165" i="3"/>
  <c r="U165" i="3" s="1"/>
  <c r="W165" i="3" s="1"/>
  <c r="Q178" i="3"/>
  <c r="EC171" i="3"/>
  <c r="V167" i="3"/>
  <c r="Y167" i="3" s="1"/>
  <c r="Z167" i="3" s="1"/>
  <c r="X167" i="3"/>
  <c r="U160" i="3"/>
  <c r="W160" i="3" s="1"/>
  <c r="Q185" i="3"/>
  <c r="EC170" i="3"/>
  <c r="EC169" i="3"/>
  <c r="R169" i="3"/>
  <c r="S169" i="3"/>
  <c r="U169" i="3" s="1"/>
  <c r="W169" i="3" s="1"/>
  <c r="X160" i="3"/>
  <c r="EB165" i="3"/>
  <c r="EC165" i="3"/>
  <c r="Y159" i="3"/>
  <c r="Z159" i="3" s="1"/>
  <c r="Q173" i="3"/>
  <c r="S172" i="3"/>
  <c r="U172" i="3" s="1"/>
  <c r="W172" i="3" s="1"/>
  <c r="R168" i="3"/>
  <c r="S168" i="3"/>
  <c r="U168" i="3" s="1"/>
  <c r="W168" i="3" s="1"/>
  <c r="X159" i="3"/>
  <c r="EL187" i="3"/>
  <c r="EM187" i="3" s="1"/>
  <c r="EL179" i="3"/>
  <c r="EM179" i="3" s="1"/>
  <c r="V163" i="3"/>
  <c r="Y163" i="3" s="1"/>
  <c r="Z163" i="3" s="1"/>
  <c r="X163" i="3"/>
  <c r="R158" i="3"/>
  <c r="T158" i="3" s="1"/>
  <c r="S158" i="3"/>
  <c r="EB166" i="3"/>
  <c r="EC166" i="3"/>
  <c r="EC173" i="3"/>
  <c r="V166" i="3"/>
  <c r="Y166" i="3" s="1"/>
  <c r="Z166" i="3" s="1"/>
  <c r="X166" i="3"/>
  <c r="Q162" i="3"/>
  <c r="EB188" i="3"/>
  <c r="EB180" i="3"/>
  <c r="EB168" i="3"/>
  <c r="EC163" i="3"/>
  <c r="EB159" i="3"/>
  <c r="EC159" i="3"/>
  <c r="Q161" i="3"/>
  <c r="EL155" i="3"/>
  <c r="EM155" i="3" s="1"/>
  <c r="Q142" i="3"/>
  <c r="AD142" i="3"/>
  <c r="T154" i="3"/>
  <c r="EB146" i="3"/>
  <c r="EC143" i="3"/>
  <c r="S164" i="3"/>
  <c r="U164" i="3" s="1"/>
  <c r="W164" i="3" s="1"/>
  <c r="EC162" i="3"/>
  <c r="T155" i="3"/>
  <c r="T141" i="3"/>
  <c r="EC167" i="3"/>
  <c r="R139" i="3"/>
  <c r="T139" i="3" s="1"/>
  <c r="S139" i="3"/>
  <c r="EB121" i="3"/>
  <c r="EC121" i="3"/>
  <c r="EC157" i="3"/>
  <c r="S157" i="3"/>
  <c r="U157" i="3" s="1"/>
  <c r="W157" i="3" s="1"/>
  <c r="EL153" i="3"/>
  <c r="EM153" i="3" s="1"/>
  <c r="EB148" i="3"/>
  <c r="EC148" i="3"/>
  <c r="R134" i="3"/>
  <c r="S134" i="3"/>
  <c r="U134" i="3" s="1"/>
  <c r="W134" i="3" s="1"/>
  <c r="EB152" i="3"/>
  <c r="EC152" i="3"/>
  <c r="T147" i="3"/>
  <c r="EC168" i="3"/>
  <c r="EC155" i="3"/>
  <c r="EL154" i="3"/>
  <c r="EM154" i="3" s="1"/>
  <c r="EB151" i="3"/>
  <c r="EC151" i="3"/>
  <c r="EB150" i="3"/>
  <c r="EC150" i="3"/>
  <c r="EB149" i="3"/>
  <c r="EC149" i="3"/>
  <c r="V131" i="3"/>
  <c r="Y131" i="3" s="1"/>
  <c r="Z131" i="3" s="1"/>
  <c r="X131" i="3"/>
  <c r="EC164" i="3"/>
  <c r="EB145" i="3"/>
  <c r="T144" i="3"/>
  <c r="EC158" i="3"/>
  <c r="EB153" i="3"/>
  <c r="EC153" i="3"/>
  <c r="EB147" i="3"/>
  <c r="R136" i="3"/>
  <c r="T136" i="3" s="1"/>
  <c r="S136" i="3"/>
  <c r="T153" i="3"/>
  <c r="T151" i="3"/>
  <c r="T150" i="3"/>
  <c r="X156" i="3"/>
  <c r="EB144" i="3"/>
  <c r="EC160" i="3"/>
  <c r="EB154" i="3"/>
  <c r="EC154" i="3"/>
  <c r="U152" i="3"/>
  <c r="W152" i="3" s="1"/>
  <c r="V143" i="3"/>
  <c r="Y143" i="3" s="1"/>
  <c r="Z143" i="3" s="1"/>
  <c r="X143" i="3"/>
  <c r="S149" i="3"/>
  <c r="EC138" i="3"/>
  <c r="EH136" i="3"/>
  <c r="EO136" i="3" s="1"/>
  <c r="U131" i="3"/>
  <c r="W131" i="3" s="1"/>
  <c r="S147" i="3"/>
  <c r="U147" i="3" s="1"/>
  <c r="W147" i="3" s="1"/>
  <c r="S145" i="3"/>
  <c r="U145" i="3" s="1"/>
  <c r="W145" i="3" s="1"/>
  <c r="S144" i="3"/>
  <c r="U144" i="3" s="1"/>
  <c r="W144" i="3" s="1"/>
  <c r="Q148" i="3"/>
  <c r="Q146" i="3"/>
  <c r="S135" i="3"/>
  <c r="U135" i="3" s="1"/>
  <c r="W135" i="3" s="1"/>
  <c r="R135" i="3"/>
  <c r="EB125" i="3"/>
  <c r="R115" i="3"/>
  <c r="T115" i="3" s="1"/>
  <c r="S115" i="3"/>
  <c r="Q140" i="3"/>
  <c r="EB136" i="3"/>
  <c r="EC136" i="3"/>
  <c r="EB126" i="3"/>
  <c r="EC126" i="3"/>
  <c r="Q138" i="3"/>
  <c r="R112" i="3"/>
  <c r="S112" i="3"/>
  <c r="U112" i="3" s="1"/>
  <c r="W112" i="3" s="1"/>
  <c r="EB132" i="3"/>
  <c r="EC132" i="3"/>
  <c r="EC135" i="3"/>
  <c r="EB131" i="3"/>
  <c r="EC131" i="3"/>
  <c r="EB133" i="3"/>
  <c r="EC133" i="3"/>
  <c r="EH144" i="3"/>
  <c r="EO144" i="3" s="1"/>
  <c r="EC141" i="3"/>
  <c r="S141" i="3"/>
  <c r="U141" i="3" s="1"/>
  <c r="W141" i="3" s="1"/>
  <c r="EB120" i="3"/>
  <c r="EC120" i="3"/>
  <c r="EC145" i="3"/>
  <c r="EC144" i="3"/>
  <c r="R137" i="3"/>
  <c r="T137" i="3" s="1"/>
  <c r="S137" i="3"/>
  <c r="EB139" i="3"/>
  <c r="EB137" i="3"/>
  <c r="EC137" i="3"/>
  <c r="T133" i="3"/>
  <c r="EC128" i="3"/>
  <c r="S128" i="3"/>
  <c r="EB122" i="3"/>
  <c r="Y113" i="3"/>
  <c r="Z113" i="3" s="1"/>
  <c r="S133" i="3"/>
  <c r="U133" i="3" s="1"/>
  <c r="W133" i="3" s="1"/>
  <c r="S127" i="3"/>
  <c r="U127" i="3" s="1"/>
  <c r="W127" i="3" s="1"/>
  <c r="R111" i="3"/>
  <c r="S111" i="3"/>
  <c r="U111" i="3" s="1"/>
  <c r="W111" i="3" s="1"/>
  <c r="R109" i="3"/>
  <c r="S109" i="3"/>
  <c r="U109" i="3" s="1"/>
  <c r="W109" i="3" s="1"/>
  <c r="V107" i="3"/>
  <c r="Y107" i="3" s="1"/>
  <c r="Z107" i="3" s="1"/>
  <c r="X107" i="3"/>
  <c r="X129" i="3"/>
  <c r="V119" i="3"/>
  <c r="Y119" i="3" s="1"/>
  <c r="Z119" i="3" s="1"/>
  <c r="X119" i="3"/>
  <c r="EC129" i="3"/>
  <c r="EB123" i="3"/>
  <c r="R118" i="3"/>
  <c r="T118" i="3" s="1"/>
  <c r="Q132" i="3"/>
  <c r="Q125" i="3"/>
  <c r="EH113" i="3"/>
  <c r="EO113" i="3" s="1"/>
  <c r="EH110" i="3"/>
  <c r="EO110" i="3" s="1"/>
  <c r="X101" i="3"/>
  <c r="V101" i="3"/>
  <c r="Y101" i="3" s="1"/>
  <c r="Z101" i="3" s="1"/>
  <c r="EB103" i="3"/>
  <c r="EC103" i="3"/>
  <c r="S122" i="3"/>
  <c r="R122" i="3"/>
  <c r="T122" i="3" s="1"/>
  <c r="EC134" i="3"/>
  <c r="EL131" i="3"/>
  <c r="EM131" i="3" s="1"/>
  <c r="EC130" i="3"/>
  <c r="Q126" i="3"/>
  <c r="EC115" i="3"/>
  <c r="EC127" i="3"/>
  <c r="R124" i="3"/>
  <c r="R123" i="3"/>
  <c r="S123" i="3"/>
  <c r="U123" i="3" s="1"/>
  <c r="W123" i="3" s="1"/>
  <c r="V120" i="3"/>
  <c r="EB112" i="3"/>
  <c r="EC112" i="3"/>
  <c r="EL125" i="3"/>
  <c r="EM125" i="3" s="1"/>
  <c r="EL122" i="3"/>
  <c r="EM122" i="3" s="1"/>
  <c r="U120" i="3"/>
  <c r="W120" i="3" s="1"/>
  <c r="Q130" i="3"/>
  <c r="EB109" i="3"/>
  <c r="R105" i="3"/>
  <c r="T105" i="3" s="1"/>
  <c r="S105" i="3"/>
  <c r="AD127" i="3"/>
  <c r="EC122" i="3"/>
  <c r="X113" i="3"/>
  <c r="AD105" i="3"/>
  <c r="EH115" i="3"/>
  <c r="EO115" i="3" s="1"/>
  <c r="X110" i="3"/>
  <c r="EB96" i="3"/>
  <c r="EC96" i="3"/>
  <c r="S93" i="3"/>
  <c r="U93" i="3" s="1"/>
  <c r="W93" i="3" s="1"/>
  <c r="V86" i="3"/>
  <c r="Y86" i="3" s="1"/>
  <c r="Z86" i="3" s="1"/>
  <c r="X86" i="3"/>
  <c r="T85" i="3"/>
  <c r="EC118" i="3"/>
  <c r="Q94" i="3"/>
  <c r="R121" i="3"/>
  <c r="T121" i="3" s="1"/>
  <c r="AD119" i="3"/>
  <c r="EB116" i="3"/>
  <c r="EC113" i="3"/>
  <c r="R49" i="3"/>
  <c r="T49" i="3" s="1"/>
  <c r="Q90" i="3"/>
  <c r="EC72" i="3"/>
  <c r="EB72" i="3"/>
  <c r="T104" i="3"/>
  <c r="EB114" i="3"/>
  <c r="EC114" i="3"/>
  <c r="EC108" i="3"/>
  <c r="EB108" i="3"/>
  <c r="EB106" i="3"/>
  <c r="EC106" i="3"/>
  <c r="X103" i="3"/>
  <c r="V103" i="3"/>
  <c r="Y103" i="3" s="1"/>
  <c r="Z103" i="3" s="1"/>
  <c r="EL86" i="3"/>
  <c r="EM86" i="3" s="1"/>
  <c r="S117" i="3"/>
  <c r="U117" i="3" s="1"/>
  <c r="W117" i="3" s="1"/>
  <c r="EC101" i="3"/>
  <c r="T117" i="3"/>
  <c r="R98" i="3"/>
  <c r="S98" i="3"/>
  <c r="U98" i="3" s="1"/>
  <c r="W98" i="3" s="1"/>
  <c r="R76" i="3"/>
  <c r="S76" i="3"/>
  <c r="U76" i="3" s="1"/>
  <c r="W76" i="3" s="1"/>
  <c r="R114" i="3"/>
  <c r="T114" i="3" s="1"/>
  <c r="S114" i="3"/>
  <c r="AD106" i="3"/>
  <c r="Q106" i="3"/>
  <c r="X81" i="3"/>
  <c r="V81" i="3"/>
  <c r="Y81" i="3" s="1"/>
  <c r="Z81" i="3" s="1"/>
  <c r="AD63" i="3"/>
  <c r="R97" i="3"/>
  <c r="T97" i="3" s="1"/>
  <c r="S97" i="3"/>
  <c r="EB119" i="3"/>
  <c r="EB91" i="3"/>
  <c r="EC91" i="3"/>
  <c r="AD115" i="3"/>
  <c r="EC109" i="3"/>
  <c r="EH121" i="3"/>
  <c r="EO121" i="3" s="1"/>
  <c r="EL118" i="3"/>
  <c r="EM118" i="3" s="1"/>
  <c r="EC97" i="3"/>
  <c r="AD93" i="3"/>
  <c r="EC82" i="3"/>
  <c r="X66" i="3"/>
  <c r="V66" i="3"/>
  <c r="Y66" i="3" s="1"/>
  <c r="Z66" i="3" s="1"/>
  <c r="S63" i="3"/>
  <c r="R63" i="3"/>
  <c r="T63" i="3" s="1"/>
  <c r="EL103" i="3"/>
  <c r="EM103" i="3" s="1"/>
  <c r="Q96" i="3"/>
  <c r="AD96" i="3"/>
  <c r="EC87" i="3"/>
  <c r="EB87" i="3"/>
  <c r="T77" i="3"/>
  <c r="EB23" i="3"/>
  <c r="EC23" i="3"/>
  <c r="EB94" i="3"/>
  <c r="EC94" i="3"/>
  <c r="S92" i="3"/>
  <c r="U92" i="3" s="1"/>
  <c r="W92" i="3" s="1"/>
  <c r="EB90" i="3"/>
  <c r="EC90" i="3"/>
  <c r="EB51" i="3"/>
  <c r="EC51" i="3"/>
  <c r="EB26" i="3"/>
  <c r="EC26" i="3"/>
  <c r="EB93" i="3"/>
  <c r="EC93" i="3"/>
  <c r="V71" i="3"/>
  <c r="EB59" i="3"/>
  <c r="EC59" i="3"/>
  <c r="Q46" i="3"/>
  <c r="AD46" i="3"/>
  <c r="AD89" i="3"/>
  <c r="Q89" i="3"/>
  <c r="T82" i="3"/>
  <c r="U78" i="3"/>
  <c r="W78" i="3" s="1"/>
  <c r="Y78" i="3" s="1"/>
  <c r="Z78" i="3" s="1"/>
  <c r="EB73" i="3"/>
  <c r="R55" i="3"/>
  <c r="T55" i="3" s="1"/>
  <c r="S55" i="3"/>
  <c r="U55" i="3" s="1"/>
  <c r="W55" i="3" s="1"/>
  <c r="R88" i="3"/>
  <c r="EB84" i="3"/>
  <c r="EC84" i="3"/>
  <c r="EC75" i="3"/>
  <c r="Q83" i="3"/>
  <c r="AD83" i="3"/>
  <c r="R19" i="3"/>
  <c r="S19" i="3"/>
  <c r="U19" i="3" s="1"/>
  <c r="W19" i="3" s="1"/>
  <c r="Y95" i="3"/>
  <c r="Z95" i="3" s="1"/>
  <c r="R91" i="3"/>
  <c r="S91" i="3"/>
  <c r="U91" i="3" s="1"/>
  <c r="W91" i="3" s="1"/>
  <c r="V70" i="3"/>
  <c r="Y70" i="3" s="1"/>
  <c r="Z70" i="3" s="1"/>
  <c r="X70" i="3"/>
  <c r="T64" i="3"/>
  <c r="T61" i="3"/>
  <c r="U61" i="3"/>
  <c r="W61" i="3" s="1"/>
  <c r="EB55" i="3"/>
  <c r="EC55" i="3"/>
  <c r="EH129" i="3"/>
  <c r="EO129" i="3" s="1"/>
  <c r="EB111" i="3"/>
  <c r="EC111" i="3"/>
  <c r="EB102" i="3"/>
  <c r="EC102" i="3"/>
  <c r="S102" i="3"/>
  <c r="U102" i="3" s="1"/>
  <c r="W102" i="3" s="1"/>
  <c r="R102" i="3"/>
  <c r="EB97" i="3"/>
  <c r="EB88" i="3"/>
  <c r="EC88" i="3"/>
  <c r="R84" i="3"/>
  <c r="T84" i="3" s="1"/>
  <c r="S84" i="3"/>
  <c r="EB80" i="3"/>
  <c r="EC80" i="3"/>
  <c r="EC58" i="3"/>
  <c r="EB58" i="3"/>
  <c r="Q41" i="3"/>
  <c r="AD41" i="3"/>
  <c r="EH108" i="3"/>
  <c r="EO108" i="3" s="1"/>
  <c r="EB92" i="3"/>
  <c r="EC92" i="3"/>
  <c r="AD88" i="3"/>
  <c r="EH83" i="3"/>
  <c r="EO83" i="3" s="1"/>
  <c r="X65" i="3"/>
  <c r="V65" i="3"/>
  <c r="Y65" i="3" s="1"/>
  <c r="Z65" i="3" s="1"/>
  <c r="EC52" i="3"/>
  <c r="EB52" i="3"/>
  <c r="Q52" i="3"/>
  <c r="EC13" i="3"/>
  <c r="EB13" i="3"/>
  <c r="EB89" i="3"/>
  <c r="EC89" i="3"/>
  <c r="EC49" i="3"/>
  <c r="EB49" i="3"/>
  <c r="S108" i="3"/>
  <c r="U108" i="3" s="1"/>
  <c r="W108" i="3" s="1"/>
  <c r="AD87" i="3"/>
  <c r="R79" i="3"/>
  <c r="T79" i="3" s="1"/>
  <c r="R74" i="3"/>
  <c r="S74" i="3"/>
  <c r="U74" i="3" s="1"/>
  <c r="W74" i="3" s="1"/>
  <c r="R73" i="3"/>
  <c r="S73" i="3"/>
  <c r="U73" i="3" s="1"/>
  <c r="W73" i="3" s="1"/>
  <c r="U48" i="3"/>
  <c r="W48" i="3" s="1"/>
  <c r="EH101" i="3"/>
  <c r="EO101" i="3" s="1"/>
  <c r="R100" i="3"/>
  <c r="T100" i="3" s="1"/>
  <c r="U79" i="3"/>
  <c r="W79" i="3" s="1"/>
  <c r="V48" i="3"/>
  <c r="Y48" i="3" s="1"/>
  <c r="Z48" i="3" s="1"/>
  <c r="X48" i="3"/>
  <c r="U100" i="3"/>
  <c r="W100" i="3" s="1"/>
  <c r="Q99" i="3"/>
  <c r="AD99" i="3"/>
  <c r="AD79" i="3"/>
  <c r="EB76" i="3"/>
  <c r="EC76" i="3"/>
  <c r="U71" i="3"/>
  <c r="W71" i="3" s="1"/>
  <c r="AD113" i="3"/>
  <c r="EB98" i="3"/>
  <c r="S80" i="3"/>
  <c r="R80" i="3"/>
  <c r="T80" i="3" s="1"/>
  <c r="EB70" i="3"/>
  <c r="EC65" i="3"/>
  <c r="EB65" i="3"/>
  <c r="EC61" i="3"/>
  <c r="EL94" i="3"/>
  <c r="EM94" i="3" s="1"/>
  <c r="AD76" i="3"/>
  <c r="X72" i="3"/>
  <c r="V72" i="3"/>
  <c r="Y72" i="3" s="1"/>
  <c r="Z72" i="3" s="1"/>
  <c r="EB63" i="3"/>
  <c r="EC63" i="3"/>
  <c r="T62" i="3"/>
  <c r="S57" i="3"/>
  <c r="U57" i="3" s="1"/>
  <c r="W57" i="3" s="1"/>
  <c r="R57" i="3"/>
  <c r="EC54" i="3"/>
  <c r="Q35" i="3"/>
  <c r="EL32" i="3"/>
  <c r="EM32" i="3" s="1"/>
  <c r="AD77" i="3"/>
  <c r="T60" i="3"/>
  <c r="EC78" i="3"/>
  <c r="EB62" i="3"/>
  <c r="EC62" i="3"/>
  <c r="EB53" i="3"/>
  <c r="EC53" i="3"/>
  <c r="EB44" i="3"/>
  <c r="Q87" i="3"/>
  <c r="EB83" i="3"/>
  <c r="AD72" i="3"/>
  <c r="EH56" i="3"/>
  <c r="EO56" i="3" s="1"/>
  <c r="EH81" i="3"/>
  <c r="EO81" i="3" s="1"/>
  <c r="EB69" i="3"/>
  <c r="EC69" i="3"/>
  <c r="Q67" i="3"/>
  <c r="AD67" i="3"/>
  <c r="EH116" i="3"/>
  <c r="EO116" i="3" s="1"/>
  <c r="EC100" i="3"/>
  <c r="AD85" i="3"/>
  <c r="AD60" i="3"/>
  <c r="R47" i="3"/>
  <c r="S47" i="3"/>
  <c r="U47" i="3" s="1"/>
  <c r="W47" i="3" s="1"/>
  <c r="EB81" i="3"/>
  <c r="Q75" i="3"/>
  <c r="AD75" i="3"/>
  <c r="EB71" i="3"/>
  <c r="EC70" i="3"/>
  <c r="EL48" i="3"/>
  <c r="EM48" i="3" s="1"/>
  <c r="Q10" i="3"/>
  <c r="AD10" i="3"/>
  <c r="T68" i="3"/>
  <c r="AD61" i="3"/>
  <c r="AD47" i="3"/>
  <c r="S43" i="3"/>
  <c r="R43" i="3"/>
  <c r="T43" i="3" s="1"/>
  <c r="EH88" i="3"/>
  <c r="EO88" i="3" s="1"/>
  <c r="AD43" i="3"/>
  <c r="R69" i="3"/>
  <c r="T69" i="3" s="1"/>
  <c r="EB66" i="3"/>
  <c r="EC66" i="3"/>
  <c r="EC73" i="3"/>
  <c r="EB41" i="3"/>
  <c r="EC41" i="3"/>
  <c r="AD19" i="3"/>
  <c r="EL72" i="3"/>
  <c r="EM72" i="3" s="1"/>
  <c r="EC68" i="3"/>
  <c r="EH66" i="3"/>
  <c r="EO66" i="3" s="1"/>
  <c r="R54" i="3"/>
  <c r="T54" i="3" s="1"/>
  <c r="S56" i="3"/>
  <c r="R56" i="3"/>
  <c r="T56" i="3" s="1"/>
  <c r="U54" i="3"/>
  <c r="W54" i="3" s="1"/>
  <c r="EC47" i="3"/>
  <c r="EB47" i="3"/>
  <c r="EC31" i="3"/>
  <c r="EH59" i="3"/>
  <c r="EO59" i="3" s="1"/>
  <c r="EL44" i="3"/>
  <c r="EM44" i="3" s="1"/>
  <c r="EB38" i="3"/>
  <c r="EC38" i="3"/>
  <c r="S51" i="3"/>
  <c r="R51" i="3"/>
  <c r="T51" i="3" s="1"/>
  <c r="EC39" i="3"/>
  <c r="EB39" i="3"/>
  <c r="EB60" i="3"/>
  <c r="EC60" i="3"/>
  <c r="AD51" i="3"/>
  <c r="EB67" i="3"/>
  <c r="EC64" i="3"/>
  <c r="EB64" i="3"/>
  <c r="R50" i="3"/>
  <c r="S50" i="3"/>
  <c r="U50" i="3" s="1"/>
  <c r="W50" i="3" s="1"/>
  <c r="EB45" i="3"/>
  <c r="EL57" i="3"/>
  <c r="EM57" i="3" s="1"/>
  <c r="EC50" i="3"/>
  <c r="R53" i="3"/>
  <c r="EL40" i="3"/>
  <c r="EM40" i="3" s="1"/>
  <c r="EB17" i="3"/>
  <c r="EC17" i="3"/>
  <c r="AD50" i="3"/>
  <c r="P13" i="3"/>
  <c r="EB43" i="3"/>
  <c r="EC43" i="3"/>
  <c r="EH41" i="3"/>
  <c r="EO41" i="3" s="1"/>
  <c r="AD34" i="3"/>
  <c r="Q34" i="3"/>
  <c r="P6" i="3"/>
  <c r="P14" i="3"/>
  <c r="Q3" i="3"/>
  <c r="AD3" i="3" s="1"/>
  <c r="AD243" i="3" s="1"/>
  <c r="P11" i="3"/>
  <c r="P16" i="3"/>
  <c r="P20" i="3"/>
  <c r="P22" i="3"/>
  <c r="P23" i="3"/>
  <c r="P24" i="3"/>
  <c r="P32" i="3"/>
  <c r="P40" i="3"/>
  <c r="P8" i="3"/>
  <c r="P12" i="3"/>
  <c r="P26" i="3"/>
  <c r="P28" i="3"/>
  <c r="P9" i="3"/>
  <c r="P33" i="3"/>
  <c r="P45" i="3"/>
  <c r="P7" i="3"/>
  <c r="P18" i="3"/>
  <c r="P29" i="3"/>
  <c r="P31" i="3"/>
  <c r="P37" i="3"/>
  <c r="P30" i="3"/>
  <c r="P39" i="3"/>
  <c r="P44" i="3"/>
  <c r="P36" i="3"/>
  <c r="P15" i="3"/>
  <c r="P25" i="3"/>
  <c r="P42" i="3"/>
  <c r="P21" i="3"/>
  <c r="P27" i="3"/>
  <c r="P38" i="3"/>
  <c r="P17" i="3"/>
  <c r="EL63" i="3"/>
  <c r="EM63" i="3" s="1"/>
  <c r="P58" i="3"/>
  <c r="EH36" i="3"/>
  <c r="EO36" i="3" s="1"/>
  <c r="EB32" i="3"/>
  <c r="EC32" i="3"/>
  <c r="EH45" i="3"/>
  <c r="EO45" i="3" s="1"/>
  <c r="EC27" i="3"/>
  <c r="EC24" i="3"/>
  <c r="EB24" i="3"/>
  <c r="EL43" i="3"/>
  <c r="EM43" i="3" s="1"/>
  <c r="EB37" i="3"/>
  <c r="EB33" i="3"/>
  <c r="EH31" i="3"/>
  <c r="EO31" i="3" s="1"/>
  <c r="EH29" i="3"/>
  <c r="EO29" i="3" s="1"/>
  <c r="EB10" i="3"/>
  <c r="EH26" i="3"/>
  <c r="EO26" i="3" s="1"/>
  <c r="EB35" i="3"/>
  <c r="EC35" i="3"/>
  <c r="EH32" i="3"/>
  <c r="EO32" i="3" s="1"/>
  <c r="EH21" i="3"/>
  <c r="EO21" i="3" s="1"/>
  <c r="EC25" i="3"/>
  <c r="EL25" i="3"/>
  <c r="EM25" i="3" s="1"/>
  <c r="EC22" i="3"/>
  <c r="EH12" i="3"/>
  <c r="EB16" i="3"/>
  <c r="EC16" i="3"/>
  <c r="EC14" i="3"/>
  <c r="EH18" i="3"/>
  <c r="EO18" i="3" s="1"/>
  <c r="EC12" i="3"/>
  <c r="EB21" i="3"/>
  <c r="EC21" i="3"/>
  <c r="EB30" i="3"/>
  <c r="EB9" i="3"/>
  <c r="EC9" i="3"/>
  <c r="EC8" i="3"/>
  <c r="EL13" i="3"/>
  <c r="EM13" i="3" s="1"/>
  <c r="EC19" i="3"/>
  <c r="EL7" i="3"/>
  <c r="EL18" i="3"/>
  <c r="EM18" i="3" s="1"/>
  <c r="AE243" i="3" l="1"/>
  <c r="V118" i="3"/>
  <c r="AE142" i="3"/>
  <c r="R239" i="3"/>
  <c r="S239" i="3"/>
  <c r="U239" i="3" s="1"/>
  <c r="W239" i="3" s="1"/>
  <c r="AE254" i="3"/>
  <c r="AE178" i="3"/>
  <c r="T255" i="3"/>
  <c r="U255" i="3"/>
  <c r="W255" i="3" s="1"/>
  <c r="Q25" i="3"/>
  <c r="AD25" i="3"/>
  <c r="V69" i="3"/>
  <c r="V117" i="3"/>
  <c r="Y117" i="3" s="1"/>
  <c r="Z117" i="3" s="1"/>
  <c r="X117" i="3"/>
  <c r="S90" i="3"/>
  <c r="R90" i="3"/>
  <c r="T90" i="3" s="1"/>
  <c r="AD124" i="3"/>
  <c r="AD134" i="3"/>
  <c r="T108" i="3"/>
  <c r="AD140" i="3"/>
  <c r="AD148" i="3"/>
  <c r="AD182" i="3"/>
  <c r="T164" i="3"/>
  <c r="R178" i="3"/>
  <c r="S178" i="3"/>
  <c r="U178" i="3" s="1"/>
  <c r="W178" i="3" s="1"/>
  <c r="X172" i="3"/>
  <c r="V172" i="3"/>
  <c r="Y172" i="3" s="1"/>
  <c r="Z172" i="3" s="1"/>
  <c r="T193" i="3"/>
  <c r="V205" i="3"/>
  <c r="Y205" i="3" s="1"/>
  <c r="Z205" i="3" s="1"/>
  <c r="X205" i="3"/>
  <c r="T214" i="3"/>
  <c r="U212" i="3"/>
  <c r="W212" i="3" s="1"/>
  <c r="V224" i="3"/>
  <c r="Y224" i="3" s="1"/>
  <c r="Z224" i="3" s="1"/>
  <c r="X224" i="3"/>
  <c r="AD242" i="3"/>
  <c r="AD258" i="3"/>
  <c r="AD285" i="3"/>
  <c r="AD275" i="3"/>
  <c r="W298" i="3"/>
  <c r="Y298" i="3" s="1"/>
  <c r="Z298" i="3" s="1"/>
  <c r="X298" i="3"/>
  <c r="T301" i="3"/>
  <c r="V333" i="3"/>
  <c r="Y333" i="3" s="1"/>
  <c r="Z333" i="3" s="1"/>
  <c r="X333" i="3"/>
  <c r="V304" i="3"/>
  <c r="Y304" i="3" s="1"/>
  <c r="Z304" i="3" s="1"/>
  <c r="X304" i="3"/>
  <c r="S296" i="3"/>
  <c r="R296" i="3"/>
  <c r="T296" i="3" s="1"/>
  <c r="X357" i="3"/>
  <c r="V357" i="3"/>
  <c r="Y357" i="3" s="1"/>
  <c r="Z357" i="3" s="1"/>
  <c r="T367" i="3"/>
  <c r="R343" i="3"/>
  <c r="T343" i="3" s="1"/>
  <c r="S343" i="3"/>
  <c r="AD342" i="3"/>
  <c r="AE75" i="3"/>
  <c r="X189" i="3"/>
  <c r="V189" i="3"/>
  <c r="Y189" i="3" s="1"/>
  <c r="Z189" i="3" s="1"/>
  <c r="Q26" i="3"/>
  <c r="AD26" i="3"/>
  <c r="T149" i="3"/>
  <c r="U149" i="3"/>
  <c r="W149" i="3" s="1"/>
  <c r="AE236" i="3"/>
  <c r="T277" i="3"/>
  <c r="R275" i="3"/>
  <c r="T275" i="3" s="1"/>
  <c r="S275" i="3"/>
  <c r="AE228" i="3"/>
  <c r="S87" i="3"/>
  <c r="U87" i="3" s="1"/>
  <c r="W87" i="3" s="1"/>
  <c r="R87" i="3"/>
  <c r="Q8" i="3"/>
  <c r="AD8" i="3"/>
  <c r="AR51" i="3"/>
  <c r="AE51" i="3"/>
  <c r="AE43" i="3"/>
  <c r="T91" i="3"/>
  <c r="X55" i="3"/>
  <c r="V55" i="3"/>
  <c r="Y55" i="3" s="1"/>
  <c r="Z55" i="3" s="1"/>
  <c r="AD90" i="3"/>
  <c r="V122" i="3"/>
  <c r="Y122" i="3" s="1"/>
  <c r="Z122" i="3" s="1"/>
  <c r="X122" i="3"/>
  <c r="X133" i="3"/>
  <c r="V133" i="3"/>
  <c r="Y133" i="3" s="1"/>
  <c r="Z133" i="3" s="1"/>
  <c r="R140" i="3"/>
  <c r="T140" i="3" s="1"/>
  <c r="S140" i="3"/>
  <c r="AD161" i="3"/>
  <c r="T180" i="3"/>
  <c r="V191" i="3"/>
  <c r="Y191" i="3" s="1"/>
  <c r="Z191" i="3" s="1"/>
  <c r="X191" i="3"/>
  <c r="V199" i="3"/>
  <c r="Y199" i="3" s="1"/>
  <c r="Z199" i="3" s="1"/>
  <c r="X199" i="3"/>
  <c r="V212" i="3"/>
  <c r="Y212" i="3" s="1"/>
  <c r="Z212" i="3" s="1"/>
  <c r="T235" i="3"/>
  <c r="R242" i="3"/>
  <c r="S242" i="3"/>
  <c r="U242" i="3" s="1"/>
  <c r="W242" i="3" s="1"/>
  <c r="T264" i="3"/>
  <c r="V309" i="3"/>
  <c r="Y309" i="3" s="1"/>
  <c r="Z309" i="3" s="1"/>
  <c r="X309" i="3"/>
  <c r="AD308" i="3"/>
  <c r="V265" i="3"/>
  <c r="Y265" i="3" s="1"/>
  <c r="Z265" i="3" s="1"/>
  <c r="X265" i="3"/>
  <c r="V340" i="3"/>
  <c r="Y340" i="3" s="1"/>
  <c r="Z340" i="3" s="1"/>
  <c r="X340" i="3"/>
  <c r="AD325" i="3"/>
  <c r="T293" i="3"/>
  <c r="AD296" i="3"/>
  <c r="AD345" i="3"/>
  <c r="T352" i="3"/>
  <c r="S303" i="3"/>
  <c r="U303" i="3" s="1"/>
  <c r="W303" i="3" s="1"/>
  <c r="R303" i="3"/>
  <c r="AE34" i="3"/>
  <c r="AE72" i="3"/>
  <c r="AE115" i="3"/>
  <c r="R174" i="3"/>
  <c r="T174" i="3" s="1"/>
  <c r="S174" i="3"/>
  <c r="AE209" i="3"/>
  <c r="AR209" i="3"/>
  <c r="Q42" i="3"/>
  <c r="AD42" i="3"/>
  <c r="X62" i="3"/>
  <c r="V62" i="3"/>
  <c r="Y62" i="3" s="1"/>
  <c r="Z62" i="3" s="1"/>
  <c r="V201" i="3"/>
  <c r="Y201" i="3" s="1"/>
  <c r="Z201" i="3" s="1"/>
  <c r="X201" i="3"/>
  <c r="AE364" i="3"/>
  <c r="Q12" i="3"/>
  <c r="AD12" i="3"/>
  <c r="V56" i="3"/>
  <c r="Q15" i="3"/>
  <c r="AD15" i="3"/>
  <c r="U56" i="3"/>
  <c r="W56" i="3" s="1"/>
  <c r="T74" i="3"/>
  <c r="V63" i="3"/>
  <c r="EO12" i="3"/>
  <c r="EH371" i="3"/>
  <c r="Q36" i="3"/>
  <c r="AD36" i="3"/>
  <c r="AD40" i="3"/>
  <c r="Q40" i="3"/>
  <c r="AD53" i="3"/>
  <c r="AD68" i="3"/>
  <c r="AD48" i="3"/>
  <c r="T47" i="3"/>
  <c r="AD71" i="3"/>
  <c r="X79" i="3"/>
  <c r="V79" i="3"/>
  <c r="Y79" i="3" s="1"/>
  <c r="Z79" i="3" s="1"/>
  <c r="T102" i="3"/>
  <c r="X78" i="3"/>
  <c r="U63" i="3"/>
  <c r="W63" i="3" s="1"/>
  <c r="U97" i="3"/>
  <c r="W97" i="3" s="1"/>
  <c r="U121" i="3"/>
  <c r="W121" i="3" s="1"/>
  <c r="AD128" i="3"/>
  <c r="U122" i="3"/>
  <c r="W122" i="3" s="1"/>
  <c r="U115" i="3"/>
  <c r="W115" i="3" s="1"/>
  <c r="AD146" i="3"/>
  <c r="AD157" i="3"/>
  <c r="U139" i="3"/>
  <c r="W139" i="3" s="1"/>
  <c r="R161" i="3"/>
  <c r="T161" i="3" s="1"/>
  <c r="S161" i="3"/>
  <c r="X192" i="3"/>
  <c r="V192" i="3"/>
  <c r="Y192" i="3" s="1"/>
  <c r="Z192" i="3" s="1"/>
  <c r="V231" i="3"/>
  <c r="Y231" i="3" s="1"/>
  <c r="Z231" i="3" s="1"/>
  <c r="X231" i="3"/>
  <c r="V225" i="3"/>
  <c r="Y225" i="3" s="1"/>
  <c r="Z225" i="3" s="1"/>
  <c r="X225" i="3"/>
  <c r="T241" i="3"/>
  <c r="U246" i="3"/>
  <c r="W246" i="3" s="1"/>
  <c r="T243" i="3"/>
  <c r="AD259" i="3"/>
  <c r="U274" i="3"/>
  <c r="W274" i="3" s="1"/>
  <c r="AD321" i="3"/>
  <c r="T289" i="3"/>
  <c r="V313" i="3"/>
  <c r="Y313" i="3" s="1"/>
  <c r="Z313" i="3" s="1"/>
  <c r="X313" i="3"/>
  <c r="AD319" i="3"/>
  <c r="AD297" i="3"/>
  <c r="V297" i="3"/>
  <c r="X297" i="3"/>
  <c r="AD354" i="3"/>
  <c r="Y348" i="3"/>
  <c r="Z348" i="3" s="1"/>
  <c r="AD303" i="3"/>
  <c r="T345" i="3"/>
  <c r="AD44" i="3"/>
  <c r="Q44" i="3"/>
  <c r="Q32" i="3"/>
  <c r="AD32" i="3"/>
  <c r="Q13" i="3"/>
  <c r="AD13" i="3"/>
  <c r="X54" i="3"/>
  <c r="V54" i="3"/>
  <c r="Y54" i="3" s="1"/>
  <c r="Z54" i="3" s="1"/>
  <c r="AE60" i="3"/>
  <c r="AE79" i="3"/>
  <c r="AR87" i="3"/>
  <c r="AE87" i="3"/>
  <c r="AE88" i="3"/>
  <c r="X97" i="3"/>
  <c r="V97" i="3"/>
  <c r="Y97" i="3" s="1"/>
  <c r="Z97" i="3" s="1"/>
  <c r="V49" i="3"/>
  <c r="V115" i="3"/>
  <c r="X115" i="3"/>
  <c r="AD163" i="3"/>
  <c r="V139" i="3"/>
  <c r="Y139" i="3" s="1"/>
  <c r="Z139" i="3" s="1"/>
  <c r="X139" i="3"/>
  <c r="AD168" i="3"/>
  <c r="U158" i="3"/>
  <c r="W158" i="3" s="1"/>
  <c r="T183" i="3"/>
  <c r="AD185" i="3"/>
  <c r="AD206" i="3"/>
  <c r="AD210" i="3"/>
  <c r="R238" i="3"/>
  <c r="S238" i="3"/>
  <c r="U238" i="3" s="1"/>
  <c r="W238" i="3" s="1"/>
  <c r="V246" i="3"/>
  <c r="T271" i="3"/>
  <c r="U271" i="3"/>
  <c r="W271" i="3" s="1"/>
  <c r="AD280" i="3"/>
  <c r="R272" i="3"/>
  <c r="S272" i="3"/>
  <c r="U272" i="3" s="1"/>
  <c r="W272" i="3" s="1"/>
  <c r="V274" i="3"/>
  <c r="Y274" i="3" s="1"/>
  <c r="Z274" i="3" s="1"/>
  <c r="X274" i="3"/>
  <c r="X252" i="3"/>
  <c r="V320" i="3"/>
  <c r="Y320" i="3" s="1"/>
  <c r="Z320" i="3" s="1"/>
  <c r="X320" i="3"/>
  <c r="AD317" i="3"/>
  <c r="R319" i="3"/>
  <c r="S319" i="3"/>
  <c r="U319" i="3" s="1"/>
  <c r="W319" i="3" s="1"/>
  <c r="AD300" i="3"/>
  <c r="W326" i="3"/>
  <c r="Y326" i="3" s="1"/>
  <c r="Z326" i="3" s="1"/>
  <c r="X326" i="3"/>
  <c r="AD361" i="3"/>
  <c r="V353" i="3"/>
  <c r="Y353" i="3" s="1"/>
  <c r="Z353" i="3" s="1"/>
  <c r="X353" i="3"/>
  <c r="X342" i="3"/>
  <c r="V342" i="3"/>
  <c r="Y342" i="3" s="1"/>
  <c r="Z342" i="3" s="1"/>
  <c r="R173" i="3"/>
  <c r="S173" i="3"/>
  <c r="U173" i="3" s="1"/>
  <c r="W173" i="3" s="1"/>
  <c r="AE358" i="3"/>
  <c r="AR358" i="3"/>
  <c r="X261" i="3"/>
  <c r="V261" i="3"/>
  <c r="Y261" i="3" s="1"/>
  <c r="Z261" i="3" s="1"/>
  <c r="AD39" i="3"/>
  <c r="Q39" i="3"/>
  <c r="V43" i="3"/>
  <c r="Y43" i="3" s="1"/>
  <c r="Z43" i="3" s="1"/>
  <c r="AE85" i="3"/>
  <c r="AE99" i="3"/>
  <c r="AE63" i="3"/>
  <c r="X144" i="3"/>
  <c r="V144" i="3"/>
  <c r="Y144" i="3" s="1"/>
  <c r="Z144" i="3" s="1"/>
  <c r="X147" i="3"/>
  <c r="V147" i="3"/>
  <c r="Y147" i="3" s="1"/>
  <c r="Z147" i="3" s="1"/>
  <c r="V158" i="3"/>
  <c r="Y158" i="3" s="1"/>
  <c r="Z158" i="3" s="1"/>
  <c r="AD238" i="3"/>
  <c r="T249" i="3"/>
  <c r="T279" i="3"/>
  <c r="U279" i="3"/>
  <c r="W279" i="3" s="1"/>
  <c r="U262" i="3"/>
  <c r="W262" i="3" s="1"/>
  <c r="AD272" i="3"/>
  <c r="T259" i="3"/>
  <c r="Y252" i="3"/>
  <c r="Z252" i="3" s="1"/>
  <c r="T285" i="3"/>
  <c r="AD322" i="3"/>
  <c r="R334" i="3"/>
  <c r="S334" i="3"/>
  <c r="U334" i="3" s="1"/>
  <c r="W334" i="3" s="1"/>
  <c r="R359" i="3"/>
  <c r="S359" i="3"/>
  <c r="U359" i="3" s="1"/>
  <c r="W359" i="3" s="1"/>
  <c r="AD365" i="3"/>
  <c r="T354" i="3"/>
  <c r="T363" i="3"/>
  <c r="V84" i="3"/>
  <c r="AE76" i="3"/>
  <c r="S99" i="3"/>
  <c r="U99" i="3" s="1"/>
  <c r="W99" i="3" s="1"/>
  <c r="R99" i="3"/>
  <c r="T99" i="3" s="1"/>
  <c r="T19" i="3"/>
  <c r="V82" i="3"/>
  <c r="Y82" i="3" s="1"/>
  <c r="Z82" i="3" s="1"/>
  <c r="X82" i="3"/>
  <c r="AE105" i="3"/>
  <c r="X120" i="3"/>
  <c r="U137" i="3"/>
  <c r="W137" i="3" s="1"/>
  <c r="T135" i="3"/>
  <c r="V141" i="3"/>
  <c r="Y141" i="3" s="1"/>
  <c r="Z141" i="3" s="1"/>
  <c r="X141" i="3"/>
  <c r="T169" i="3"/>
  <c r="T175" i="3"/>
  <c r="X186" i="3"/>
  <c r="V186" i="3"/>
  <c r="Y186" i="3" s="1"/>
  <c r="Z186" i="3" s="1"/>
  <c r="T177" i="3"/>
  <c r="AD214" i="3"/>
  <c r="U195" i="3"/>
  <c r="W195" i="3" s="1"/>
  <c r="U217" i="3"/>
  <c r="W217" i="3" s="1"/>
  <c r="V223" i="3"/>
  <c r="Y223" i="3" s="1"/>
  <c r="Z223" i="3" s="1"/>
  <c r="X223" i="3"/>
  <c r="AD207" i="3"/>
  <c r="X237" i="3"/>
  <c r="V237" i="3"/>
  <c r="Y237" i="3" s="1"/>
  <c r="Z237" i="3" s="1"/>
  <c r="W247" i="3"/>
  <c r="Y247" i="3" s="1"/>
  <c r="Z247" i="3" s="1"/>
  <c r="X247" i="3"/>
  <c r="AD250" i="3"/>
  <c r="AD245" i="3"/>
  <c r="U227" i="3"/>
  <c r="W227" i="3" s="1"/>
  <c r="V262" i="3"/>
  <c r="Y262" i="3" s="1"/>
  <c r="Z262" i="3" s="1"/>
  <c r="X262" i="3"/>
  <c r="U269" i="3"/>
  <c r="W269" i="3" s="1"/>
  <c r="T267" i="3"/>
  <c r="R295" i="3"/>
  <c r="T295" i="3" s="1"/>
  <c r="S295" i="3"/>
  <c r="R270" i="3"/>
  <c r="T270" i="3" s="1"/>
  <c r="S270" i="3"/>
  <c r="AD288" i="3"/>
  <c r="T341" i="3"/>
  <c r="AD359" i="3"/>
  <c r="R366" i="3"/>
  <c r="T366" i="3" s="1"/>
  <c r="S366" i="3"/>
  <c r="T355" i="3"/>
  <c r="AD357" i="3"/>
  <c r="S356" i="3"/>
  <c r="U356" i="3" s="1"/>
  <c r="W356" i="3" s="1"/>
  <c r="R356" i="3"/>
  <c r="AE326" i="3"/>
  <c r="AE93" i="3"/>
  <c r="AE119" i="3"/>
  <c r="Y120" i="3"/>
  <c r="Z120" i="3" s="1"/>
  <c r="V137" i="3"/>
  <c r="X155" i="3"/>
  <c r="V155" i="3"/>
  <c r="Y155" i="3" s="1"/>
  <c r="Z155" i="3" s="1"/>
  <c r="V187" i="3"/>
  <c r="AD181" i="3"/>
  <c r="X188" i="3"/>
  <c r="V188" i="3"/>
  <c r="Y188" i="3" s="1"/>
  <c r="Z188" i="3" s="1"/>
  <c r="V195" i="3"/>
  <c r="X195" i="3"/>
  <c r="V217" i="3"/>
  <c r="Y217" i="3" s="1"/>
  <c r="Z217" i="3" s="1"/>
  <c r="X217" i="3"/>
  <c r="S226" i="3"/>
  <c r="R226" i="3"/>
  <c r="T226" i="3" s="1"/>
  <c r="R250" i="3"/>
  <c r="S250" i="3"/>
  <c r="U250" i="3" s="1"/>
  <c r="W250" i="3" s="1"/>
  <c r="R245" i="3"/>
  <c r="S245" i="3"/>
  <c r="U245" i="3" s="1"/>
  <c r="W245" i="3" s="1"/>
  <c r="V227" i="3"/>
  <c r="Y227" i="3" s="1"/>
  <c r="Z227" i="3" s="1"/>
  <c r="V269" i="3"/>
  <c r="AD295" i="3"/>
  <c r="AD270" i="3"/>
  <c r="V299" i="3"/>
  <c r="V314" i="3"/>
  <c r="Y314" i="3" s="1"/>
  <c r="Z314" i="3" s="1"/>
  <c r="X314" i="3"/>
  <c r="V328" i="3"/>
  <c r="Y328" i="3" s="1"/>
  <c r="Z328" i="3" s="1"/>
  <c r="X328" i="3"/>
  <c r="W349" i="3"/>
  <c r="Y349" i="3" s="1"/>
  <c r="Z349" i="3" s="1"/>
  <c r="X349" i="3"/>
  <c r="X318" i="3"/>
  <c r="AD367" i="3"/>
  <c r="W364" i="3"/>
  <c r="Y364" i="3" s="1"/>
  <c r="Z364" i="3" s="1"/>
  <c r="X364" i="3"/>
  <c r="T370" i="3"/>
  <c r="U128" i="3"/>
  <c r="W128" i="3" s="1"/>
  <c r="T128" i="3"/>
  <c r="V335" i="3"/>
  <c r="AD30" i="3"/>
  <c r="Q30" i="3"/>
  <c r="AE67" i="3"/>
  <c r="AE83" i="3"/>
  <c r="S106" i="3"/>
  <c r="U106" i="3" s="1"/>
  <c r="W106" i="3" s="1"/>
  <c r="R106" i="3"/>
  <c r="V121" i="3"/>
  <c r="Y121" i="3" s="1"/>
  <c r="Z121" i="3" s="1"/>
  <c r="X121" i="3"/>
  <c r="T109" i="3"/>
  <c r="R146" i="3"/>
  <c r="S146" i="3"/>
  <c r="U146" i="3" s="1"/>
  <c r="W146" i="3" s="1"/>
  <c r="AD145" i="3"/>
  <c r="U187" i="3"/>
  <c r="W187" i="3" s="1"/>
  <c r="X152" i="3"/>
  <c r="AD200" i="3"/>
  <c r="Y215" i="3"/>
  <c r="Z215" i="3" s="1"/>
  <c r="T280" i="3"/>
  <c r="AD301" i="3"/>
  <c r="AD305" i="3"/>
  <c r="U299" i="3"/>
  <c r="W299" i="3" s="1"/>
  <c r="V331" i="3"/>
  <c r="Y331" i="3" s="1"/>
  <c r="Z331" i="3" s="1"/>
  <c r="X331" i="3"/>
  <c r="AD369" i="3"/>
  <c r="Y318" i="3"/>
  <c r="Z318" i="3" s="1"/>
  <c r="AD366" i="3"/>
  <c r="Q21" i="3"/>
  <c r="AD21" i="3"/>
  <c r="AR330" i="3"/>
  <c r="AE330" i="3"/>
  <c r="Q24" i="3"/>
  <c r="AD24" i="3"/>
  <c r="Q37" i="3"/>
  <c r="AD37" i="3"/>
  <c r="AD20" i="3"/>
  <c r="Q20" i="3"/>
  <c r="V60" i="3"/>
  <c r="Y60" i="3" s="1"/>
  <c r="Z60" i="3" s="1"/>
  <c r="X60" i="3"/>
  <c r="S41" i="3"/>
  <c r="R41" i="3"/>
  <c r="T41" i="3" s="1"/>
  <c r="AE127" i="3"/>
  <c r="T123" i="3"/>
  <c r="R148" i="3"/>
  <c r="S148" i="3"/>
  <c r="U148" i="3" s="1"/>
  <c r="W148" i="3" s="1"/>
  <c r="AD183" i="3"/>
  <c r="Y152" i="3"/>
  <c r="Z152" i="3" s="1"/>
  <c r="AD203" i="3"/>
  <c r="AD219" i="3"/>
  <c r="X218" i="3"/>
  <c r="V218" i="3"/>
  <c r="Y218" i="3" s="1"/>
  <c r="Z218" i="3" s="1"/>
  <c r="V196" i="3"/>
  <c r="Y196" i="3" s="1"/>
  <c r="Z196" i="3" s="1"/>
  <c r="X196" i="3"/>
  <c r="S198" i="3"/>
  <c r="U198" i="3" s="1"/>
  <c r="W198" i="3" s="1"/>
  <c r="R198" i="3"/>
  <c r="R240" i="3"/>
  <c r="S240" i="3"/>
  <c r="U240" i="3" s="1"/>
  <c r="W240" i="3" s="1"/>
  <c r="T273" i="3"/>
  <c r="X302" i="3"/>
  <c r="V302" i="3"/>
  <c r="Y302" i="3" s="1"/>
  <c r="Z302" i="3" s="1"/>
  <c r="R305" i="3"/>
  <c r="T305" i="3" s="1"/>
  <c r="S305" i="3"/>
  <c r="AD340" i="3"/>
  <c r="T256" i="3"/>
  <c r="T306" i="3"/>
  <c r="T358" i="3"/>
  <c r="V369" i="3"/>
  <c r="Y369" i="3" s="1"/>
  <c r="Z369" i="3" s="1"/>
  <c r="X369" i="3"/>
  <c r="Q28" i="3"/>
  <c r="AD28" i="3"/>
  <c r="AE336" i="3"/>
  <c r="AR336" i="3"/>
  <c r="U51" i="3"/>
  <c r="W51" i="3" s="1"/>
  <c r="AE41" i="3"/>
  <c r="R83" i="3"/>
  <c r="S83" i="3"/>
  <c r="U83" i="3" s="1"/>
  <c r="W83" i="3" s="1"/>
  <c r="AD95" i="3"/>
  <c r="R46" i="3"/>
  <c r="S46" i="3"/>
  <c r="U46" i="3" s="1"/>
  <c r="W46" i="3" s="1"/>
  <c r="AD110" i="3"/>
  <c r="U114" i="3"/>
  <c r="W114" i="3" s="1"/>
  <c r="T93" i="3"/>
  <c r="U105" i="3"/>
  <c r="W105" i="3" s="1"/>
  <c r="T124" i="3"/>
  <c r="U124" i="3"/>
  <c r="W124" i="3" s="1"/>
  <c r="U118" i="3"/>
  <c r="W118" i="3" s="1"/>
  <c r="T111" i="3"/>
  <c r="T127" i="3"/>
  <c r="T112" i="3"/>
  <c r="V150" i="3"/>
  <c r="Y150" i="3" s="1"/>
  <c r="Z150" i="3" s="1"/>
  <c r="X150" i="3"/>
  <c r="AD147" i="3"/>
  <c r="T134" i="3"/>
  <c r="AD133" i="3"/>
  <c r="R185" i="3"/>
  <c r="S185" i="3"/>
  <c r="U185" i="3" s="1"/>
  <c r="W185" i="3" s="1"/>
  <c r="V165" i="3"/>
  <c r="Y165" i="3" s="1"/>
  <c r="Z165" i="3" s="1"/>
  <c r="X165" i="3"/>
  <c r="T181" i="3"/>
  <c r="AD205" i="3"/>
  <c r="AD212" i="3"/>
  <c r="AD198" i="3"/>
  <c r="AD266" i="3"/>
  <c r="AD235" i="3"/>
  <c r="AD240" i="3"/>
  <c r="T254" i="3"/>
  <c r="U278" i="3"/>
  <c r="W278" i="3" s="1"/>
  <c r="AD237" i="3"/>
  <c r="AD306" i="3"/>
  <c r="T300" i="3"/>
  <c r="U317" i="3"/>
  <c r="W317" i="3" s="1"/>
  <c r="V325" i="3"/>
  <c r="Y325" i="3" s="1"/>
  <c r="Z325" i="3" s="1"/>
  <c r="X325" i="3"/>
  <c r="AD349" i="3"/>
  <c r="AD334" i="3"/>
  <c r="V323" i="3"/>
  <c r="Y323" i="3" s="1"/>
  <c r="Z323" i="3" s="1"/>
  <c r="X323" i="3"/>
  <c r="AE356" i="3"/>
  <c r="AR356" i="3"/>
  <c r="AR50" i="3"/>
  <c r="AE50" i="3"/>
  <c r="Q23" i="3"/>
  <c r="AD23" i="3"/>
  <c r="V51" i="3"/>
  <c r="V68" i="3"/>
  <c r="Y68" i="3" s="1"/>
  <c r="Z68" i="3" s="1"/>
  <c r="X68" i="3"/>
  <c r="R94" i="3"/>
  <c r="T94" i="3" s="1"/>
  <c r="S94" i="3"/>
  <c r="V105" i="3"/>
  <c r="X105" i="3"/>
  <c r="R125" i="3"/>
  <c r="S125" i="3"/>
  <c r="U125" i="3" s="1"/>
  <c r="W125" i="3" s="1"/>
  <c r="AD139" i="3"/>
  <c r="AD138" i="3"/>
  <c r="V151" i="3"/>
  <c r="Y151" i="3" s="1"/>
  <c r="Z151" i="3" s="1"/>
  <c r="X151" i="3"/>
  <c r="T145" i="3"/>
  <c r="AD162" i="3"/>
  <c r="AD191" i="3"/>
  <c r="X176" i="3"/>
  <c r="T184" i="3"/>
  <c r="AD208" i="3"/>
  <c r="T219" i="3"/>
  <c r="AD222" i="3"/>
  <c r="AD267" i="3"/>
  <c r="AD246" i="3"/>
  <c r="V278" i="3"/>
  <c r="Y278" i="3" s="1"/>
  <c r="Z278" i="3" s="1"/>
  <c r="X278" i="3"/>
  <c r="X268" i="3"/>
  <c r="AD314" i="3"/>
  <c r="V317" i="3"/>
  <c r="Y317" i="3" s="1"/>
  <c r="Z317" i="3" s="1"/>
  <c r="AD316" i="3"/>
  <c r="T336" i="3"/>
  <c r="AD360" i="3"/>
  <c r="Y351" i="3"/>
  <c r="Z351" i="3" s="1"/>
  <c r="X339" i="3"/>
  <c r="AE47" i="3"/>
  <c r="AR47" i="3"/>
  <c r="R89" i="3"/>
  <c r="T89" i="3" s="1"/>
  <c r="S89" i="3"/>
  <c r="Q31" i="3"/>
  <c r="AD31" i="3"/>
  <c r="AE106" i="3"/>
  <c r="Q18" i="3"/>
  <c r="AD18" i="3"/>
  <c r="V153" i="3"/>
  <c r="Y153" i="3" s="1"/>
  <c r="Z153" i="3" s="1"/>
  <c r="X153" i="3"/>
  <c r="R162" i="3"/>
  <c r="S162" i="3"/>
  <c r="U162" i="3" s="1"/>
  <c r="W162" i="3" s="1"/>
  <c r="T168" i="3"/>
  <c r="AD175" i="3"/>
  <c r="AD177" i="3"/>
  <c r="AD211" i="3"/>
  <c r="AD227" i="3"/>
  <c r="X216" i="3"/>
  <c r="AD253" i="3"/>
  <c r="AD264" i="3"/>
  <c r="AD262" i="3"/>
  <c r="AD274" i="3"/>
  <c r="R288" i="3"/>
  <c r="S288" i="3"/>
  <c r="U288" i="3" s="1"/>
  <c r="W288" i="3" s="1"/>
  <c r="V287" i="3"/>
  <c r="Y287" i="3" s="1"/>
  <c r="Z287" i="3" s="1"/>
  <c r="X287" i="3"/>
  <c r="R251" i="3"/>
  <c r="S251" i="3"/>
  <c r="U251" i="3" s="1"/>
  <c r="W251" i="3" s="1"/>
  <c r="X310" i="3"/>
  <c r="V310" i="3"/>
  <c r="Y310" i="3" s="1"/>
  <c r="Z310" i="3" s="1"/>
  <c r="V330" i="3"/>
  <c r="Y330" i="3" s="1"/>
  <c r="Z330" i="3" s="1"/>
  <c r="X330" i="3"/>
  <c r="V321" i="3"/>
  <c r="Y321" i="3" s="1"/>
  <c r="Z321" i="3" s="1"/>
  <c r="X321" i="3"/>
  <c r="U297" i="3"/>
  <c r="W297" i="3" s="1"/>
  <c r="R360" i="3"/>
  <c r="S360" i="3"/>
  <c r="U360" i="3" s="1"/>
  <c r="W360" i="3" s="1"/>
  <c r="X351" i="3"/>
  <c r="Y339" i="3"/>
  <c r="Z339" i="3" s="1"/>
  <c r="AE96" i="3"/>
  <c r="V136" i="3"/>
  <c r="V209" i="3"/>
  <c r="AE256" i="3"/>
  <c r="X294" i="3"/>
  <c r="V294" i="3"/>
  <c r="Y294" i="3" s="1"/>
  <c r="Z294" i="3" s="1"/>
  <c r="T73" i="3"/>
  <c r="S96" i="3"/>
  <c r="U96" i="3" s="1"/>
  <c r="W96" i="3" s="1"/>
  <c r="R96" i="3"/>
  <c r="AR352" i="3"/>
  <c r="AE352" i="3"/>
  <c r="EM7" i="3"/>
  <c r="EL372" i="3"/>
  <c r="EL371" i="3"/>
  <c r="U43" i="3"/>
  <c r="W43" i="3" s="1"/>
  <c r="EC372" i="3"/>
  <c r="AE61" i="3"/>
  <c r="AE89" i="3"/>
  <c r="AR89" i="3"/>
  <c r="AD29" i="3"/>
  <c r="Q29" i="3"/>
  <c r="T53" i="3"/>
  <c r="U53" i="3"/>
  <c r="W53" i="3" s="1"/>
  <c r="AE77" i="3"/>
  <c r="AR77" i="3"/>
  <c r="AE46" i="3"/>
  <c r="AR46" i="3"/>
  <c r="EB372" i="3"/>
  <c r="EB371" i="3" s="1"/>
  <c r="ED373" i="3" s="1"/>
  <c r="AD11" i="3"/>
  <c r="Q11" i="3"/>
  <c r="AR10" i="3"/>
  <c r="AE10" i="3"/>
  <c r="AE3" i="3"/>
  <c r="AR3" i="3" s="1"/>
  <c r="AS3" i="3" s="1"/>
  <c r="BF3" i="3" s="1"/>
  <c r="BG3" i="3" s="1"/>
  <c r="BT3" i="3" s="1"/>
  <c r="BU3" i="3" s="1"/>
  <c r="CH3" i="3" s="1"/>
  <c r="CI3" i="3" s="1"/>
  <c r="CV3" i="3" s="1"/>
  <c r="CW3" i="3" s="1"/>
  <c r="DJ3" i="3" s="1"/>
  <c r="DK3" i="3" s="1"/>
  <c r="AD69" i="3"/>
  <c r="AD70" i="3"/>
  <c r="AD78" i="3"/>
  <c r="AD55" i="3"/>
  <c r="AD64" i="3"/>
  <c r="AD65" i="3"/>
  <c r="AD100" i="3"/>
  <c r="AD62" i="3"/>
  <c r="AD81" i="3"/>
  <c r="AD73" i="3"/>
  <c r="AD80" i="3"/>
  <c r="AD57" i="3"/>
  <c r="AD56" i="3"/>
  <c r="AD66" i="3"/>
  <c r="AD49" i="3"/>
  <c r="AD86" i="3"/>
  <c r="AD97" i="3"/>
  <c r="AD108" i="3"/>
  <c r="AD82" i="3"/>
  <c r="AD101" i="3"/>
  <c r="AD98" i="3"/>
  <c r="AD107" i="3"/>
  <c r="AD103" i="3"/>
  <c r="AD121" i="3"/>
  <c r="AD112" i="3"/>
  <c r="AD118" i="3"/>
  <c r="AD102" i="3"/>
  <c r="AD120" i="3"/>
  <c r="AD59" i="3"/>
  <c r="AD111" i="3"/>
  <c r="AD116" i="3"/>
  <c r="AD114" i="3"/>
  <c r="AD129" i="3"/>
  <c r="AD104" i="3"/>
  <c r="AD122" i="3"/>
  <c r="AD131" i="3"/>
  <c r="AD123" i="3"/>
  <c r="AD136" i="3"/>
  <c r="AD137" i="3"/>
  <c r="AD144" i="3"/>
  <c r="AD149" i="3"/>
  <c r="AD151" i="3"/>
  <c r="AD150" i="3"/>
  <c r="AD152" i="3"/>
  <c r="AD141" i="3"/>
  <c r="AD143" i="3"/>
  <c r="AD154" i="3"/>
  <c r="AD160" i="3"/>
  <c r="AD164" i="3"/>
  <c r="AD153" i="3"/>
  <c r="AD159" i="3"/>
  <c r="AD135" i="3"/>
  <c r="AD165" i="3"/>
  <c r="AD156" i="3"/>
  <c r="AD158" i="3"/>
  <c r="AD166" i="3"/>
  <c r="AD169" i="3"/>
  <c r="AD170" i="3"/>
  <c r="AD167" i="3"/>
  <c r="AD184" i="3"/>
  <c r="AD186" i="3"/>
  <c r="AD189" i="3"/>
  <c r="AD190" i="3"/>
  <c r="AD176" i="3"/>
  <c r="AD179" i="3"/>
  <c r="AD180" i="3"/>
  <c r="AD155" i="3"/>
  <c r="AD188" i="3"/>
  <c r="AD192" i="3"/>
  <c r="AD194" i="3"/>
  <c r="AD196" i="3"/>
  <c r="AD187" i="3"/>
  <c r="AD195" i="3"/>
  <c r="AD215" i="3"/>
  <c r="AD218" i="3"/>
  <c r="AD201" i="3"/>
  <c r="AD193" i="3"/>
  <c r="AD197" i="3"/>
  <c r="AD199" i="3"/>
  <c r="AD202" i="3"/>
  <c r="AD233" i="3"/>
  <c r="AD241" i="3"/>
  <c r="AD220" i="3"/>
  <c r="AD225" i="3"/>
  <c r="AD217" i="3"/>
  <c r="AD216" i="3"/>
  <c r="AD224" i="3"/>
  <c r="AD223" i="3"/>
  <c r="AD249" i="3"/>
  <c r="AD263" i="3"/>
  <c r="AD268" i="3"/>
  <c r="AD269" i="3"/>
  <c r="AD255" i="3"/>
  <c r="AD265" i="3"/>
  <c r="AD271" i="3"/>
  <c r="AD229" i="3"/>
  <c r="AD234" i="3"/>
  <c r="AD244" i="3"/>
  <c r="AD252" i="3"/>
  <c r="AD232" i="3"/>
  <c r="AD248" i="3"/>
  <c r="AD257" i="3"/>
  <c r="AD247" i="3"/>
  <c r="AD282" i="3"/>
  <c r="AD221" i="3"/>
  <c r="AD261" i="3"/>
  <c r="AD230" i="3"/>
  <c r="AD281" i="3"/>
  <c r="AD276" i="3"/>
  <c r="AD277" i="3"/>
  <c r="AD273" i="3"/>
  <c r="AD278" i="3"/>
  <c r="AD287" i="3"/>
  <c r="AD260" i="3"/>
  <c r="AD286" i="3"/>
  <c r="AD293" i="3"/>
  <c r="AD323" i="3"/>
  <c r="AD310" i="3"/>
  <c r="AD304" i="3"/>
  <c r="AD312" i="3"/>
  <c r="AD283" i="3"/>
  <c r="AD290" i="3"/>
  <c r="AD298" i="3"/>
  <c r="AD307" i="3"/>
  <c r="AD291" i="3"/>
  <c r="AD318" i="3"/>
  <c r="AD309" i="3"/>
  <c r="AD284" i="3"/>
  <c r="AD294" i="3"/>
  <c r="AD311" i="3"/>
  <c r="AD302" i="3"/>
  <c r="AD324" i="3"/>
  <c r="AD327" i="3"/>
  <c r="AD313" i="3"/>
  <c r="AD289" i="3"/>
  <c r="AD338" i="3"/>
  <c r="AD346" i="3"/>
  <c r="AD315" i="3"/>
  <c r="AD329" i="3"/>
  <c r="AD337" i="3"/>
  <c r="AD339" i="3"/>
  <c r="AD348" i="3"/>
  <c r="AD332" i="3"/>
  <c r="AD333" i="3"/>
  <c r="AD279" i="3"/>
  <c r="AD347" i="3"/>
  <c r="AD350" i="3"/>
  <c r="AD351" i="3"/>
  <c r="AD292" i="3"/>
  <c r="AD335" i="3"/>
  <c r="AD363" i="3"/>
  <c r="AD344" i="3"/>
  <c r="AD355" i="3"/>
  <c r="AD362" i="3"/>
  <c r="AD328" i="3"/>
  <c r="AD331" i="3"/>
  <c r="AD341" i="3"/>
  <c r="AD370" i="3"/>
  <c r="AD320" i="3"/>
  <c r="AD353" i="3"/>
  <c r="AD54" i="3"/>
  <c r="AD91" i="3"/>
  <c r="AD14" i="3"/>
  <c r="Q14" i="3"/>
  <c r="AD74" i="3"/>
  <c r="AD35" i="3"/>
  <c r="V100" i="3"/>
  <c r="Y100" i="3" s="1"/>
  <c r="Z100" i="3" s="1"/>
  <c r="X100" i="3"/>
  <c r="AD117" i="3"/>
  <c r="AD94" i="3"/>
  <c r="R138" i="3"/>
  <c r="T138" i="3" s="1"/>
  <c r="S138" i="3"/>
  <c r="U80" i="3"/>
  <c r="W80" i="3" s="1"/>
  <c r="AD52" i="3"/>
  <c r="V61" i="3"/>
  <c r="Y61" i="3" s="1"/>
  <c r="Z61" i="3" s="1"/>
  <c r="X61" i="3"/>
  <c r="Y71" i="3"/>
  <c r="Z71" i="3" s="1"/>
  <c r="AD109" i="3"/>
  <c r="X104" i="3"/>
  <c r="V104" i="3"/>
  <c r="Y104" i="3" s="1"/>
  <c r="Z104" i="3" s="1"/>
  <c r="AD130" i="3"/>
  <c r="AD126" i="3"/>
  <c r="AD132" i="3"/>
  <c r="AD171" i="3"/>
  <c r="V154" i="3"/>
  <c r="Y154" i="3" s="1"/>
  <c r="Z154" i="3" s="1"/>
  <c r="X154" i="3"/>
  <c r="T157" i="3"/>
  <c r="AD213" i="3"/>
  <c r="T220" i="3"/>
  <c r="R228" i="3"/>
  <c r="S228" i="3"/>
  <c r="U228" i="3" s="1"/>
  <c r="W228" i="3" s="1"/>
  <c r="Y216" i="3"/>
  <c r="Z216" i="3" s="1"/>
  <c r="T257" i="3"/>
  <c r="T207" i="3"/>
  <c r="AD226" i="3"/>
  <c r="V210" i="3"/>
  <c r="V258" i="3"/>
  <c r="Y258" i="3" s="1"/>
  <c r="Z258" i="3" s="1"/>
  <c r="X258" i="3"/>
  <c r="T281" i="3"/>
  <c r="T282" i="3"/>
  <c r="AD251" i="3"/>
  <c r="Y316" i="3"/>
  <c r="Z316" i="3" s="1"/>
  <c r="T312" i="3"/>
  <c r="X350" i="3"/>
  <c r="T200" i="3"/>
  <c r="U200" i="3"/>
  <c r="W200" i="3" s="1"/>
  <c r="AR299" i="3"/>
  <c r="AE299" i="3"/>
  <c r="R368" i="3"/>
  <c r="S368" i="3"/>
  <c r="U368" i="3" s="1"/>
  <c r="W368" i="3" s="1"/>
  <c r="R75" i="3"/>
  <c r="T75" i="3" s="1"/>
  <c r="S75" i="3"/>
  <c r="AR113" i="3"/>
  <c r="AE113" i="3"/>
  <c r="T98" i="3"/>
  <c r="R142" i="3"/>
  <c r="S142" i="3"/>
  <c r="U142" i="3" s="1"/>
  <c r="W142" i="3" s="1"/>
  <c r="AE239" i="3"/>
  <c r="AE343" i="3"/>
  <c r="Q22" i="3"/>
  <c r="AD22" i="3"/>
  <c r="AR19" i="3"/>
  <c r="AE19" i="3"/>
  <c r="Q16" i="3"/>
  <c r="AD16" i="3"/>
  <c r="R67" i="3"/>
  <c r="S67" i="3"/>
  <c r="U67" i="3" s="1"/>
  <c r="W67" i="3" s="1"/>
  <c r="T92" i="3"/>
  <c r="AD58" i="3"/>
  <c r="Q58" i="3"/>
  <c r="Q7" i="3"/>
  <c r="AD7" i="3"/>
  <c r="R10" i="3"/>
  <c r="S10" i="3"/>
  <c r="U10" i="3" s="1"/>
  <c r="W10" i="3" s="1"/>
  <c r="S35" i="3"/>
  <c r="R35" i="3"/>
  <c r="T35" i="3" s="1"/>
  <c r="V114" i="3"/>
  <c r="Y114" i="3" s="1"/>
  <c r="Z114" i="3" s="1"/>
  <c r="X114" i="3"/>
  <c r="AD17" i="3"/>
  <c r="Q17" i="3"/>
  <c r="AD45" i="3"/>
  <c r="Q45" i="3"/>
  <c r="U69" i="3"/>
  <c r="W69" i="3" s="1"/>
  <c r="V80" i="3"/>
  <c r="Y80" i="3" s="1"/>
  <c r="Z80" i="3" s="1"/>
  <c r="X80" i="3"/>
  <c r="V77" i="3"/>
  <c r="Y77" i="3" s="1"/>
  <c r="Z77" i="3" s="1"/>
  <c r="X77" i="3"/>
  <c r="AD125" i="3"/>
  <c r="AD38" i="3"/>
  <c r="Q38" i="3"/>
  <c r="AD33" i="3"/>
  <c r="Q33" i="3"/>
  <c r="AD6" i="3"/>
  <c r="Q6" i="3"/>
  <c r="Q27" i="3"/>
  <c r="AD27" i="3"/>
  <c r="AD9" i="3"/>
  <c r="Q9" i="3"/>
  <c r="R34" i="3"/>
  <c r="T34" i="3" s="1"/>
  <c r="S34" i="3"/>
  <c r="T50" i="3"/>
  <c r="AD84" i="3"/>
  <c r="T57" i="3"/>
  <c r="AD92" i="3"/>
  <c r="S52" i="3"/>
  <c r="R52" i="3"/>
  <c r="T52" i="3" s="1"/>
  <c r="U84" i="3"/>
  <c r="W84" i="3" s="1"/>
  <c r="X64" i="3"/>
  <c r="V64" i="3"/>
  <c r="Y64" i="3" s="1"/>
  <c r="Z64" i="3" s="1"/>
  <c r="T88" i="3"/>
  <c r="U88" i="3"/>
  <c r="W88" i="3" s="1"/>
  <c r="X71" i="3"/>
  <c r="T76" i="3"/>
  <c r="U49" i="3"/>
  <c r="W49" i="3" s="1"/>
  <c r="X85" i="3"/>
  <c r="V85" i="3"/>
  <c r="Y85" i="3" s="1"/>
  <c r="Z85" i="3" s="1"/>
  <c r="R130" i="3"/>
  <c r="T130" i="3" s="1"/>
  <c r="S130" i="3"/>
  <c r="R126" i="3"/>
  <c r="S126" i="3"/>
  <c r="U126" i="3" s="1"/>
  <c r="W126" i="3" s="1"/>
  <c r="R132" i="3"/>
  <c r="S132" i="3"/>
  <c r="U132" i="3" s="1"/>
  <c r="W132" i="3" s="1"/>
  <c r="U136" i="3"/>
  <c r="W136" i="3" s="1"/>
  <c r="AD172" i="3"/>
  <c r="AD173" i="3"/>
  <c r="AD174" i="3"/>
  <c r="R213" i="3"/>
  <c r="S213" i="3"/>
  <c r="U213" i="3" s="1"/>
  <c r="W213" i="3" s="1"/>
  <c r="U209" i="3"/>
  <c r="W209" i="3" s="1"/>
  <c r="AD204" i="3"/>
  <c r="AD231" i="3"/>
  <c r="U210" i="3"/>
  <c r="W210" i="3" s="1"/>
  <c r="T222" i="3"/>
  <c r="T276" i="3"/>
  <c r="T283" i="3"/>
  <c r="T291" i="3"/>
  <c r="U335" i="3"/>
  <c r="W335" i="3" s="1"/>
  <c r="X316" i="3"/>
  <c r="Y350" i="3"/>
  <c r="Z350" i="3" s="1"/>
  <c r="AD368" i="3"/>
  <c r="T344" i="3"/>
  <c r="T365" i="3"/>
  <c r="AR125" i="3" l="1"/>
  <c r="AE125" i="3"/>
  <c r="X157" i="3"/>
  <c r="V157" i="3"/>
  <c r="Y157" i="3" s="1"/>
  <c r="Z157" i="3" s="1"/>
  <c r="AE230" i="3"/>
  <c r="AR230" i="3"/>
  <c r="AE150" i="3"/>
  <c r="AR150" i="3"/>
  <c r="AE18" i="3"/>
  <c r="AR18" i="3"/>
  <c r="AR365" i="3"/>
  <c r="AE365" i="3"/>
  <c r="V283" i="3"/>
  <c r="Y283" i="3" s="1"/>
  <c r="Z283" i="3" s="1"/>
  <c r="X283" i="3"/>
  <c r="AE170" i="3"/>
  <c r="AR170" i="3"/>
  <c r="T288" i="3"/>
  <c r="AR138" i="3"/>
  <c r="AE138" i="3"/>
  <c r="X111" i="3"/>
  <c r="V111" i="3"/>
  <c r="Y111" i="3" s="1"/>
  <c r="Z111" i="3" s="1"/>
  <c r="AE369" i="3"/>
  <c r="AR369" i="3"/>
  <c r="AR367" i="3"/>
  <c r="AE367" i="3"/>
  <c r="AF79" i="3"/>
  <c r="AG79" i="3"/>
  <c r="AI79" i="3" s="1"/>
  <c r="AK79" i="3" s="1"/>
  <c r="S25" i="3"/>
  <c r="R25" i="3"/>
  <c r="T25" i="3" s="1"/>
  <c r="V276" i="3"/>
  <c r="Y276" i="3" s="1"/>
  <c r="Z276" i="3" s="1"/>
  <c r="X276" i="3"/>
  <c r="U130" i="3"/>
  <c r="W130" i="3" s="1"/>
  <c r="AR84" i="3"/>
  <c r="AE84" i="3"/>
  <c r="S58" i="3"/>
  <c r="R58" i="3"/>
  <c r="T58" i="3" s="1"/>
  <c r="T142" i="3"/>
  <c r="X282" i="3"/>
  <c r="V282" i="3"/>
  <c r="Y282" i="3" s="1"/>
  <c r="Z282" i="3" s="1"/>
  <c r="AR117" i="3"/>
  <c r="AE117" i="3"/>
  <c r="AR355" i="3"/>
  <c r="AE355" i="3"/>
  <c r="AR346" i="3"/>
  <c r="AE346" i="3"/>
  <c r="AE283" i="3"/>
  <c r="AR283" i="3"/>
  <c r="AE221" i="3"/>
  <c r="AR221" i="3"/>
  <c r="AE249" i="3"/>
  <c r="AR249" i="3"/>
  <c r="AR195" i="3"/>
  <c r="AE195" i="3"/>
  <c r="AE169" i="3"/>
  <c r="AR169" i="3"/>
  <c r="AE149" i="3"/>
  <c r="AR149" i="3"/>
  <c r="AE112" i="3"/>
  <c r="AR112" i="3"/>
  <c r="AE81" i="3"/>
  <c r="AR81" i="3"/>
  <c r="AG46" i="3"/>
  <c r="AF46" i="3"/>
  <c r="AH46" i="3" s="1"/>
  <c r="AF352" i="3"/>
  <c r="AH352" i="3" s="1"/>
  <c r="AG352" i="3"/>
  <c r="AE274" i="3"/>
  <c r="AR274" i="3"/>
  <c r="AR106" i="3"/>
  <c r="AR139" i="3"/>
  <c r="AE139" i="3"/>
  <c r="AF356" i="3"/>
  <c r="AH356" i="3" s="1"/>
  <c r="AG356" i="3"/>
  <c r="AR198" i="3"/>
  <c r="AE198" i="3"/>
  <c r="AF336" i="3"/>
  <c r="AH336" i="3" s="1"/>
  <c r="AG336" i="3"/>
  <c r="T198" i="3"/>
  <c r="U41" i="3"/>
  <c r="W41" i="3" s="1"/>
  <c r="T106" i="3"/>
  <c r="T245" i="3"/>
  <c r="X137" i="3"/>
  <c r="V341" i="3"/>
  <c r="Y341" i="3" s="1"/>
  <c r="Z341" i="3" s="1"/>
  <c r="X341" i="3"/>
  <c r="T359" i="3"/>
  <c r="AF358" i="3"/>
  <c r="AH358" i="3" s="1"/>
  <c r="AG358" i="3"/>
  <c r="AR79" i="3"/>
  <c r="Y297" i="3"/>
  <c r="Z297" i="3" s="1"/>
  <c r="AR15" i="3"/>
  <c r="AE15" i="3"/>
  <c r="U174" i="3"/>
  <c r="W174" i="3" s="1"/>
  <c r="X180" i="3"/>
  <c r="V180" i="3"/>
  <c r="Y180" i="3" s="1"/>
  <c r="Z180" i="3" s="1"/>
  <c r="AE8" i="3"/>
  <c r="AR8" i="3"/>
  <c r="T178" i="3"/>
  <c r="AE92" i="3"/>
  <c r="AR92" i="3"/>
  <c r="AR329" i="3"/>
  <c r="AE329" i="3"/>
  <c r="AF96" i="3"/>
  <c r="AH96" i="3" s="1"/>
  <c r="AG96" i="3"/>
  <c r="AE94" i="3"/>
  <c r="AR94" i="3"/>
  <c r="AE266" i="3"/>
  <c r="AR266" i="3"/>
  <c r="V222" i="3"/>
  <c r="Y222" i="3" s="1"/>
  <c r="Z222" i="3" s="1"/>
  <c r="X222" i="3"/>
  <c r="V50" i="3"/>
  <c r="Y50" i="3" s="1"/>
  <c r="Z50" i="3" s="1"/>
  <c r="X50" i="3"/>
  <c r="AE58" i="3"/>
  <c r="AR58" i="3"/>
  <c r="V281" i="3"/>
  <c r="Y281" i="3" s="1"/>
  <c r="Z281" i="3" s="1"/>
  <c r="X281" i="3"/>
  <c r="AE171" i="3"/>
  <c r="AR171" i="3"/>
  <c r="AE344" i="3"/>
  <c r="AR344" i="3"/>
  <c r="AR338" i="3"/>
  <c r="AE338" i="3"/>
  <c r="AE312" i="3"/>
  <c r="AR312" i="3"/>
  <c r="AE282" i="3"/>
  <c r="AR282" i="3"/>
  <c r="AE223" i="3"/>
  <c r="AR223" i="3"/>
  <c r="AE187" i="3"/>
  <c r="AR187" i="3"/>
  <c r="AE166" i="3"/>
  <c r="AR166" i="3"/>
  <c r="AE144" i="3"/>
  <c r="AR144" i="3"/>
  <c r="AE121" i="3"/>
  <c r="AR121" i="3"/>
  <c r="AR62" i="3"/>
  <c r="AE62" i="3"/>
  <c r="BF77" i="3"/>
  <c r="AS77" i="3"/>
  <c r="BF352" i="3"/>
  <c r="AS352" i="3"/>
  <c r="AR262" i="3"/>
  <c r="AE262" i="3"/>
  <c r="AF106" i="3"/>
  <c r="AG106" i="3"/>
  <c r="AI106" i="3" s="1"/>
  <c r="AK106" i="3" s="1"/>
  <c r="AE212" i="3"/>
  <c r="AR212" i="3"/>
  <c r="AR28" i="3"/>
  <c r="AE28" i="3"/>
  <c r="Y137" i="3"/>
  <c r="Z137" i="3" s="1"/>
  <c r="AE288" i="3"/>
  <c r="AR288" i="3"/>
  <c r="AE207" i="3"/>
  <c r="AR207" i="3"/>
  <c r="AF105" i="3"/>
  <c r="AG105" i="3"/>
  <c r="AI105" i="3" s="1"/>
  <c r="AK105" i="3" s="1"/>
  <c r="AE168" i="3"/>
  <c r="AR168" i="3"/>
  <c r="AR60" i="3"/>
  <c r="AR297" i="3"/>
  <c r="AE297" i="3"/>
  <c r="AE71" i="3"/>
  <c r="AR71" i="3"/>
  <c r="S15" i="3"/>
  <c r="R15" i="3"/>
  <c r="T15" i="3" s="1"/>
  <c r="V174" i="3"/>
  <c r="AE161" i="3"/>
  <c r="AR161" i="3"/>
  <c r="R8" i="3"/>
  <c r="S8" i="3"/>
  <c r="U8" i="3" s="1"/>
  <c r="W8" i="3" s="1"/>
  <c r="AF75" i="3"/>
  <c r="AH75" i="3" s="1"/>
  <c r="AG75" i="3"/>
  <c r="V164" i="3"/>
  <c r="Y164" i="3" s="1"/>
  <c r="Z164" i="3" s="1"/>
  <c r="X164" i="3"/>
  <c r="V255" i="3"/>
  <c r="Y255" i="3" s="1"/>
  <c r="Z255" i="3" s="1"/>
  <c r="X255" i="3"/>
  <c r="V138" i="3"/>
  <c r="AR102" i="3"/>
  <c r="AE102" i="3"/>
  <c r="AE235" i="3"/>
  <c r="AR235" i="3"/>
  <c r="AF127" i="3"/>
  <c r="AG127" i="3"/>
  <c r="AI127" i="3" s="1"/>
  <c r="AK127" i="3" s="1"/>
  <c r="V366" i="3"/>
  <c r="S26" i="3"/>
  <c r="U26" i="3" s="1"/>
  <c r="W26" i="3" s="1"/>
  <c r="R26" i="3"/>
  <c r="AE73" i="3"/>
  <c r="AR73" i="3"/>
  <c r="V41" i="3"/>
  <c r="Y41" i="3" s="1"/>
  <c r="Z41" i="3" s="1"/>
  <c r="X41" i="3"/>
  <c r="AS51" i="3"/>
  <c r="BF51" i="3"/>
  <c r="V130" i="3"/>
  <c r="V98" i="3"/>
  <c r="Y98" i="3" s="1"/>
  <c r="Z98" i="3" s="1"/>
  <c r="X98" i="3"/>
  <c r="U34" i="3"/>
  <c r="W34" i="3" s="1"/>
  <c r="X92" i="3"/>
  <c r="V92" i="3"/>
  <c r="Y92" i="3" s="1"/>
  <c r="Z92" i="3" s="1"/>
  <c r="AF113" i="3"/>
  <c r="AG113" i="3"/>
  <c r="AI113" i="3" s="1"/>
  <c r="AK113" i="3" s="1"/>
  <c r="AE132" i="3"/>
  <c r="AR132" i="3"/>
  <c r="AE363" i="3"/>
  <c r="AR363" i="3"/>
  <c r="AR289" i="3"/>
  <c r="AE289" i="3"/>
  <c r="AE304" i="3"/>
  <c r="AR304" i="3"/>
  <c r="AE247" i="3"/>
  <c r="AR247" i="3"/>
  <c r="AR224" i="3"/>
  <c r="AE224" i="3"/>
  <c r="AE196" i="3"/>
  <c r="AR196" i="3"/>
  <c r="AR158" i="3"/>
  <c r="AE158" i="3"/>
  <c r="AR137" i="3"/>
  <c r="AE137" i="3"/>
  <c r="AR103" i="3"/>
  <c r="AE103" i="3"/>
  <c r="AR100" i="3"/>
  <c r="AE100" i="3"/>
  <c r="AF77" i="3"/>
  <c r="AH77" i="3" s="1"/>
  <c r="AG77" i="3"/>
  <c r="AI77" i="3" s="1"/>
  <c r="AK77" i="3" s="1"/>
  <c r="T96" i="3"/>
  <c r="T360" i="3"/>
  <c r="AR264" i="3"/>
  <c r="AE264" i="3"/>
  <c r="AR31" i="3"/>
  <c r="AE31" i="3"/>
  <c r="T125" i="3"/>
  <c r="AE205" i="3"/>
  <c r="AR205" i="3"/>
  <c r="V124" i="3"/>
  <c r="Y124" i="3" s="1"/>
  <c r="Z124" i="3" s="1"/>
  <c r="X124" i="3"/>
  <c r="S28" i="3"/>
  <c r="R28" i="3"/>
  <c r="T28" i="3" s="1"/>
  <c r="AR83" i="3"/>
  <c r="T250" i="3"/>
  <c r="U270" i="3"/>
  <c r="W270" i="3" s="1"/>
  <c r="AR105" i="3"/>
  <c r="T334" i="3"/>
  <c r="T173" i="3"/>
  <c r="AF60" i="3"/>
  <c r="AG60" i="3"/>
  <c r="AI60" i="3" s="1"/>
  <c r="AK60" i="3" s="1"/>
  <c r="AR319" i="3"/>
  <c r="AE319" i="3"/>
  <c r="U161" i="3"/>
  <c r="W161" i="3" s="1"/>
  <c r="V47" i="3"/>
  <c r="Y47" i="3" s="1"/>
  <c r="Z47" i="3" s="1"/>
  <c r="X47" i="3"/>
  <c r="Y56" i="3"/>
  <c r="Z56" i="3" s="1"/>
  <c r="AG115" i="3"/>
  <c r="AF115" i="3"/>
  <c r="AH115" i="3" s="1"/>
  <c r="U140" i="3"/>
  <c r="W140" i="3" s="1"/>
  <c r="T87" i="3"/>
  <c r="AR75" i="3"/>
  <c r="AR275" i="3"/>
  <c r="AE275" i="3"/>
  <c r="AE182" i="3"/>
  <c r="AR182" i="3"/>
  <c r="AF178" i="3"/>
  <c r="AH178" i="3" s="1"/>
  <c r="AG178" i="3"/>
  <c r="AI178" i="3" s="1"/>
  <c r="AK178" i="3" s="1"/>
  <c r="AE218" i="3"/>
  <c r="AR218" i="3"/>
  <c r="AR315" i="3"/>
  <c r="AE315" i="3"/>
  <c r="T240" i="3"/>
  <c r="V34" i="3"/>
  <c r="Y34" i="3" s="1"/>
  <c r="Z34" i="3" s="1"/>
  <c r="X34" i="3"/>
  <c r="BF113" i="3"/>
  <c r="AS113" i="3"/>
  <c r="AR335" i="3"/>
  <c r="AE335" i="3"/>
  <c r="AE310" i="3"/>
  <c r="AR310" i="3"/>
  <c r="AE216" i="3"/>
  <c r="AR216" i="3"/>
  <c r="AE194" i="3"/>
  <c r="AR194" i="3"/>
  <c r="AE156" i="3"/>
  <c r="AR156" i="3"/>
  <c r="AR136" i="3"/>
  <c r="AE136" i="3"/>
  <c r="AR107" i="3"/>
  <c r="AE107" i="3"/>
  <c r="AR65" i="3"/>
  <c r="AE65" i="3"/>
  <c r="AE253" i="3"/>
  <c r="AR253" i="3"/>
  <c r="S31" i="3"/>
  <c r="U31" i="3" s="1"/>
  <c r="W31" i="3" s="1"/>
  <c r="R31" i="3"/>
  <c r="AR246" i="3"/>
  <c r="AE246" i="3"/>
  <c r="AE334" i="3"/>
  <c r="AR334" i="3"/>
  <c r="X181" i="3"/>
  <c r="V181" i="3"/>
  <c r="Y181" i="3" s="1"/>
  <c r="Z181" i="3" s="1"/>
  <c r="R20" i="3"/>
  <c r="T20" i="3" s="1"/>
  <c r="S20" i="3"/>
  <c r="AE305" i="3"/>
  <c r="AR305" i="3"/>
  <c r="AF83" i="3"/>
  <c r="AG83" i="3"/>
  <c r="AI83" i="3" s="1"/>
  <c r="AK83" i="3" s="1"/>
  <c r="V226" i="3"/>
  <c r="AG119" i="3"/>
  <c r="AI119" i="3" s="1"/>
  <c r="AK119" i="3" s="1"/>
  <c r="AF119" i="3"/>
  <c r="V270" i="3"/>
  <c r="Y270" i="3" s="1"/>
  <c r="Z270" i="3" s="1"/>
  <c r="X270" i="3"/>
  <c r="AR322" i="3"/>
  <c r="AE322" i="3"/>
  <c r="AR63" i="3"/>
  <c r="V161" i="3"/>
  <c r="X161" i="3"/>
  <c r="AR48" i="3"/>
  <c r="AE48" i="3"/>
  <c r="X56" i="3"/>
  <c r="AR115" i="3"/>
  <c r="AE308" i="3"/>
  <c r="AR308" i="3"/>
  <c r="X140" i="3"/>
  <c r="V140" i="3"/>
  <c r="Y140" i="3" s="1"/>
  <c r="Z140" i="3" s="1"/>
  <c r="AE342" i="3"/>
  <c r="AR342" i="3"/>
  <c r="AR285" i="3"/>
  <c r="AE285" i="3"/>
  <c r="AE148" i="3"/>
  <c r="AR148" i="3"/>
  <c r="AR178" i="3"/>
  <c r="AE185" i="3"/>
  <c r="AR185" i="3"/>
  <c r="AR25" i="3"/>
  <c r="AE25" i="3"/>
  <c r="V57" i="3"/>
  <c r="Y57" i="3" s="1"/>
  <c r="Z57" i="3" s="1"/>
  <c r="X57" i="3"/>
  <c r="AR362" i="3"/>
  <c r="AE362" i="3"/>
  <c r="AR151" i="3"/>
  <c r="AE151" i="3"/>
  <c r="BF46" i="3"/>
  <c r="AS46" i="3"/>
  <c r="S18" i="3"/>
  <c r="U18" i="3" s="1"/>
  <c r="W18" i="3" s="1"/>
  <c r="R18" i="3"/>
  <c r="BF356" i="3"/>
  <c r="AS356" i="3"/>
  <c r="BF336" i="3"/>
  <c r="AS336" i="3"/>
  <c r="AR359" i="3"/>
  <c r="AE359" i="3"/>
  <c r="AF209" i="3"/>
  <c r="AG209" i="3"/>
  <c r="AI209" i="3" s="1"/>
  <c r="AK209" i="3" s="1"/>
  <c r="AR126" i="3"/>
  <c r="AE126" i="3"/>
  <c r="AR35" i="3"/>
  <c r="AE35" i="3"/>
  <c r="AE313" i="3"/>
  <c r="AR313" i="3"/>
  <c r="AR257" i="3"/>
  <c r="AE257" i="3"/>
  <c r="AE204" i="3"/>
  <c r="AR204" i="3"/>
  <c r="R9" i="3"/>
  <c r="T9" i="3" s="1"/>
  <c r="S9" i="3"/>
  <c r="R45" i="3"/>
  <c r="S45" i="3"/>
  <c r="U45" i="3" s="1"/>
  <c r="W45" i="3" s="1"/>
  <c r="T67" i="3"/>
  <c r="U75" i="3"/>
  <c r="W75" i="3" s="1"/>
  <c r="X210" i="3"/>
  <c r="AE130" i="3"/>
  <c r="AR130" i="3"/>
  <c r="AE74" i="3"/>
  <c r="AR74" i="3"/>
  <c r="AE292" i="3"/>
  <c r="AR292" i="3"/>
  <c r="AR327" i="3"/>
  <c r="AE327" i="3"/>
  <c r="AE323" i="3"/>
  <c r="AR323" i="3"/>
  <c r="AR248" i="3"/>
  <c r="AE248" i="3"/>
  <c r="AR217" i="3"/>
  <c r="AE217" i="3"/>
  <c r="AR192" i="3"/>
  <c r="AE192" i="3"/>
  <c r="AE165" i="3"/>
  <c r="AR165" i="3"/>
  <c r="AR123" i="3"/>
  <c r="AE123" i="3"/>
  <c r="AE98" i="3"/>
  <c r="AR98" i="3"/>
  <c r="AE64" i="3"/>
  <c r="AR64" i="3"/>
  <c r="X53" i="3"/>
  <c r="V53" i="3"/>
  <c r="Y53" i="3" s="1"/>
  <c r="Z53" i="3" s="1"/>
  <c r="X73" i="3"/>
  <c r="V73" i="3"/>
  <c r="Y73" i="3" s="1"/>
  <c r="Z73" i="3" s="1"/>
  <c r="U89" i="3"/>
  <c r="W89" i="3" s="1"/>
  <c r="AR267" i="3"/>
  <c r="AE267" i="3"/>
  <c r="Y105" i="3"/>
  <c r="Z105" i="3" s="1"/>
  <c r="AE349" i="3"/>
  <c r="AR349" i="3"/>
  <c r="X93" i="3"/>
  <c r="V93" i="3"/>
  <c r="Y93" i="3" s="1"/>
  <c r="Z93" i="3" s="1"/>
  <c r="AR20" i="3"/>
  <c r="AE20" i="3"/>
  <c r="AE301" i="3"/>
  <c r="AR301" i="3"/>
  <c r="AR67" i="3"/>
  <c r="U226" i="3"/>
  <c r="W226" i="3" s="1"/>
  <c r="AR119" i="3"/>
  <c r="U295" i="3"/>
  <c r="W295" i="3" s="1"/>
  <c r="V285" i="3"/>
  <c r="Y285" i="3" s="1"/>
  <c r="Z285" i="3" s="1"/>
  <c r="X285" i="3"/>
  <c r="AG63" i="3"/>
  <c r="AF63" i="3"/>
  <c r="AH63" i="3" s="1"/>
  <c r="T272" i="3"/>
  <c r="AR163" i="3"/>
  <c r="AE163" i="3"/>
  <c r="AR68" i="3"/>
  <c r="AE68" i="3"/>
  <c r="AE12" i="3"/>
  <c r="AR12" i="3"/>
  <c r="AR72" i="3"/>
  <c r="AR228" i="3"/>
  <c r="U343" i="3"/>
  <c r="W343" i="3" s="1"/>
  <c r="AE258" i="3"/>
  <c r="AR258" i="3"/>
  <c r="AE140" i="3"/>
  <c r="AR140" i="3"/>
  <c r="AF254" i="3"/>
  <c r="AG254" i="3"/>
  <c r="AI254" i="3" s="1"/>
  <c r="AK254" i="3" s="1"/>
  <c r="AE167" i="3"/>
  <c r="AR167" i="3"/>
  <c r="BF87" i="3"/>
  <c r="AS87" i="3"/>
  <c r="AE290" i="3"/>
  <c r="AR290" i="3"/>
  <c r="AE9" i="3"/>
  <c r="AR9" i="3"/>
  <c r="AR16" i="3"/>
  <c r="AE16" i="3"/>
  <c r="V75" i="3"/>
  <c r="Y75" i="3" s="1"/>
  <c r="Z75" i="3" s="1"/>
  <c r="X75" i="3"/>
  <c r="Y210" i="3"/>
  <c r="Z210" i="3" s="1"/>
  <c r="R14" i="3"/>
  <c r="S14" i="3"/>
  <c r="U14" i="3" s="1"/>
  <c r="W14" i="3" s="1"/>
  <c r="AR351" i="3"/>
  <c r="AE351" i="3"/>
  <c r="AR324" i="3"/>
  <c r="AE324" i="3"/>
  <c r="AE293" i="3"/>
  <c r="AR293" i="3"/>
  <c r="AR232" i="3"/>
  <c r="AE232" i="3"/>
  <c r="AR225" i="3"/>
  <c r="AE225" i="3"/>
  <c r="AE188" i="3"/>
  <c r="AR188" i="3"/>
  <c r="AR135" i="3"/>
  <c r="AE135" i="3"/>
  <c r="AE131" i="3"/>
  <c r="AR131" i="3"/>
  <c r="AR101" i="3"/>
  <c r="AE101" i="3"/>
  <c r="AE55" i="3"/>
  <c r="AR55" i="3"/>
  <c r="R29" i="3"/>
  <c r="S29" i="3"/>
  <c r="U29" i="3" s="1"/>
  <c r="W29" i="3" s="1"/>
  <c r="AR227" i="3"/>
  <c r="AE227" i="3"/>
  <c r="V89" i="3"/>
  <c r="AE222" i="3"/>
  <c r="AR222" i="3"/>
  <c r="U94" i="3"/>
  <c r="W94" i="3" s="1"/>
  <c r="X358" i="3"/>
  <c r="V358" i="3"/>
  <c r="Y358" i="3" s="1"/>
  <c r="Z358" i="3" s="1"/>
  <c r="AR37" i="3"/>
  <c r="AE37" i="3"/>
  <c r="V280" i="3"/>
  <c r="Y280" i="3" s="1"/>
  <c r="Z280" i="3" s="1"/>
  <c r="X280" i="3"/>
  <c r="AF67" i="3"/>
  <c r="AG67" i="3"/>
  <c r="AI67" i="3" s="1"/>
  <c r="AK67" i="3" s="1"/>
  <c r="AR93" i="3"/>
  <c r="V295" i="3"/>
  <c r="V19" i="3"/>
  <c r="Y19" i="3" s="1"/>
  <c r="Z19" i="3" s="1"/>
  <c r="X19" i="3"/>
  <c r="AG99" i="3"/>
  <c r="AI99" i="3" s="1"/>
  <c r="AK99" i="3" s="1"/>
  <c r="AF99" i="3"/>
  <c r="AE280" i="3"/>
  <c r="AR280" i="3"/>
  <c r="AR13" i="3"/>
  <c r="AE13" i="3"/>
  <c r="V289" i="3"/>
  <c r="Y289" i="3" s="1"/>
  <c r="Z289" i="3" s="1"/>
  <c r="X289" i="3"/>
  <c r="AE157" i="3"/>
  <c r="AR157" i="3"/>
  <c r="AR53" i="3"/>
  <c r="AE53" i="3"/>
  <c r="R12" i="3"/>
  <c r="T12" i="3" s="1"/>
  <c r="S12" i="3"/>
  <c r="AF72" i="3"/>
  <c r="AH72" i="3" s="1"/>
  <c r="AG72" i="3"/>
  <c r="AG228" i="3"/>
  <c r="AI228" i="3" s="1"/>
  <c r="AK228" i="3" s="1"/>
  <c r="AF228" i="3"/>
  <c r="X343" i="3"/>
  <c r="V343" i="3"/>
  <c r="Y343" i="3" s="1"/>
  <c r="Z343" i="3" s="1"/>
  <c r="AR242" i="3"/>
  <c r="AE242" i="3"/>
  <c r="X108" i="3"/>
  <c r="V108" i="3"/>
  <c r="Y108" i="3" s="1"/>
  <c r="Z108" i="3" s="1"/>
  <c r="AR254" i="3"/>
  <c r="AE298" i="3"/>
  <c r="AR298" i="3"/>
  <c r="AR354" i="3"/>
  <c r="AE354" i="3"/>
  <c r="AE261" i="3"/>
  <c r="AR261" i="3"/>
  <c r="V301" i="3"/>
  <c r="Y301" i="3" s="1"/>
  <c r="Z301" i="3" s="1"/>
  <c r="X301" i="3"/>
  <c r="AE27" i="3"/>
  <c r="AR27" i="3"/>
  <c r="R16" i="3"/>
  <c r="T16" i="3" s="1"/>
  <c r="S16" i="3"/>
  <c r="AE226" i="3"/>
  <c r="AR226" i="3"/>
  <c r="AR14" i="3"/>
  <c r="AE14" i="3"/>
  <c r="AR350" i="3"/>
  <c r="AE350" i="3"/>
  <c r="AE302" i="3"/>
  <c r="AR302" i="3"/>
  <c r="AE286" i="3"/>
  <c r="AR286" i="3"/>
  <c r="AE252" i="3"/>
  <c r="AR252" i="3"/>
  <c r="AR220" i="3"/>
  <c r="AE220" i="3"/>
  <c r="AR155" i="3"/>
  <c r="AE155" i="3"/>
  <c r="AE159" i="3"/>
  <c r="AR159" i="3"/>
  <c r="AR122" i="3"/>
  <c r="AE122" i="3"/>
  <c r="AE82" i="3"/>
  <c r="AR82" i="3"/>
  <c r="AR78" i="3"/>
  <c r="AE78" i="3"/>
  <c r="AR29" i="3"/>
  <c r="AE29" i="3"/>
  <c r="AR211" i="3"/>
  <c r="AE211" i="3"/>
  <c r="BF47" i="3"/>
  <c r="AS47" i="3"/>
  <c r="V219" i="3"/>
  <c r="Y219" i="3" s="1"/>
  <c r="Z219" i="3" s="1"/>
  <c r="X219" i="3"/>
  <c r="V94" i="3"/>
  <c r="AE110" i="3"/>
  <c r="AR110" i="3"/>
  <c r="V306" i="3"/>
  <c r="Y306" i="3" s="1"/>
  <c r="Z306" i="3" s="1"/>
  <c r="X306" i="3"/>
  <c r="AE219" i="3"/>
  <c r="AR219" i="3"/>
  <c r="R37" i="3"/>
  <c r="S37" i="3"/>
  <c r="U37" i="3" s="1"/>
  <c r="W37" i="3" s="1"/>
  <c r="R30" i="3"/>
  <c r="S30" i="3"/>
  <c r="U30" i="3" s="1"/>
  <c r="W30" i="3" s="1"/>
  <c r="AG93" i="3"/>
  <c r="AF93" i="3"/>
  <c r="AH93" i="3" s="1"/>
  <c r="V267" i="3"/>
  <c r="Y267" i="3" s="1"/>
  <c r="Z267" i="3" s="1"/>
  <c r="X267" i="3"/>
  <c r="AE214" i="3"/>
  <c r="AR214" i="3"/>
  <c r="V99" i="3"/>
  <c r="Y99" i="3" s="1"/>
  <c r="Z99" i="3" s="1"/>
  <c r="X99" i="3"/>
  <c r="V259" i="3"/>
  <c r="Y259" i="3" s="1"/>
  <c r="Z259" i="3" s="1"/>
  <c r="X259" i="3"/>
  <c r="AR99" i="3"/>
  <c r="Y115" i="3"/>
  <c r="Z115" i="3" s="1"/>
  <c r="S13" i="3"/>
  <c r="R13" i="3"/>
  <c r="T13" i="3" s="1"/>
  <c r="AE321" i="3"/>
  <c r="AR321" i="3"/>
  <c r="AE146" i="3"/>
  <c r="AR146" i="3"/>
  <c r="R40" i="3"/>
  <c r="T40" i="3" s="1"/>
  <c r="S40" i="3"/>
  <c r="AR364" i="3"/>
  <c r="AF34" i="3"/>
  <c r="AH34" i="3" s="1"/>
  <c r="AG34" i="3"/>
  <c r="X264" i="3"/>
  <c r="V264" i="3"/>
  <c r="Y264" i="3" s="1"/>
  <c r="Z264" i="3" s="1"/>
  <c r="U275" i="3"/>
  <c r="W275" i="3" s="1"/>
  <c r="X367" i="3"/>
  <c r="V367" i="3"/>
  <c r="Y367" i="3" s="1"/>
  <c r="Z367" i="3" s="1"/>
  <c r="AE134" i="3"/>
  <c r="AR134" i="3"/>
  <c r="S7" i="3"/>
  <c r="R7" i="3"/>
  <c r="T7" i="3" s="1"/>
  <c r="X76" i="3"/>
  <c r="V76" i="3"/>
  <c r="Y76" i="3" s="1"/>
  <c r="Z76" i="3" s="1"/>
  <c r="AE45" i="3"/>
  <c r="AR45" i="3"/>
  <c r="T213" i="3"/>
  <c r="S27" i="3"/>
  <c r="U27" i="3" s="1"/>
  <c r="W27" i="3" s="1"/>
  <c r="R27" i="3"/>
  <c r="AE17" i="3"/>
  <c r="AR17" i="3"/>
  <c r="AF19" i="3"/>
  <c r="AH19" i="3" s="1"/>
  <c r="AG19" i="3"/>
  <c r="T368" i="3"/>
  <c r="V207" i="3"/>
  <c r="Y207" i="3" s="1"/>
  <c r="Z207" i="3" s="1"/>
  <c r="X207" i="3"/>
  <c r="AE109" i="3"/>
  <c r="AR109" i="3"/>
  <c r="AE91" i="3"/>
  <c r="AR91" i="3"/>
  <c r="AR347" i="3"/>
  <c r="AE347" i="3"/>
  <c r="AR311" i="3"/>
  <c r="AE311" i="3"/>
  <c r="AE260" i="3"/>
  <c r="AR260" i="3"/>
  <c r="AR244" i="3"/>
  <c r="AE244" i="3"/>
  <c r="AE241" i="3"/>
  <c r="AR241" i="3"/>
  <c r="AE180" i="3"/>
  <c r="AR180" i="3"/>
  <c r="AR153" i="3"/>
  <c r="AE153" i="3"/>
  <c r="AR104" i="3"/>
  <c r="AE104" i="3"/>
  <c r="AE108" i="3"/>
  <c r="AR108" i="3"/>
  <c r="AE70" i="3"/>
  <c r="AR70" i="3"/>
  <c r="BF89" i="3"/>
  <c r="AS89" i="3"/>
  <c r="AF256" i="3"/>
  <c r="AG256" i="3"/>
  <c r="AI256" i="3" s="1"/>
  <c r="AK256" i="3" s="1"/>
  <c r="AE177" i="3"/>
  <c r="AR177" i="3"/>
  <c r="AG47" i="3"/>
  <c r="AF47" i="3"/>
  <c r="AH47" i="3" s="1"/>
  <c r="AE208" i="3"/>
  <c r="AR208" i="3"/>
  <c r="T185" i="3"/>
  <c r="V256" i="3"/>
  <c r="Y256" i="3" s="1"/>
  <c r="Z256" i="3" s="1"/>
  <c r="X256" i="3"/>
  <c r="AE203" i="3"/>
  <c r="AR203" i="3"/>
  <c r="AE24" i="3"/>
  <c r="AR24" i="3"/>
  <c r="AE200" i="3"/>
  <c r="AR200" i="3"/>
  <c r="AE30" i="3"/>
  <c r="AR30" i="3"/>
  <c r="X299" i="3"/>
  <c r="AR326" i="3"/>
  <c r="X177" i="3"/>
  <c r="V177" i="3"/>
  <c r="Y177" i="3" s="1"/>
  <c r="Z177" i="3" s="1"/>
  <c r="AR272" i="3"/>
  <c r="AE272" i="3"/>
  <c r="AG85" i="3"/>
  <c r="AF85" i="3"/>
  <c r="AH85" i="3" s="1"/>
  <c r="AE361" i="3"/>
  <c r="AR361" i="3"/>
  <c r="V271" i="3"/>
  <c r="Y271" i="3" s="1"/>
  <c r="Z271" i="3" s="1"/>
  <c r="X271" i="3"/>
  <c r="Y49" i="3"/>
  <c r="Z49" i="3" s="1"/>
  <c r="AR32" i="3"/>
  <c r="AE32" i="3"/>
  <c r="AE40" i="3"/>
  <c r="AR40" i="3"/>
  <c r="AF364" i="3"/>
  <c r="AG364" i="3"/>
  <c r="AI364" i="3" s="1"/>
  <c r="AK364" i="3" s="1"/>
  <c r="AR34" i="3"/>
  <c r="V275" i="3"/>
  <c r="Y275" i="3" s="1"/>
  <c r="Z275" i="3" s="1"/>
  <c r="X275" i="3"/>
  <c r="AE124" i="3"/>
  <c r="AR124" i="3"/>
  <c r="T239" i="3"/>
  <c r="AR7" i="3"/>
  <c r="AE7" i="3"/>
  <c r="AE231" i="3"/>
  <c r="AR231" i="3"/>
  <c r="R17" i="3"/>
  <c r="S17" i="3"/>
  <c r="U17" i="3" s="1"/>
  <c r="W17" i="3" s="1"/>
  <c r="V365" i="3"/>
  <c r="Y365" i="3" s="1"/>
  <c r="Z365" i="3" s="1"/>
  <c r="X365" i="3"/>
  <c r="AE174" i="3"/>
  <c r="AR174" i="3"/>
  <c r="V88" i="3"/>
  <c r="Y88" i="3" s="1"/>
  <c r="Z88" i="3" s="1"/>
  <c r="X88" i="3"/>
  <c r="R6" i="3"/>
  <c r="S6" i="3"/>
  <c r="U6" i="3" s="1"/>
  <c r="W6" i="3" s="1"/>
  <c r="J13" i="2"/>
  <c r="BF19" i="3"/>
  <c r="AS19" i="3"/>
  <c r="AF299" i="3"/>
  <c r="AH299" i="3" s="1"/>
  <c r="AG299" i="3"/>
  <c r="V257" i="3"/>
  <c r="Y257" i="3" s="1"/>
  <c r="Z257" i="3" s="1"/>
  <c r="X257" i="3"/>
  <c r="AE54" i="3"/>
  <c r="AR54" i="3"/>
  <c r="AR279" i="3"/>
  <c r="AE279" i="3"/>
  <c r="AE294" i="3"/>
  <c r="AR294" i="3"/>
  <c r="AR287" i="3"/>
  <c r="AE287" i="3"/>
  <c r="AE234" i="3"/>
  <c r="AR234" i="3"/>
  <c r="AE233" i="3"/>
  <c r="AR233" i="3"/>
  <c r="AE179" i="3"/>
  <c r="AR179" i="3"/>
  <c r="AE164" i="3"/>
  <c r="AR164" i="3"/>
  <c r="AR129" i="3"/>
  <c r="AE129" i="3"/>
  <c r="AR97" i="3"/>
  <c r="AE97" i="3"/>
  <c r="AR69" i="3"/>
  <c r="AE69" i="3"/>
  <c r="AF89" i="3"/>
  <c r="AH89" i="3" s="1"/>
  <c r="AG89" i="3"/>
  <c r="AR256" i="3"/>
  <c r="AR175" i="3"/>
  <c r="AE175" i="3"/>
  <c r="X184" i="3"/>
  <c r="V184" i="3"/>
  <c r="Y184" i="3" s="1"/>
  <c r="Z184" i="3" s="1"/>
  <c r="V300" i="3"/>
  <c r="Y300" i="3" s="1"/>
  <c r="Z300" i="3" s="1"/>
  <c r="X300" i="3"/>
  <c r="AE133" i="3"/>
  <c r="AR133" i="3"/>
  <c r="T46" i="3"/>
  <c r="AR340" i="3"/>
  <c r="AE340" i="3"/>
  <c r="S24" i="3"/>
  <c r="U24" i="3" s="1"/>
  <c r="W24" i="3" s="1"/>
  <c r="R24" i="3"/>
  <c r="Y335" i="3"/>
  <c r="Z335" i="3" s="1"/>
  <c r="Y299" i="3"/>
  <c r="Z299" i="3" s="1"/>
  <c r="Y195" i="3"/>
  <c r="Z195" i="3" s="1"/>
  <c r="AG326" i="3"/>
  <c r="AI326" i="3" s="1"/>
  <c r="AK326" i="3" s="1"/>
  <c r="AF326" i="3"/>
  <c r="AR76" i="3"/>
  <c r="AR85" i="3"/>
  <c r="X246" i="3"/>
  <c r="X49" i="3"/>
  <c r="S32" i="3"/>
  <c r="R32" i="3"/>
  <c r="T32" i="3" s="1"/>
  <c r="AR259" i="3"/>
  <c r="AE259" i="3"/>
  <c r="AE36" i="3"/>
  <c r="AR36" i="3"/>
  <c r="T303" i="3"/>
  <c r="T242" i="3"/>
  <c r="AE90" i="3"/>
  <c r="AR90" i="3"/>
  <c r="V277" i="3"/>
  <c r="Y277" i="3" s="1"/>
  <c r="Z277" i="3" s="1"/>
  <c r="X277" i="3"/>
  <c r="V90" i="3"/>
  <c r="AR142" i="3"/>
  <c r="BF209" i="3"/>
  <c r="AS209" i="3"/>
  <c r="AR215" i="3"/>
  <c r="AE215" i="3"/>
  <c r="X183" i="3"/>
  <c r="V183" i="3"/>
  <c r="Y183" i="3" s="1"/>
  <c r="Z183" i="3" s="1"/>
  <c r="V344" i="3"/>
  <c r="Y344" i="3" s="1"/>
  <c r="Z344" i="3" s="1"/>
  <c r="X344" i="3"/>
  <c r="AE173" i="3"/>
  <c r="AR173" i="3"/>
  <c r="AE6" i="3"/>
  <c r="AR6" i="3"/>
  <c r="AE22" i="3"/>
  <c r="AR22" i="3"/>
  <c r="BF299" i="3"/>
  <c r="AS299" i="3"/>
  <c r="AE353" i="3"/>
  <c r="AR353" i="3"/>
  <c r="AE333" i="3"/>
  <c r="AR333" i="3"/>
  <c r="AR284" i="3"/>
  <c r="AE284" i="3"/>
  <c r="AE278" i="3"/>
  <c r="AR278" i="3"/>
  <c r="AR229" i="3"/>
  <c r="AE229" i="3"/>
  <c r="AR202" i="3"/>
  <c r="AE202" i="3"/>
  <c r="AE176" i="3"/>
  <c r="AR176" i="3"/>
  <c r="AE160" i="3"/>
  <c r="AR160" i="3"/>
  <c r="AE114" i="3"/>
  <c r="AR114" i="3"/>
  <c r="AR86" i="3"/>
  <c r="AE86" i="3"/>
  <c r="AR61" i="3"/>
  <c r="Y209" i="3"/>
  <c r="Z209" i="3" s="1"/>
  <c r="X168" i="3"/>
  <c r="V168" i="3"/>
  <c r="Y168" i="3" s="1"/>
  <c r="Z168" i="3" s="1"/>
  <c r="X51" i="3"/>
  <c r="AR306" i="3"/>
  <c r="AE306" i="3"/>
  <c r="V134" i="3"/>
  <c r="Y134" i="3" s="1"/>
  <c r="Z134" i="3" s="1"/>
  <c r="X134" i="3"/>
  <c r="AE95" i="3"/>
  <c r="AR95" i="3"/>
  <c r="U305" i="3"/>
  <c r="W305" i="3" s="1"/>
  <c r="AE183" i="3"/>
  <c r="AR183" i="3"/>
  <c r="AF330" i="3"/>
  <c r="AG330" i="3"/>
  <c r="AI330" i="3" s="1"/>
  <c r="AK330" i="3" s="1"/>
  <c r="X335" i="3"/>
  <c r="AE270" i="3"/>
  <c r="AR270" i="3"/>
  <c r="T356" i="3"/>
  <c r="AF76" i="3"/>
  <c r="AH76" i="3" s="1"/>
  <c r="AG76" i="3"/>
  <c r="X43" i="3"/>
  <c r="Y246" i="3"/>
  <c r="Z246" i="3" s="1"/>
  <c r="R44" i="3"/>
  <c r="S44" i="3"/>
  <c r="U44" i="3" s="1"/>
  <c r="W44" i="3" s="1"/>
  <c r="V243" i="3"/>
  <c r="Y243" i="3" s="1"/>
  <c r="Z243" i="3" s="1"/>
  <c r="X243" i="3"/>
  <c r="AR128" i="3"/>
  <c r="AE128" i="3"/>
  <c r="R36" i="3"/>
  <c r="S36" i="3"/>
  <c r="U36" i="3" s="1"/>
  <c r="W36" i="3" s="1"/>
  <c r="V235" i="3"/>
  <c r="Y235" i="3" s="1"/>
  <c r="Z235" i="3" s="1"/>
  <c r="X235" i="3"/>
  <c r="AR236" i="3"/>
  <c r="V296" i="3"/>
  <c r="X214" i="3"/>
  <c r="V214" i="3"/>
  <c r="Y214" i="3" s="1"/>
  <c r="Z214" i="3" s="1"/>
  <c r="U90" i="3"/>
  <c r="W90" i="3" s="1"/>
  <c r="AF142" i="3"/>
  <c r="AG142" i="3"/>
  <c r="AI142" i="3" s="1"/>
  <c r="AK142" i="3" s="1"/>
  <c r="AE80" i="3"/>
  <c r="AR80" i="3"/>
  <c r="V74" i="3"/>
  <c r="Y74" i="3" s="1"/>
  <c r="Z74" i="3" s="1"/>
  <c r="X74" i="3"/>
  <c r="AE263" i="3"/>
  <c r="AR263" i="3"/>
  <c r="S33" i="3"/>
  <c r="U33" i="3" s="1"/>
  <c r="W33" i="3" s="1"/>
  <c r="R33" i="3"/>
  <c r="AR332" i="3"/>
  <c r="AE332" i="3"/>
  <c r="AR271" i="3"/>
  <c r="AE271" i="3"/>
  <c r="AR190" i="3"/>
  <c r="AE190" i="3"/>
  <c r="AE49" i="3"/>
  <c r="AR49" i="3"/>
  <c r="AF10" i="3"/>
  <c r="AH10" i="3" s="1"/>
  <c r="AG10" i="3"/>
  <c r="AF61" i="3"/>
  <c r="AG61" i="3"/>
  <c r="AI61" i="3" s="1"/>
  <c r="AK61" i="3" s="1"/>
  <c r="X209" i="3"/>
  <c r="AE191" i="3"/>
  <c r="AR191" i="3"/>
  <c r="Y51" i="3"/>
  <c r="Z51" i="3" s="1"/>
  <c r="AE237" i="3"/>
  <c r="AR237" i="3"/>
  <c r="AE147" i="3"/>
  <c r="AR147" i="3"/>
  <c r="V305" i="3"/>
  <c r="Y305" i="3" s="1"/>
  <c r="Z305" i="3" s="1"/>
  <c r="X305" i="3"/>
  <c r="AS330" i="3"/>
  <c r="BF330" i="3"/>
  <c r="AE145" i="3"/>
  <c r="AR145" i="3"/>
  <c r="V128" i="3"/>
  <c r="Y128" i="3" s="1"/>
  <c r="Z128" i="3" s="1"/>
  <c r="X128" i="3"/>
  <c r="AE295" i="3"/>
  <c r="AR295" i="3"/>
  <c r="V175" i="3"/>
  <c r="Y175" i="3" s="1"/>
  <c r="Z175" i="3" s="1"/>
  <c r="X175" i="3"/>
  <c r="X84" i="3"/>
  <c r="V279" i="3"/>
  <c r="Y279" i="3" s="1"/>
  <c r="Z279" i="3" s="1"/>
  <c r="X279" i="3"/>
  <c r="AE300" i="3"/>
  <c r="AR300" i="3"/>
  <c r="AR44" i="3"/>
  <c r="AE44" i="3"/>
  <c r="V352" i="3"/>
  <c r="Y352" i="3" s="1"/>
  <c r="Z352" i="3" s="1"/>
  <c r="X352" i="3"/>
  <c r="X212" i="3"/>
  <c r="AG236" i="3"/>
  <c r="AF236" i="3"/>
  <c r="AH236" i="3" s="1"/>
  <c r="U296" i="3"/>
  <c r="W296" i="3" s="1"/>
  <c r="X118" i="3"/>
  <c r="V102" i="3"/>
  <c r="Y102" i="3" s="1"/>
  <c r="Z102" i="3" s="1"/>
  <c r="X102" i="3"/>
  <c r="AE172" i="3"/>
  <c r="AR172" i="3"/>
  <c r="R22" i="3"/>
  <c r="T22" i="3" s="1"/>
  <c r="S22" i="3"/>
  <c r="U22" i="3" s="1"/>
  <c r="W22" i="3" s="1"/>
  <c r="AE116" i="3"/>
  <c r="AR116" i="3"/>
  <c r="AE348" i="3"/>
  <c r="AR348" i="3"/>
  <c r="X136" i="3"/>
  <c r="T251" i="3"/>
  <c r="T162" i="3"/>
  <c r="V336" i="3"/>
  <c r="Y336" i="3" s="1"/>
  <c r="Z336" i="3" s="1"/>
  <c r="X336" i="3"/>
  <c r="AE162" i="3"/>
  <c r="AR162" i="3"/>
  <c r="AR23" i="3"/>
  <c r="AE23" i="3"/>
  <c r="T83" i="3"/>
  <c r="T148" i="3"/>
  <c r="AR21" i="3"/>
  <c r="AE21" i="3"/>
  <c r="Y269" i="3"/>
  <c r="Z269" i="3" s="1"/>
  <c r="AE181" i="3"/>
  <c r="AR181" i="3"/>
  <c r="AE357" i="3"/>
  <c r="AR357" i="3"/>
  <c r="AE245" i="3"/>
  <c r="AR245" i="3"/>
  <c r="X169" i="3"/>
  <c r="V169" i="3"/>
  <c r="Y169" i="3" s="1"/>
  <c r="Z169" i="3" s="1"/>
  <c r="Y84" i="3"/>
  <c r="Z84" i="3" s="1"/>
  <c r="V249" i="3"/>
  <c r="Y249" i="3" s="1"/>
  <c r="Z249" i="3" s="1"/>
  <c r="X249" i="3"/>
  <c r="S39" i="3"/>
  <c r="U39" i="3" s="1"/>
  <c r="W39" i="3" s="1"/>
  <c r="R39" i="3"/>
  <c r="T238" i="3"/>
  <c r="AR88" i="3"/>
  <c r="V345" i="3"/>
  <c r="Y345" i="3" s="1"/>
  <c r="Z345" i="3" s="1"/>
  <c r="X345" i="3"/>
  <c r="X241" i="3"/>
  <c r="V241" i="3"/>
  <c r="Y241" i="3" s="1"/>
  <c r="Z241" i="3" s="1"/>
  <c r="AE345" i="3"/>
  <c r="AR345" i="3"/>
  <c r="X91" i="3"/>
  <c r="V91" i="3"/>
  <c r="Y91" i="3" s="1"/>
  <c r="Z91" i="3" s="1"/>
  <c r="Y118" i="3"/>
  <c r="Z118" i="3" s="1"/>
  <c r="AR328" i="3"/>
  <c r="AE328" i="3"/>
  <c r="AS50" i="3"/>
  <c r="BF50" i="3"/>
  <c r="AE325" i="3"/>
  <c r="AR325" i="3"/>
  <c r="AR251" i="3"/>
  <c r="AE251" i="3"/>
  <c r="AR314" i="3"/>
  <c r="AE314" i="3"/>
  <c r="BF358" i="3"/>
  <c r="AS358" i="3"/>
  <c r="AE273" i="3"/>
  <c r="AR273" i="3"/>
  <c r="V200" i="3"/>
  <c r="Y200" i="3" s="1"/>
  <c r="Z200" i="3" s="1"/>
  <c r="X200" i="3"/>
  <c r="AR143" i="3"/>
  <c r="AE143" i="3"/>
  <c r="AR291" i="3"/>
  <c r="AE291" i="3"/>
  <c r="AE255" i="3"/>
  <c r="AR255" i="3"/>
  <c r="AR193" i="3"/>
  <c r="AE193" i="3"/>
  <c r="AE186" i="3"/>
  <c r="AR186" i="3"/>
  <c r="AE141" i="3"/>
  <c r="AR141" i="3"/>
  <c r="AR59" i="3"/>
  <c r="AE59" i="3"/>
  <c r="AR56" i="3"/>
  <c r="AE56" i="3"/>
  <c r="R11" i="3"/>
  <c r="T11" i="3" s="1"/>
  <c r="S11" i="3"/>
  <c r="Y136" i="3"/>
  <c r="Z136" i="3" s="1"/>
  <c r="AE316" i="3"/>
  <c r="AR316" i="3"/>
  <c r="X145" i="3"/>
  <c r="V145" i="3"/>
  <c r="Y145" i="3" s="1"/>
  <c r="Z145" i="3" s="1"/>
  <c r="S23" i="3"/>
  <c r="U23" i="3" s="1"/>
  <c r="W23" i="3" s="1"/>
  <c r="R23" i="3"/>
  <c r="V254" i="3"/>
  <c r="Y254" i="3" s="1"/>
  <c r="Z254" i="3" s="1"/>
  <c r="X254" i="3"/>
  <c r="AR41" i="3"/>
  <c r="V123" i="3"/>
  <c r="Y123" i="3" s="1"/>
  <c r="Z123" i="3" s="1"/>
  <c r="X123" i="3"/>
  <c r="S21" i="3"/>
  <c r="U21" i="3" s="1"/>
  <c r="W21" i="3" s="1"/>
  <c r="R21" i="3"/>
  <c r="T146" i="3"/>
  <c r="V370" i="3"/>
  <c r="Y370" i="3" s="1"/>
  <c r="Z370" i="3" s="1"/>
  <c r="X370" i="3"/>
  <c r="X269" i="3"/>
  <c r="Y187" i="3"/>
  <c r="Z187" i="3" s="1"/>
  <c r="V355" i="3"/>
  <c r="Y355" i="3" s="1"/>
  <c r="Z355" i="3" s="1"/>
  <c r="X355" i="3"/>
  <c r="AE250" i="3"/>
  <c r="AR250" i="3"/>
  <c r="V363" i="3"/>
  <c r="Y363" i="3" s="1"/>
  <c r="Z363" i="3" s="1"/>
  <c r="X363" i="3"/>
  <c r="AE238" i="3"/>
  <c r="AR238" i="3"/>
  <c r="AR39" i="3"/>
  <c r="AE39" i="3"/>
  <c r="T319" i="3"/>
  <c r="AR210" i="3"/>
  <c r="AE210" i="3"/>
  <c r="AG88" i="3"/>
  <c r="AI88" i="3" s="1"/>
  <c r="AK88" i="3" s="1"/>
  <c r="AF88" i="3"/>
  <c r="AR303" i="3"/>
  <c r="AE303" i="3"/>
  <c r="Y63" i="3"/>
  <c r="Z63" i="3" s="1"/>
  <c r="AR42" i="3"/>
  <c r="AE42" i="3"/>
  <c r="AE296" i="3"/>
  <c r="AR296" i="3"/>
  <c r="AR43" i="3"/>
  <c r="V149" i="3"/>
  <c r="Y149" i="3" s="1"/>
  <c r="Z149" i="3" s="1"/>
  <c r="X149" i="3"/>
  <c r="X193" i="3"/>
  <c r="V193" i="3"/>
  <c r="Y193" i="3" s="1"/>
  <c r="Z193" i="3" s="1"/>
  <c r="X69" i="3"/>
  <c r="AR243" i="3"/>
  <c r="V291" i="3"/>
  <c r="Y291" i="3" s="1"/>
  <c r="Z291" i="3" s="1"/>
  <c r="X291" i="3"/>
  <c r="AF239" i="3"/>
  <c r="AH239" i="3" s="1"/>
  <c r="AG239" i="3"/>
  <c r="AI239" i="3" s="1"/>
  <c r="AK239" i="3" s="1"/>
  <c r="AE268" i="3"/>
  <c r="AR268" i="3"/>
  <c r="V127" i="3"/>
  <c r="Y127" i="3" s="1"/>
  <c r="Z127" i="3" s="1"/>
  <c r="X127" i="3"/>
  <c r="V135" i="3"/>
  <c r="Y135" i="3" s="1"/>
  <c r="Z135" i="3" s="1"/>
  <c r="X135" i="3"/>
  <c r="AG51" i="3"/>
  <c r="AF51" i="3"/>
  <c r="AH51" i="3" s="1"/>
  <c r="T126" i="3"/>
  <c r="AE118" i="3"/>
  <c r="AR118" i="3"/>
  <c r="AE368" i="3"/>
  <c r="AR368" i="3"/>
  <c r="V35" i="3"/>
  <c r="AR320" i="3"/>
  <c r="AE320" i="3"/>
  <c r="AR309" i="3"/>
  <c r="AE309" i="3"/>
  <c r="AR199" i="3"/>
  <c r="AE199" i="3"/>
  <c r="AR154" i="3"/>
  <c r="AE154" i="3"/>
  <c r="AE360" i="3"/>
  <c r="AR360" i="3"/>
  <c r="AR33" i="3"/>
  <c r="AE33" i="3"/>
  <c r="U35" i="3"/>
  <c r="W35" i="3" s="1"/>
  <c r="AF343" i="3"/>
  <c r="AH343" i="3" s="1"/>
  <c r="AG343" i="3"/>
  <c r="T228" i="3"/>
  <c r="AR52" i="3"/>
  <c r="AE52" i="3"/>
  <c r="AR370" i="3"/>
  <c r="AE370" i="3"/>
  <c r="AE318" i="3"/>
  <c r="AR318" i="3"/>
  <c r="AE277" i="3"/>
  <c r="AR277" i="3"/>
  <c r="AE265" i="3"/>
  <c r="AR265" i="3"/>
  <c r="AE197" i="3"/>
  <c r="AR197" i="3"/>
  <c r="AE189" i="3"/>
  <c r="AR189" i="3"/>
  <c r="AE111" i="3"/>
  <c r="AR111" i="3"/>
  <c r="AE66" i="3"/>
  <c r="AR66" i="3"/>
  <c r="BF10" i="3"/>
  <c r="AS10" i="3"/>
  <c r="V52" i="3"/>
  <c r="S38" i="3"/>
  <c r="R38" i="3"/>
  <c r="T38" i="3" s="1"/>
  <c r="AR343" i="3"/>
  <c r="X220" i="3"/>
  <c r="V220" i="3"/>
  <c r="Y220" i="3" s="1"/>
  <c r="Z220" i="3" s="1"/>
  <c r="AR341" i="3"/>
  <c r="AE341" i="3"/>
  <c r="AE339" i="3"/>
  <c r="AR339" i="3"/>
  <c r="AE276" i="3"/>
  <c r="AR276" i="3"/>
  <c r="T132" i="3"/>
  <c r="U52" i="3"/>
  <c r="W52" i="3" s="1"/>
  <c r="AE38" i="3"/>
  <c r="AR38" i="3"/>
  <c r="T10" i="3"/>
  <c r="AR239" i="3"/>
  <c r="X312" i="3"/>
  <c r="V312" i="3"/>
  <c r="Y312" i="3" s="1"/>
  <c r="Z312" i="3" s="1"/>
  <c r="AE213" i="3"/>
  <c r="AR213" i="3"/>
  <c r="U138" i="3"/>
  <c r="W138" i="3" s="1"/>
  <c r="AR331" i="3"/>
  <c r="AE331" i="3"/>
  <c r="AE337" i="3"/>
  <c r="AR337" i="3"/>
  <c r="AE307" i="3"/>
  <c r="AR307" i="3"/>
  <c r="AR281" i="3"/>
  <c r="AE281" i="3"/>
  <c r="AE269" i="3"/>
  <c r="AR269" i="3"/>
  <c r="AE201" i="3"/>
  <c r="AR201" i="3"/>
  <c r="AE184" i="3"/>
  <c r="AR184" i="3"/>
  <c r="AR152" i="3"/>
  <c r="AE152" i="3"/>
  <c r="AR120" i="3"/>
  <c r="AE120" i="3"/>
  <c r="AE57" i="3"/>
  <c r="AR57" i="3"/>
  <c r="AE11" i="3"/>
  <c r="AR11" i="3"/>
  <c r="AR96" i="3"/>
  <c r="X317" i="3"/>
  <c r="AF50" i="3"/>
  <c r="AG50" i="3"/>
  <c r="AI50" i="3" s="1"/>
  <c r="AK50" i="3" s="1"/>
  <c r="AR240" i="3"/>
  <c r="AE240" i="3"/>
  <c r="X112" i="3"/>
  <c r="V112" i="3"/>
  <c r="Y112" i="3" s="1"/>
  <c r="Z112" i="3" s="1"/>
  <c r="AG41" i="3"/>
  <c r="AF41" i="3"/>
  <c r="AH41" i="3" s="1"/>
  <c r="V273" i="3"/>
  <c r="Y273" i="3" s="1"/>
  <c r="Z273" i="3" s="1"/>
  <c r="X273" i="3"/>
  <c r="AR127" i="3"/>
  <c r="AE366" i="3"/>
  <c r="AR366" i="3"/>
  <c r="X109" i="3"/>
  <c r="V109" i="3"/>
  <c r="Y109" i="3" s="1"/>
  <c r="Z109" i="3" s="1"/>
  <c r="X227" i="3"/>
  <c r="X187" i="3"/>
  <c r="U366" i="3"/>
  <c r="W366" i="3" s="1"/>
  <c r="V354" i="3"/>
  <c r="Y354" i="3" s="1"/>
  <c r="Z354" i="3" s="1"/>
  <c r="X354" i="3"/>
  <c r="X158" i="3"/>
  <c r="AR317" i="3"/>
  <c r="AE317" i="3"/>
  <c r="AE206" i="3"/>
  <c r="AR206" i="3"/>
  <c r="AG87" i="3"/>
  <c r="AI87" i="3" s="1"/>
  <c r="AK87" i="3" s="1"/>
  <c r="AF87" i="3"/>
  <c r="X63" i="3"/>
  <c r="R42" i="3"/>
  <c r="S42" i="3"/>
  <c r="U42" i="3" s="1"/>
  <c r="W42" i="3" s="1"/>
  <c r="V293" i="3"/>
  <c r="Y293" i="3" s="1"/>
  <c r="Z293" i="3" s="1"/>
  <c r="X293" i="3"/>
  <c r="AG43" i="3"/>
  <c r="AF43" i="3"/>
  <c r="AH43" i="3" s="1"/>
  <c r="AE26" i="3"/>
  <c r="AR26" i="3"/>
  <c r="Y69" i="3"/>
  <c r="Z69" i="3" s="1"/>
  <c r="AF243" i="3"/>
  <c r="AG243" i="3"/>
  <c r="AI243" i="3" s="1"/>
  <c r="AK243" i="3" s="1"/>
  <c r="BF281" i="3" l="1"/>
  <c r="AS281" i="3"/>
  <c r="AG45" i="3"/>
  <c r="AF45" i="3"/>
  <c r="AH45" i="3" s="1"/>
  <c r="V16" i="3"/>
  <c r="AS280" i="3"/>
  <c r="BF280" i="3"/>
  <c r="AF135" i="3"/>
  <c r="AG135" i="3"/>
  <c r="AI135" i="3" s="1"/>
  <c r="AK135" i="3" s="1"/>
  <c r="AS217" i="3"/>
  <c r="BF217" i="3"/>
  <c r="V28" i="3"/>
  <c r="Y28" i="3" s="1"/>
  <c r="Z28" i="3" s="1"/>
  <c r="BF11" i="3"/>
  <c r="AS11" i="3"/>
  <c r="AF52" i="3"/>
  <c r="AG52" i="3"/>
  <c r="AI52" i="3" s="1"/>
  <c r="AK52" i="3" s="1"/>
  <c r="AF21" i="3"/>
  <c r="AG21" i="3"/>
  <c r="AI21" i="3" s="1"/>
  <c r="AK21" i="3" s="1"/>
  <c r="BF90" i="3"/>
  <c r="AS90" i="3"/>
  <c r="BF91" i="3"/>
  <c r="AS91" i="3"/>
  <c r="T45" i="3"/>
  <c r="AI115" i="3"/>
  <c r="AK115" i="3" s="1"/>
  <c r="T42" i="3"/>
  <c r="AS366" i="3"/>
  <c r="BF366" i="3"/>
  <c r="AF11" i="3"/>
  <c r="AG11" i="3"/>
  <c r="AI11" i="3" s="1"/>
  <c r="AK11" i="3" s="1"/>
  <c r="AG307" i="3"/>
  <c r="AF307" i="3"/>
  <c r="AH307" i="3" s="1"/>
  <c r="BF276" i="3"/>
  <c r="AS276" i="3"/>
  <c r="AF66" i="3"/>
  <c r="AG66" i="3"/>
  <c r="AI66" i="3" s="1"/>
  <c r="AK66" i="3" s="1"/>
  <c r="BF52" i="3"/>
  <c r="AS52" i="3"/>
  <c r="AS320" i="3"/>
  <c r="BF320" i="3"/>
  <c r="AF303" i="3"/>
  <c r="AH303" i="3" s="1"/>
  <c r="AG303" i="3"/>
  <c r="BF255" i="3"/>
  <c r="AS255" i="3"/>
  <c r="AS325" i="3"/>
  <c r="BF325" i="3"/>
  <c r="V238" i="3"/>
  <c r="Y238" i="3" s="1"/>
  <c r="Z238" i="3" s="1"/>
  <c r="X238" i="3"/>
  <c r="BF21" i="3"/>
  <c r="AS21" i="3"/>
  <c r="AF300" i="3"/>
  <c r="AG300" i="3"/>
  <c r="AI300" i="3" s="1"/>
  <c r="AK300" i="3" s="1"/>
  <c r="BF147" i="3"/>
  <c r="AS147" i="3"/>
  <c r="AF271" i="3"/>
  <c r="AG271" i="3"/>
  <c r="AI271" i="3" s="1"/>
  <c r="AK271" i="3" s="1"/>
  <c r="AI76" i="3"/>
  <c r="AK76" i="3" s="1"/>
  <c r="AS306" i="3"/>
  <c r="BF306" i="3"/>
  <c r="AF229" i="3"/>
  <c r="AG229" i="3"/>
  <c r="AI229" i="3" s="1"/>
  <c r="AK229" i="3" s="1"/>
  <c r="BF173" i="3"/>
  <c r="AS173" i="3"/>
  <c r="AF90" i="3"/>
  <c r="AG90" i="3"/>
  <c r="AI90" i="3" s="1"/>
  <c r="AK90" i="3" s="1"/>
  <c r="AI89" i="3"/>
  <c r="AK89" i="3" s="1"/>
  <c r="AF287" i="3"/>
  <c r="AG287" i="3"/>
  <c r="AI287" i="3" s="1"/>
  <c r="AK287" i="3" s="1"/>
  <c r="T6" i="3"/>
  <c r="AF272" i="3"/>
  <c r="AG272" i="3"/>
  <c r="AI272" i="3" s="1"/>
  <c r="AK272" i="3" s="1"/>
  <c r="X185" i="3"/>
  <c r="V185" i="3"/>
  <c r="Y185" i="3" s="1"/>
  <c r="Z185" i="3" s="1"/>
  <c r="AS104" i="3"/>
  <c r="BF104" i="3"/>
  <c r="AG91" i="3"/>
  <c r="AF91" i="3"/>
  <c r="AH91" i="3" s="1"/>
  <c r="AF146" i="3"/>
  <c r="AH146" i="3" s="1"/>
  <c r="AG146" i="3"/>
  <c r="AI93" i="3"/>
  <c r="AK93" i="3" s="1"/>
  <c r="BG47" i="3"/>
  <c r="BT47" i="3"/>
  <c r="BF220" i="3"/>
  <c r="AS220" i="3"/>
  <c r="AG27" i="3"/>
  <c r="AF27" i="3"/>
  <c r="AH27" i="3" s="1"/>
  <c r="AH228" i="3"/>
  <c r="AH99" i="3"/>
  <c r="AS222" i="3"/>
  <c r="BF222" i="3"/>
  <c r="AS188" i="3"/>
  <c r="BF188" i="3"/>
  <c r="AF258" i="3"/>
  <c r="AG258" i="3"/>
  <c r="AI258" i="3" s="1"/>
  <c r="AK258" i="3" s="1"/>
  <c r="AS119" i="3"/>
  <c r="BF119" i="3"/>
  <c r="AS248" i="3"/>
  <c r="BF248" i="3"/>
  <c r="U9" i="3"/>
  <c r="W9" i="3" s="1"/>
  <c r="AU336" i="3"/>
  <c r="AT336" i="3"/>
  <c r="AV336" i="3" s="1"/>
  <c r="BF185" i="3"/>
  <c r="AS185" i="3"/>
  <c r="AS48" i="3"/>
  <c r="BF48" i="3"/>
  <c r="U20" i="3"/>
  <c r="W20" i="3" s="1"/>
  <c r="AF136" i="3"/>
  <c r="AH136" i="3" s="1"/>
  <c r="AG136" i="3"/>
  <c r="AI136" i="3" s="1"/>
  <c r="AK136" i="3" s="1"/>
  <c r="V240" i="3"/>
  <c r="Y240" i="3" s="1"/>
  <c r="Z240" i="3" s="1"/>
  <c r="X240" i="3"/>
  <c r="BF103" i="3"/>
  <c r="AS103" i="3"/>
  <c r="AF363" i="3"/>
  <c r="AH363" i="3" s="1"/>
  <c r="AG363" i="3"/>
  <c r="AI363" i="3" s="1"/>
  <c r="AK363" i="3" s="1"/>
  <c r="BF73" i="3"/>
  <c r="AS73" i="3"/>
  <c r="AS60" i="3"/>
  <c r="BF60" i="3"/>
  <c r="AF262" i="3"/>
  <c r="AG262" i="3"/>
  <c r="AI262" i="3" s="1"/>
  <c r="AK262" i="3" s="1"/>
  <c r="AS223" i="3"/>
  <c r="BF223" i="3"/>
  <c r="AF8" i="3"/>
  <c r="AH8" i="3" s="1"/>
  <c r="AG8" i="3"/>
  <c r="AI8" i="3" s="1"/>
  <c r="AK8" i="3" s="1"/>
  <c r="AI46" i="3"/>
  <c r="AK46" i="3" s="1"/>
  <c r="AF283" i="3"/>
  <c r="AH283" i="3" s="1"/>
  <c r="AG283" i="3"/>
  <c r="AG202" i="3"/>
  <c r="AF202" i="3"/>
  <c r="AH202" i="3" s="1"/>
  <c r="AF359" i="3"/>
  <c r="AG359" i="3"/>
  <c r="AI359" i="3" s="1"/>
  <c r="AK359" i="3" s="1"/>
  <c r="BF289" i="3"/>
  <c r="AS289" i="3"/>
  <c r="BF170" i="3"/>
  <c r="AS170" i="3"/>
  <c r="BF307" i="3"/>
  <c r="AS307" i="3"/>
  <c r="AG320" i="3"/>
  <c r="AF320" i="3"/>
  <c r="AH320" i="3" s="1"/>
  <c r="AS193" i="3"/>
  <c r="BF193" i="3"/>
  <c r="AS300" i="3"/>
  <c r="BF300" i="3"/>
  <c r="AF306" i="3"/>
  <c r="AG306" i="3"/>
  <c r="AI306" i="3" s="1"/>
  <c r="AK306" i="3" s="1"/>
  <c r="AI85" i="3"/>
  <c r="AK85" i="3" s="1"/>
  <c r="AF220" i="3"/>
  <c r="AG220" i="3"/>
  <c r="AI220" i="3" s="1"/>
  <c r="AK220" i="3" s="1"/>
  <c r="BF258" i="3"/>
  <c r="AS258" i="3"/>
  <c r="AF170" i="3"/>
  <c r="AG170" i="3"/>
  <c r="AI170" i="3" s="1"/>
  <c r="AK170" i="3" s="1"/>
  <c r="AF366" i="3"/>
  <c r="AH366" i="3" s="1"/>
  <c r="AG366" i="3"/>
  <c r="AS57" i="3"/>
  <c r="BF57" i="3"/>
  <c r="AS337" i="3"/>
  <c r="BF337" i="3"/>
  <c r="AF276" i="3"/>
  <c r="AG276" i="3"/>
  <c r="AI276" i="3" s="1"/>
  <c r="AK276" i="3" s="1"/>
  <c r="BF111" i="3"/>
  <c r="AS111" i="3"/>
  <c r="V228" i="3"/>
  <c r="Y228" i="3" s="1"/>
  <c r="Z228" i="3" s="1"/>
  <c r="X228" i="3"/>
  <c r="X35" i="3"/>
  <c r="AL239" i="3"/>
  <c r="AJ239" i="3"/>
  <c r="AM239" i="3" s="1"/>
  <c r="AN239" i="3" s="1"/>
  <c r="AS303" i="3"/>
  <c r="BF303" i="3"/>
  <c r="AS316" i="3"/>
  <c r="BF316" i="3"/>
  <c r="AF255" i="3"/>
  <c r="AG255" i="3"/>
  <c r="AI255" i="3" s="1"/>
  <c r="AK255" i="3" s="1"/>
  <c r="AF325" i="3"/>
  <c r="AH325" i="3" s="1"/>
  <c r="AG325" i="3"/>
  <c r="T39" i="3"/>
  <c r="X148" i="3"/>
  <c r="V148" i="3"/>
  <c r="Y148" i="3" s="1"/>
  <c r="Z148" i="3" s="1"/>
  <c r="X22" i="3"/>
  <c r="V22" i="3"/>
  <c r="Y22" i="3" s="1"/>
  <c r="Z22" i="3" s="1"/>
  <c r="AG147" i="3"/>
  <c r="AI147" i="3" s="1"/>
  <c r="AK147" i="3" s="1"/>
  <c r="AF147" i="3"/>
  <c r="AH147" i="3" s="1"/>
  <c r="AS271" i="3"/>
  <c r="BF271" i="3"/>
  <c r="X296" i="3"/>
  <c r="AJ76" i="3"/>
  <c r="AM76" i="3" s="1"/>
  <c r="AN76" i="3" s="1"/>
  <c r="AL76" i="3"/>
  <c r="BF229" i="3"/>
  <c r="AS229" i="3"/>
  <c r="AF173" i="3"/>
  <c r="AH173" i="3" s="1"/>
  <c r="AG173" i="3"/>
  <c r="V242" i="3"/>
  <c r="Y242" i="3" s="1"/>
  <c r="Z242" i="3" s="1"/>
  <c r="X242" i="3"/>
  <c r="AJ89" i="3"/>
  <c r="AM89" i="3" s="1"/>
  <c r="AN89" i="3" s="1"/>
  <c r="AL89" i="3"/>
  <c r="AS287" i="3"/>
  <c r="BF287" i="3"/>
  <c r="AS272" i="3"/>
  <c r="BF272" i="3"/>
  <c r="AS208" i="3"/>
  <c r="BF208" i="3"/>
  <c r="AF153" i="3"/>
  <c r="AH153" i="3" s="1"/>
  <c r="AG153" i="3"/>
  <c r="BF109" i="3"/>
  <c r="AS109" i="3"/>
  <c r="X7" i="3"/>
  <c r="V7" i="3"/>
  <c r="BF321" i="3"/>
  <c r="AS321" i="3"/>
  <c r="AF211" i="3"/>
  <c r="AG211" i="3"/>
  <c r="AI211" i="3" s="1"/>
  <c r="AK211" i="3" s="1"/>
  <c r="BF252" i="3"/>
  <c r="AS252" i="3"/>
  <c r="AF222" i="3"/>
  <c r="AG222" i="3"/>
  <c r="AI222" i="3" s="1"/>
  <c r="AK222" i="3" s="1"/>
  <c r="AF188" i="3"/>
  <c r="AG188" i="3"/>
  <c r="AI188" i="3" s="1"/>
  <c r="AK188" i="3" s="1"/>
  <c r="AF16" i="3"/>
  <c r="AH16" i="3" s="1"/>
  <c r="AG16" i="3"/>
  <c r="BF323" i="3"/>
  <c r="AS323" i="3"/>
  <c r="X9" i="3"/>
  <c r="V9" i="3"/>
  <c r="BG336" i="3"/>
  <c r="BT336" i="3"/>
  <c r="AF185" i="3"/>
  <c r="AG185" i="3"/>
  <c r="AI185" i="3" s="1"/>
  <c r="AK185" i="3" s="1"/>
  <c r="V20" i="3"/>
  <c r="Y20" i="3" s="1"/>
  <c r="Z20" i="3" s="1"/>
  <c r="X20" i="3"/>
  <c r="AS136" i="3"/>
  <c r="BF136" i="3"/>
  <c r="AG315" i="3"/>
  <c r="AF315" i="3"/>
  <c r="AH315" i="3" s="1"/>
  <c r="AF137" i="3"/>
  <c r="AH137" i="3" s="1"/>
  <c r="AG137" i="3"/>
  <c r="BF132" i="3"/>
  <c r="AS132" i="3"/>
  <c r="AF73" i="3"/>
  <c r="AH73" i="3" s="1"/>
  <c r="AG73" i="3"/>
  <c r="AS168" i="3"/>
  <c r="BF168" i="3"/>
  <c r="AS262" i="3"/>
  <c r="BF262" i="3"/>
  <c r="AF223" i="3"/>
  <c r="AH223" i="3" s="1"/>
  <c r="AG223" i="3"/>
  <c r="V198" i="3"/>
  <c r="Y198" i="3" s="1"/>
  <c r="Z198" i="3" s="1"/>
  <c r="X198" i="3"/>
  <c r="BF81" i="3"/>
  <c r="AS81" i="3"/>
  <c r="AF346" i="3"/>
  <c r="AH346" i="3" s="1"/>
  <c r="AG346" i="3"/>
  <c r="V25" i="3"/>
  <c r="Y25" i="3" s="1"/>
  <c r="Z25" i="3" s="1"/>
  <c r="AS96" i="3"/>
  <c r="BF96" i="3"/>
  <c r="BF268" i="3"/>
  <c r="AS268" i="3"/>
  <c r="AS175" i="3"/>
  <c r="BF175" i="3"/>
  <c r="AG108" i="3"/>
  <c r="AI108" i="3" s="1"/>
  <c r="AK108" i="3" s="1"/>
  <c r="AF108" i="3"/>
  <c r="AF140" i="3"/>
  <c r="AG140" i="3"/>
  <c r="AI140" i="3" s="1"/>
  <c r="AK140" i="3" s="1"/>
  <c r="AJ115" i="3"/>
  <c r="AM115" i="3" s="1"/>
  <c r="AN115" i="3" s="1"/>
  <c r="AL115" i="3"/>
  <c r="AJ352" i="3"/>
  <c r="BF190" i="3"/>
  <c r="AS190" i="3"/>
  <c r="AJ93" i="3"/>
  <c r="AM93" i="3" s="1"/>
  <c r="AN93" i="3" s="1"/>
  <c r="AL93" i="3"/>
  <c r="AS135" i="3"/>
  <c r="BF135" i="3"/>
  <c r="AF248" i="3"/>
  <c r="AG248" i="3"/>
  <c r="AI248" i="3" s="1"/>
  <c r="AK248" i="3" s="1"/>
  <c r="BF107" i="3"/>
  <c r="AS107" i="3"/>
  <c r="AS283" i="3"/>
  <c r="BF283" i="3"/>
  <c r="AH87" i="3"/>
  <c r="AS127" i="3"/>
  <c r="BF127" i="3"/>
  <c r="AG57" i="3"/>
  <c r="AI57" i="3" s="1"/>
  <c r="AK57" i="3" s="1"/>
  <c r="AF57" i="3"/>
  <c r="AF337" i="3"/>
  <c r="AG337" i="3"/>
  <c r="AI337" i="3" s="1"/>
  <c r="AK337" i="3" s="1"/>
  <c r="BF339" i="3"/>
  <c r="AS339" i="3"/>
  <c r="AG111" i="3"/>
  <c r="AF111" i="3"/>
  <c r="AH111" i="3" s="1"/>
  <c r="AI343" i="3"/>
  <c r="AK343" i="3" s="1"/>
  <c r="Y35" i="3"/>
  <c r="Z35" i="3" s="1"/>
  <c r="AH88" i="3"/>
  <c r="AF316" i="3"/>
  <c r="AG316" i="3"/>
  <c r="AI316" i="3" s="1"/>
  <c r="AK316" i="3" s="1"/>
  <c r="AF291" i="3"/>
  <c r="AG291" i="3"/>
  <c r="AI291" i="3" s="1"/>
  <c r="AK291" i="3" s="1"/>
  <c r="BT50" i="3"/>
  <c r="BG50" i="3"/>
  <c r="V83" i="3"/>
  <c r="Y83" i="3" s="1"/>
  <c r="Z83" i="3" s="1"/>
  <c r="X83" i="3"/>
  <c r="AS172" i="3"/>
  <c r="BF172" i="3"/>
  <c r="BF237" i="3"/>
  <c r="AS237" i="3"/>
  <c r="AF332" i="3"/>
  <c r="AG332" i="3"/>
  <c r="AI332" i="3" s="1"/>
  <c r="AK332" i="3" s="1"/>
  <c r="Y296" i="3"/>
  <c r="Z296" i="3" s="1"/>
  <c r="V356" i="3"/>
  <c r="Y356" i="3" s="1"/>
  <c r="Z356" i="3" s="1"/>
  <c r="X356" i="3"/>
  <c r="AS278" i="3"/>
  <c r="BF278" i="3"/>
  <c r="V303" i="3"/>
  <c r="Y303" i="3" s="1"/>
  <c r="Z303" i="3" s="1"/>
  <c r="X303" i="3"/>
  <c r="T24" i="3"/>
  <c r="AF69" i="3"/>
  <c r="AG69" i="3"/>
  <c r="AI69" i="3" s="1"/>
  <c r="AK69" i="3" s="1"/>
  <c r="BF294" i="3"/>
  <c r="AS294" i="3"/>
  <c r="AS34" i="3"/>
  <c r="BF34" i="3"/>
  <c r="AF208" i="3"/>
  <c r="AG208" i="3"/>
  <c r="AI208" i="3" s="1"/>
  <c r="AK208" i="3" s="1"/>
  <c r="AS153" i="3"/>
  <c r="BF153" i="3"/>
  <c r="AF109" i="3"/>
  <c r="AG109" i="3"/>
  <c r="AI109" i="3" s="1"/>
  <c r="AK109" i="3" s="1"/>
  <c r="U7" i="3"/>
  <c r="W7" i="3" s="1"/>
  <c r="AG321" i="3"/>
  <c r="AI321" i="3" s="1"/>
  <c r="AK321" i="3" s="1"/>
  <c r="AF321" i="3"/>
  <c r="T30" i="3"/>
  <c r="AS211" i="3"/>
  <c r="BF211" i="3"/>
  <c r="AG252" i="3"/>
  <c r="AI252" i="3" s="1"/>
  <c r="AK252" i="3" s="1"/>
  <c r="AF252" i="3"/>
  <c r="AI72" i="3"/>
  <c r="AK72" i="3" s="1"/>
  <c r="Y89" i="3"/>
  <c r="Z89" i="3" s="1"/>
  <c r="AF225" i="3"/>
  <c r="AG225" i="3"/>
  <c r="AI225" i="3" s="1"/>
  <c r="AK225" i="3" s="1"/>
  <c r="BF16" i="3"/>
  <c r="AS16" i="3"/>
  <c r="AS228" i="3"/>
  <c r="BF228" i="3"/>
  <c r="BF67" i="3"/>
  <c r="AS67" i="3"/>
  <c r="AF323" i="3"/>
  <c r="AH323" i="3" s="1"/>
  <c r="AG323" i="3"/>
  <c r="AS204" i="3"/>
  <c r="BF204" i="3"/>
  <c r="AU356" i="3"/>
  <c r="AW356" i="3" s="1"/>
  <c r="AY356" i="3" s="1"/>
  <c r="AT356" i="3"/>
  <c r="BF178" i="3"/>
  <c r="AS178" i="3"/>
  <c r="Y161" i="3"/>
  <c r="Z161" i="3" s="1"/>
  <c r="BF156" i="3"/>
  <c r="AS156" i="3"/>
  <c r="BF315" i="3"/>
  <c r="AS315" i="3"/>
  <c r="BF205" i="3"/>
  <c r="AS205" i="3"/>
  <c r="BF137" i="3"/>
  <c r="AS137" i="3"/>
  <c r="AG132" i="3"/>
  <c r="AI132" i="3" s="1"/>
  <c r="AK132" i="3" s="1"/>
  <c r="AF132" i="3"/>
  <c r="AH132" i="3" s="1"/>
  <c r="T26" i="3"/>
  <c r="AI75" i="3"/>
  <c r="AK75" i="3" s="1"/>
  <c r="AF168" i="3"/>
  <c r="AG168" i="3"/>
  <c r="AI168" i="3" s="1"/>
  <c r="AK168" i="3" s="1"/>
  <c r="AT352" i="3"/>
  <c r="AU352" i="3"/>
  <c r="AW352" i="3" s="1"/>
  <c r="AY352" i="3" s="1"/>
  <c r="BF282" i="3"/>
  <c r="AS282" i="3"/>
  <c r="AI336" i="3"/>
  <c r="AK336" i="3" s="1"/>
  <c r="AF81" i="3"/>
  <c r="AG81" i="3"/>
  <c r="AI81" i="3" s="1"/>
  <c r="AK81" i="3" s="1"/>
  <c r="BF346" i="3"/>
  <c r="AS346" i="3"/>
  <c r="U25" i="3"/>
  <c r="W25" i="3" s="1"/>
  <c r="AF365" i="3"/>
  <c r="AH365" i="3" s="1"/>
  <c r="AG365" i="3"/>
  <c r="AS347" i="3"/>
  <c r="BF347" i="3"/>
  <c r="BF305" i="3"/>
  <c r="AS305" i="3"/>
  <c r="AF221" i="3"/>
  <c r="AG221" i="3"/>
  <c r="AI221" i="3" s="1"/>
  <c r="AK221" i="3" s="1"/>
  <c r="AF268" i="3"/>
  <c r="AG268" i="3"/>
  <c r="AI268" i="3" s="1"/>
  <c r="AK268" i="3" s="1"/>
  <c r="AG116" i="3"/>
  <c r="AF116" i="3"/>
  <c r="AH116" i="3" s="1"/>
  <c r="AS202" i="3"/>
  <c r="BF202" i="3"/>
  <c r="AG124" i="3"/>
  <c r="AI124" i="3" s="1"/>
  <c r="AK124" i="3" s="1"/>
  <c r="AF124" i="3"/>
  <c r="AU47" i="3"/>
  <c r="AW47" i="3" s="1"/>
  <c r="AY47" i="3" s="1"/>
  <c r="AT47" i="3"/>
  <c r="BF25" i="3"/>
  <c r="AS25" i="3"/>
  <c r="AH106" i="3"/>
  <c r="AF120" i="3"/>
  <c r="AG120" i="3"/>
  <c r="AI120" i="3" s="1"/>
  <c r="AK120" i="3" s="1"/>
  <c r="AF331" i="3"/>
  <c r="AG331" i="3"/>
  <c r="AI331" i="3" s="1"/>
  <c r="AK331" i="3" s="1"/>
  <c r="AF339" i="3"/>
  <c r="AH339" i="3" s="1"/>
  <c r="AG339" i="3"/>
  <c r="AS189" i="3"/>
  <c r="BF189" i="3"/>
  <c r="AJ343" i="3"/>
  <c r="AM343" i="3" s="1"/>
  <c r="AN343" i="3" s="1"/>
  <c r="AL343" i="3"/>
  <c r="BF368" i="3"/>
  <c r="AS368" i="3"/>
  <c r="BF291" i="3"/>
  <c r="AS291" i="3"/>
  <c r="AT50" i="3"/>
  <c r="AV50" i="3" s="1"/>
  <c r="AU50" i="3"/>
  <c r="AF23" i="3"/>
  <c r="AG23" i="3"/>
  <c r="AI23" i="3" s="1"/>
  <c r="AK23" i="3" s="1"/>
  <c r="AF172" i="3"/>
  <c r="AG172" i="3"/>
  <c r="AI172" i="3" s="1"/>
  <c r="AK172" i="3" s="1"/>
  <c r="AF237" i="3"/>
  <c r="AH237" i="3" s="1"/>
  <c r="AG237" i="3"/>
  <c r="AS332" i="3"/>
  <c r="BF332" i="3"/>
  <c r="BF236" i="3"/>
  <c r="AS236" i="3"/>
  <c r="AS270" i="3"/>
  <c r="BF270" i="3"/>
  <c r="AF278" i="3"/>
  <c r="AG278" i="3"/>
  <c r="AI278" i="3" s="1"/>
  <c r="AK278" i="3" s="1"/>
  <c r="BF36" i="3"/>
  <c r="AS36" i="3"/>
  <c r="AS69" i="3"/>
  <c r="BF69" i="3"/>
  <c r="AF294" i="3"/>
  <c r="AG294" i="3"/>
  <c r="AI294" i="3" s="1"/>
  <c r="AK294" i="3" s="1"/>
  <c r="AS174" i="3"/>
  <c r="BF174" i="3"/>
  <c r="AJ47" i="3"/>
  <c r="BF180" i="3"/>
  <c r="AS180" i="3"/>
  <c r="AS134" i="3"/>
  <c r="BF134" i="3"/>
  <c r="V13" i="3"/>
  <c r="AG29" i="3"/>
  <c r="AI29" i="3" s="1"/>
  <c r="AK29" i="3" s="1"/>
  <c r="AF29" i="3"/>
  <c r="BF286" i="3"/>
  <c r="AS286" i="3"/>
  <c r="AS261" i="3"/>
  <c r="BF261" i="3"/>
  <c r="AL72" i="3"/>
  <c r="AJ72" i="3"/>
  <c r="AM72" i="3" s="1"/>
  <c r="AN72" i="3" s="1"/>
  <c r="X89" i="3"/>
  <c r="AS225" i="3"/>
  <c r="BF225" i="3"/>
  <c r="AS9" i="3"/>
  <c r="BF9" i="3"/>
  <c r="BF72" i="3"/>
  <c r="AS72" i="3"/>
  <c r="AS301" i="3"/>
  <c r="BF301" i="3"/>
  <c r="AS64" i="3"/>
  <c r="BF64" i="3"/>
  <c r="AF327" i="3"/>
  <c r="AG327" i="3"/>
  <c r="AI327" i="3" s="1"/>
  <c r="AK327" i="3" s="1"/>
  <c r="AF204" i="3"/>
  <c r="AH204" i="3" s="1"/>
  <c r="AG204" i="3"/>
  <c r="BG356" i="3"/>
  <c r="BT356" i="3"/>
  <c r="AS148" i="3"/>
  <c r="BF148" i="3"/>
  <c r="AS63" i="3"/>
  <c r="BF63" i="3"/>
  <c r="AG156" i="3"/>
  <c r="AI156" i="3" s="1"/>
  <c r="AK156" i="3" s="1"/>
  <c r="AF156" i="3"/>
  <c r="AH156" i="3" s="1"/>
  <c r="AS218" i="3"/>
  <c r="BF218" i="3"/>
  <c r="AF205" i="3"/>
  <c r="AG205" i="3"/>
  <c r="AI205" i="3" s="1"/>
  <c r="AK205" i="3" s="1"/>
  <c r="AF158" i="3"/>
  <c r="AG158" i="3"/>
  <c r="AI158" i="3" s="1"/>
  <c r="AK158" i="3" s="1"/>
  <c r="AJ75" i="3"/>
  <c r="BG352" i="3"/>
  <c r="BT352" i="3"/>
  <c r="AF282" i="3"/>
  <c r="AH282" i="3" s="1"/>
  <c r="AG282" i="3"/>
  <c r="AL336" i="3"/>
  <c r="AJ336" i="3"/>
  <c r="AM336" i="3" s="1"/>
  <c r="AN336" i="3" s="1"/>
  <c r="BF112" i="3"/>
  <c r="AS112" i="3"/>
  <c r="AG355" i="3"/>
  <c r="AF355" i="3"/>
  <c r="AH355" i="3" s="1"/>
  <c r="AS365" i="3"/>
  <c r="BF365" i="3"/>
  <c r="AF250" i="3"/>
  <c r="AG250" i="3"/>
  <c r="AI250" i="3" s="1"/>
  <c r="AK250" i="3" s="1"/>
  <c r="AS44" i="3"/>
  <c r="BF44" i="3"/>
  <c r="AS6" i="3"/>
  <c r="BF6" i="3"/>
  <c r="BF155" i="3"/>
  <c r="AS155" i="3"/>
  <c r="V178" i="3"/>
  <c r="Y178" i="3" s="1"/>
  <c r="Z178" i="3" s="1"/>
  <c r="X178" i="3"/>
  <c r="BF146" i="3"/>
  <c r="AS146" i="3"/>
  <c r="BF297" i="3"/>
  <c r="AS297" i="3"/>
  <c r="BF206" i="3"/>
  <c r="AS206" i="3"/>
  <c r="BF120" i="3"/>
  <c r="AS120" i="3"/>
  <c r="AS331" i="3"/>
  <c r="BF331" i="3"/>
  <c r="AG341" i="3"/>
  <c r="AI341" i="3" s="1"/>
  <c r="AK341" i="3" s="1"/>
  <c r="AF341" i="3"/>
  <c r="AF189" i="3"/>
  <c r="AH189" i="3" s="1"/>
  <c r="AG189" i="3"/>
  <c r="AF368" i="3"/>
  <c r="AH368" i="3" s="1"/>
  <c r="AG368" i="3"/>
  <c r="AS243" i="3"/>
  <c r="BF243" i="3"/>
  <c r="AG210" i="3"/>
  <c r="AF210" i="3"/>
  <c r="AH210" i="3" s="1"/>
  <c r="U11" i="3"/>
  <c r="W11" i="3" s="1"/>
  <c r="AF143" i="3"/>
  <c r="AG143" i="3"/>
  <c r="AI143" i="3" s="1"/>
  <c r="AK143" i="3" s="1"/>
  <c r="AF328" i="3"/>
  <c r="AH328" i="3" s="1"/>
  <c r="AG328" i="3"/>
  <c r="AI328" i="3" s="1"/>
  <c r="AK328" i="3" s="1"/>
  <c r="AS23" i="3"/>
  <c r="BF23" i="3"/>
  <c r="T33" i="3"/>
  <c r="AF270" i="3"/>
  <c r="AH270" i="3" s="1"/>
  <c r="AG270" i="3"/>
  <c r="AF284" i="3"/>
  <c r="AH284" i="3" s="1"/>
  <c r="AG284" i="3"/>
  <c r="AF36" i="3"/>
  <c r="AH36" i="3" s="1"/>
  <c r="AG36" i="3"/>
  <c r="AI36" i="3" s="1"/>
  <c r="AK36" i="3" s="1"/>
  <c r="AF340" i="3"/>
  <c r="AG340" i="3"/>
  <c r="AI340" i="3" s="1"/>
  <c r="AK340" i="3" s="1"/>
  <c r="AF97" i="3"/>
  <c r="AG97" i="3"/>
  <c r="AI97" i="3" s="1"/>
  <c r="AK97" i="3" s="1"/>
  <c r="AF279" i="3"/>
  <c r="AG279" i="3"/>
  <c r="AI279" i="3" s="1"/>
  <c r="AK279" i="3" s="1"/>
  <c r="AF174" i="3"/>
  <c r="AH174" i="3" s="1"/>
  <c r="AG174" i="3"/>
  <c r="AH364" i="3"/>
  <c r="BF326" i="3"/>
  <c r="AS326" i="3"/>
  <c r="AI47" i="3"/>
  <c r="AK47" i="3" s="1"/>
  <c r="AF180" i="3"/>
  <c r="AH180" i="3" s="1"/>
  <c r="AG180" i="3"/>
  <c r="AG134" i="3"/>
  <c r="AI134" i="3" s="1"/>
  <c r="AK134" i="3" s="1"/>
  <c r="AF134" i="3"/>
  <c r="AH134" i="3" s="1"/>
  <c r="U13" i="3"/>
  <c r="W13" i="3" s="1"/>
  <c r="T37" i="3"/>
  <c r="BF29" i="3"/>
  <c r="AS29" i="3"/>
  <c r="AF286" i="3"/>
  <c r="AG286" i="3"/>
  <c r="AI286" i="3" s="1"/>
  <c r="AK286" i="3" s="1"/>
  <c r="AF261" i="3"/>
  <c r="AH261" i="3" s="1"/>
  <c r="AG261" i="3"/>
  <c r="U12" i="3"/>
  <c r="W12" i="3" s="1"/>
  <c r="X295" i="3"/>
  <c r="AF227" i="3"/>
  <c r="AH227" i="3" s="1"/>
  <c r="AG227" i="3"/>
  <c r="AF232" i="3"/>
  <c r="AH232" i="3" s="1"/>
  <c r="AG232" i="3"/>
  <c r="AG9" i="3"/>
  <c r="AI9" i="3" s="1"/>
  <c r="AK9" i="3" s="1"/>
  <c r="AF9" i="3"/>
  <c r="AS12" i="3"/>
  <c r="BF12" i="3"/>
  <c r="AF301" i="3"/>
  <c r="AG301" i="3"/>
  <c r="AI301" i="3" s="1"/>
  <c r="AK301" i="3" s="1"/>
  <c r="AF64" i="3"/>
  <c r="AG64" i="3"/>
  <c r="AI64" i="3" s="1"/>
  <c r="AK64" i="3" s="1"/>
  <c r="AS327" i="3"/>
  <c r="BF327" i="3"/>
  <c r="AF257" i="3"/>
  <c r="AH257" i="3" s="1"/>
  <c r="AG257" i="3"/>
  <c r="T18" i="3"/>
  <c r="AF148" i="3"/>
  <c r="AG148" i="3"/>
  <c r="AI148" i="3" s="1"/>
  <c r="AK148" i="3" s="1"/>
  <c r="AF322" i="3"/>
  <c r="AH322" i="3" s="1"/>
  <c r="AG322" i="3"/>
  <c r="BF334" i="3"/>
  <c r="AS334" i="3"/>
  <c r="BF194" i="3"/>
  <c r="AS194" i="3"/>
  <c r="AF218" i="3"/>
  <c r="AG218" i="3"/>
  <c r="AI218" i="3" s="1"/>
  <c r="AK218" i="3" s="1"/>
  <c r="AF319" i="3"/>
  <c r="AH319" i="3" s="1"/>
  <c r="AG319" i="3"/>
  <c r="X125" i="3"/>
  <c r="V125" i="3"/>
  <c r="Y125" i="3" s="1"/>
  <c r="Z125" i="3" s="1"/>
  <c r="AS158" i="3"/>
  <c r="BF158" i="3"/>
  <c r="AH113" i="3"/>
  <c r="Y366" i="3"/>
  <c r="Z366" i="3" s="1"/>
  <c r="AH105" i="3"/>
  <c r="AU77" i="3"/>
  <c r="AW77" i="3" s="1"/>
  <c r="AY77" i="3" s="1"/>
  <c r="AT77" i="3"/>
  <c r="AV77" i="3" s="1"/>
  <c r="AS312" i="3"/>
  <c r="BF312" i="3"/>
  <c r="BF266" i="3"/>
  <c r="AS266" i="3"/>
  <c r="AF15" i="3"/>
  <c r="AG15" i="3"/>
  <c r="AI15" i="3" s="1"/>
  <c r="AK15" i="3" s="1"/>
  <c r="AF198" i="3"/>
  <c r="AH198" i="3" s="1"/>
  <c r="AG198" i="3"/>
  <c r="AF112" i="3"/>
  <c r="AH112" i="3" s="1"/>
  <c r="AG112" i="3"/>
  <c r="BF355" i="3"/>
  <c r="AS355" i="3"/>
  <c r="AH79" i="3"/>
  <c r="BF18" i="3"/>
  <c r="AS18" i="3"/>
  <c r="AF297" i="3"/>
  <c r="AG297" i="3"/>
  <c r="AI297" i="3" s="1"/>
  <c r="AK297" i="3" s="1"/>
  <c r="AJ41" i="3"/>
  <c r="AG152" i="3"/>
  <c r="AF152" i="3"/>
  <c r="AH152" i="3" s="1"/>
  <c r="BF341" i="3"/>
  <c r="AS341" i="3"/>
  <c r="BF197" i="3"/>
  <c r="AS197" i="3"/>
  <c r="AF33" i="3"/>
  <c r="AG33" i="3"/>
  <c r="AI33" i="3" s="1"/>
  <c r="AK33" i="3" s="1"/>
  <c r="BF118" i="3"/>
  <c r="AS118" i="3"/>
  <c r="AS210" i="3"/>
  <c r="BF210" i="3"/>
  <c r="X146" i="3"/>
  <c r="V146" i="3"/>
  <c r="Y146" i="3" s="1"/>
  <c r="Z146" i="3" s="1"/>
  <c r="V11" i="3"/>
  <c r="Y11" i="3" s="1"/>
  <c r="Z11" i="3" s="1"/>
  <c r="X11" i="3"/>
  <c r="BF143" i="3"/>
  <c r="AS143" i="3"/>
  <c r="AS328" i="3"/>
  <c r="BF328" i="3"/>
  <c r="BF162" i="3"/>
  <c r="AS162" i="3"/>
  <c r="AS191" i="3"/>
  <c r="BF191" i="3"/>
  <c r="AS61" i="3"/>
  <c r="BF61" i="3"/>
  <c r="BF284" i="3"/>
  <c r="AS284" i="3"/>
  <c r="AF259" i="3"/>
  <c r="AG259" i="3"/>
  <c r="AI259" i="3" s="1"/>
  <c r="AK259" i="3" s="1"/>
  <c r="AS340" i="3"/>
  <c r="BF340" i="3"/>
  <c r="AS97" i="3"/>
  <c r="BF97" i="3"/>
  <c r="AS279" i="3"/>
  <c r="BF279" i="3"/>
  <c r="AS40" i="3"/>
  <c r="BF40" i="3"/>
  <c r="BF177" i="3"/>
  <c r="AS177" i="3"/>
  <c r="AS241" i="3"/>
  <c r="BF241" i="3"/>
  <c r="V368" i="3"/>
  <c r="Y368" i="3" s="1"/>
  <c r="Z368" i="3" s="1"/>
  <c r="X368" i="3"/>
  <c r="AS219" i="3"/>
  <c r="BF219" i="3"/>
  <c r="AF78" i="3"/>
  <c r="AH78" i="3" s="1"/>
  <c r="AG78" i="3"/>
  <c r="BF302" i="3"/>
  <c r="AS302" i="3"/>
  <c r="AF354" i="3"/>
  <c r="AH354" i="3" s="1"/>
  <c r="AG354" i="3"/>
  <c r="V12" i="3"/>
  <c r="Y12" i="3" s="1"/>
  <c r="Z12" i="3" s="1"/>
  <c r="X12" i="3"/>
  <c r="Y295" i="3"/>
  <c r="Z295" i="3" s="1"/>
  <c r="AS227" i="3"/>
  <c r="BF227" i="3"/>
  <c r="BF232" i="3"/>
  <c r="AS232" i="3"/>
  <c r="BF290" i="3"/>
  <c r="AS290" i="3"/>
  <c r="AG12" i="3"/>
  <c r="AF12" i="3"/>
  <c r="AH12" i="3" s="1"/>
  <c r="AF20" i="3"/>
  <c r="AG20" i="3"/>
  <c r="AI20" i="3" s="1"/>
  <c r="AK20" i="3" s="1"/>
  <c r="AS98" i="3"/>
  <c r="BF98" i="3"/>
  <c r="BF292" i="3"/>
  <c r="AS292" i="3"/>
  <c r="AS257" i="3"/>
  <c r="BF257" i="3"/>
  <c r="AG285" i="3"/>
  <c r="AI285" i="3" s="1"/>
  <c r="AK285" i="3" s="1"/>
  <c r="AF285" i="3"/>
  <c r="AS322" i="3"/>
  <c r="BF322" i="3"/>
  <c r="AG334" i="3"/>
  <c r="AI334" i="3" s="1"/>
  <c r="AK334" i="3" s="1"/>
  <c r="AF334" i="3"/>
  <c r="AH334" i="3" s="1"/>
  <c r="AG194" i="3"/>
  <c r="AF194" i="3"/>
  <c r="AH194" i="3" s="1"/>
  <c r="AS319" i="3"/>
  <c r="BF319" i="3"/>
  <c r="AF31" i="3"/>
  <c r="AG31" i="3"/>
  <c r="AI31" i="3" s="1"/>
  <c r="AK31" i="3" s="1"/>
  <c r="AS196" i="3"/>
  <c r="BF196" i="3"/>
  <c r="X366" i="3"/>
  <c r="T8" i="3"/>
  <c r="AS207" i="3"/>
  <c r="BF207" i="3"/>
  <c r="BG77" i="3"/>
  <c r="BT77" i="3"/>
  <c r="AF312" i="3"/>
  <c r="AH312" i="3" s="1"/>
  <c r="AG312" i="3"/>
  <c r="AI312" i="3" s="1"/>
  <c r="AK312" i="3" s="1"/>
  <c r="AF266" i="3"/>
  <c r="AG266" i="3"/>
  <c r="AI266" i="3" s="1"/>
  <c r="AK266" i="3" s="1"/>
  <c r="AS15" i="3"/>
  <c r="BF15" i="3"/>
  <c r="AS198" i="3"/>
  <c r="BF198" i="3"/>
  <c r="AS149" i="3"/>
  <c r="BF149" i="3"/>
  <c r="AF117" i="3"/>
  <c r="AH117" i="3" s="1"/>
  <c r="AG117" i="3"/>
  <c r="AG367" i="3"/>
  <c r="AI367" i="3" s="1"/>
  <c r="AK367" i="3" s="1"/>
  <c r="AF367" i="3"/>
  <c r="AF18" i="3"/>
  <c r="AH18" i="3" s="1"/>
  <c r="AG18" i="3"/>
  <c r="AF251" i="3"/>
  <c r="AH251" i="3" s="1"/>
  <c r="AG251" i="3"/>
  <c r="AI251" i="3" s="1"/>
  <c r="AK251" i="3" s="1"/>
  <c r="V40" i="3"/>
  <c r="Y40" i="3" s="1"/>
  <c r="Z40" i="3" s="1"/>
  <c r="X40" i="3"/>
  <c r="AS58" i="3"/>
  <c r="BF58" i="3"/>
  <c r="AS251" i="3"/>
  <c r="BF251" i="3"/>
  <c r="AS256" i="3"/>
  <c r="BF256" i="3"/>
  <c r="AF280" i="3"/>
  <c r="AH280" i="3" s="1"/>
  <c r="AG280" i="3"/>
  <c r="AS363" i="3"/>
  <c r="BF363" i="3"/>
  <c r="AF197" i="3"/>
  <c r="AH197" i="3" s="1"/>
  <c r="AG197" i="3"/>
  <c r="AS33" i="3"/>
  <c r="BF33" i="3"/>
  <c r="AF118" i="3"/>
  <c r="AG118" i="3"/>
  <c r="AI118" i="3" s="1"/>
  <c r="AK118" i="3" s="1"/>
  <c r="X319" i="3"/>
  <c r="V319" i="3"/>
  <c r="Y319" i="3" s="1"/>
  <c r="Z319" i="3" s="1"/>
  <c r="T21" i="3"/>
  <c r="AF56" i="3"/>
  <c r="AH56" i="3" s="1"/>
  <c r="AG56" i="3"/>
  <c r="AG162" i="3"/>
  <c r="AF162" i="3"/>
  <c r="AH162" i="3" s="1"/>
  <c r="BF295" i="3"/>
  <c r="AS295" i="3"/>
  <c r="AF191" i="3"/>
  <c r="AG191" i="3"/>
  <c r="AI191" i="3" s="1"/>
  <c r="AK191" i="3" s="1"/>
  <c r="BF263" i="3"/>
  <c r="AS263" i="3"/>
  <c r="AG86" i="3"/>
  <c r="AF86" i="3"/>
  <c r="AH86" i="3" s="1"/>
  <c r="AS333" i="3"/>
  <c r="BF333" i="3"/>
  <c r="AF215" i="3"/>
  <c r="AG215" i="3"/>
  <c r="AI215" i="3" s="1"/>
  <c r="AK215" i="3" s="1"/>
  <c r="AS259" i="3"/>
  <c r="BF259" i="3"/>
  <c r="X46" i="3"/>
  <c r="V46" i="3"/>
  <c r="Y46" i="3" s="1"/>
  <c r="Z46" i="3" s="1"/>
  <c r="AG129" i="3"/>
  <c r="AF129" i="3"/>
  <c r="AH129" i="3" s="1"/>
  <c r="AS54" i="3"/>
  <c r="BF54" i="3"/>
  <c r="AF40" i="3"/>
  <c r="AH40" i="3" s="1"/>
  <c r="AG40" i="3"/>
  <c r="BF30" i="3"/>
  <c r="AS30" i="3"/>
  <c r="AF177" i="3"/>
  <c r="AH177" i="3" s="1"/>
  <c r="AG177" i="3"/>
  <c r="AF241" i="3"/>
  <c r="AG241" i="3"/>
  <c r="AI241" i="3" s="1"/>
  <c r="AK241" i="3" s="1"/>
  <c r="AI19" i="3"/>
  <c r="AK19" i="3" s="1"/>
  <c r="BF99" i="3"/>
  <c r="AS99" i="3"/>
  <c r="AG219" i="3"/>
  <c r="AI219" i="3" s="1"/>
  <c r="AK219" i="3" s="1"/>
  <c r="AF219" i="3"/>
  <c r="AS78" i="3"/>
  <c r="BF78" i="3"/>
  <c r="AF302" i="3"/>
  <c r="AH302" i="3" s="1"/>
  <c r="AG302" i="3"/>
  <c r="BF354" i="3"/>
  <c r="AS354" i="3"/>
  <c r="AF53" i="3"/>
  <c r="AG53" i="3"/>
  <c r="AI53" i="3" s="1"/>
  <c r="AK53" i="3" s="1"/>
  <c r="BF93" i="3"/>
  <c r="AS93" i="3"/>
  <c r="BF293" i="3"/>
  <c r="AS293" i="3"/>
  <c r="AF290" i="3"/>
  <c r="AH290" i="3" s="1"/>
  <c r="AG290" i="3"/>
  <c r="AI290" i="3" s="1"/>
  <c r="AK290" i="3" s="1"/>
  <c r="AF68" i="3"/>
  <c r="AH68" i="3" s="1"/>
  <c r="AG68" i="3"/>
  <c r="AS20" i="3"/>
  <c r="BF20" i="3"/>
  <c r="AG98" i="3"/>
  <c r="AI98" i="3" s="1"/>
  <c r="AK98" i="3" s="1"/>
  <c r="AF98" i="3"/>
  <c r="AF292" i="3"/>
  <c r="AH292" i="3" s="1"/>
  <c r="AG292" i="3"/>
  <c r="AI292" i="3" s="1"/>
  <c r="AK292" i="3" s="1"/>
  <c r="BF313" i="3"/>
  <c r="AS313" i="3"/>
  <c r="AU46" i="3"/>
  <c r="AT46" i="3"/>
  <c r="AV46" i="3" s="1"/>
  <c r="AS285" i="3"/>
  <c r="BF285" i="3"/>
  <c r="AF246" i="3"/>
  <c r="AG246" i="3"/>
  <c r="AI246" i="3" s="1"/>
  <c r="AK246" i="3" s="1"/>
  <c r="BF216" i="3"/>
  <c r="AS216" i="3"/>
  <c r="AJ178" i="3"/>
  <c r="AM178" i="3" s="1"/>
  <c r="AN178" i="3" s="1"/>
  <c r="AL178" i="3"/>
  <c r="AS31" i="3"/>
  <c r="BF31" i="3"/>
  <c r="AG196" i="3"/>
  <c r="AI196" i="3" s="1"/>
  <c r="AK196" i="3" s="1"/>
  <c r="AF196" i="3"/>
  <c r="AH196" i="3" s="1"/>
  <c r="AS161" i="3"/>
  <c r="BF161" i="3"/>
  <c r="AF207" i="3"/>
  <c r="AG207" i="3"/>
  <c r="AI207" i="3" s="1"/>
  <c r="AK207" i="3" s="1"/>
  <c r="AF62" i="3"/>
  <c r="AG62" i="3"/>
  <c r="AI62" i="3" s="1"/>
  <c r="AK62" i="3" s="1"/>
  <c r="AF338" i="3"/>
  <c r="AG338" i="3"/>
  <c r="AI338" i="3" s="1"/>
  <c r="AK338" i="3" s="1"/>
  <c r="BF94" i="3"/>
  <c r="AS94" i="3"/>
  <c r="AI356" i="3"/>
  <c r="AK356" i="3" s="1"/>
  <c r="AF149" i="3"/>
  <c r="AG149" i="3"/>
  <c r="AI149" i="3" s="1"/>
  <c r="AK149" i="3" s="1"/>
  <c r="AS117" i="3"/>
  <c r="BF117" i="3"/>
  <c r="AS367" i="3"/>
  <c r="BF367" i="3"/>
  <c r="AS150" i="3"/>
  <c r="BF150" i="3"/>
  <c r="BF370" i="3"/>
  <c r="AS370" i="3"/>
  <c r="AJ85" i="3"/>
  <c r="AM85" i="3" s="1"/>
  <c r="AN85" i="3" s="1"/>
  <c r="AL85" i="3"/>
  <c r="BF187" i="3"/>
  <c r="AS187" i="3"/>
  <c r="AF234" i="3"/>
  <c r="AG234" i="3"/>
  <c r="AI234" i="3" s="1"/>
  <c r="AK234" i="3" s="1"/>
  <c r="X106" i="3"/>
  <c r="V106" i="3"/>
  <c r="Y106" i="3" s="1"/>
  <c r="Z106" i="3" s="1"/>
  <c r="BF360" i="3"/>
  <c r="AS360" i="3"/>
  <c r="V126" i="3"/>
  <c r="Y126" i="3" s="1"/>
  <c r="Z126" i="3" s="1"/>
  <c r="X126" i="3"/>
  <c r="AG39" i="3"/>
  <c r="AI39" i="3" s="1"/>
  <c r="AK39" i="3" s="1"/>
  <c r="AF39" i="3"/>
  <c r="AS56" i="3"/>
  <c r="BF56" i="3"/>
  <c r="AF295" i="3"/>
  <c r="AH295" i="3" s="1"/>
  <c r="AG295" i="3"/>
  <c r="AG263" i="3"/>
  <c r="AF263" i="3"/>
  <c r="AH263" i="3" s="1"/>
  <c r="T36" i="3"/>
  <c r="AH330" i="3"/>
  <c r="BF86" i="3"/>
  <c r="AS86" i="3"/>
  <c r="AG333" i="3"/>
  <c r="AI333" i="3" s="1"/>
  <c r="AK333" i="3" s="1"/>
  <c r="AF333" i="3"/>
  <c r="AS215" i="3"/>
  <c r="BF215" i="3"/>
  <c r="V32" i="3"/>
  <c r="Y32" i="3" s="1"/>
  <c r="Z32" i="3" s="1"/>
  <c r="BF133" i="3"/>
  <c r="AS133" i="3"/>
  <c r="AS129" i="3"/>
  <c r="BF129" i="3"/>
  <c r="AG54" i="3"/>
  <c r="AF54" i="3"/>
  <c r="AH54" i="3" s="1"/>
  <c r="AG32" i="3"/>
  <c r="AF32" i="3"/>
  <c r="AH32" i="3" s="1"/>
  <c r="AF30" i="3"/>
  <c r="AG30" i="3"/>
  <c r="AI30" i="3" s="1"/>
  <c r="AK30" i="3" s="1"/>
  <c r="AG244" i="3"/>
  <c r="AI244" i="3" s="1"/>
  <c r="AK244" i="3" s="1"/>
  <c r="AF244" i="3"/>
  <c r="AJ19" i="3"/>
  <c r="AL19" i="3"/>
  <c r="AS82" i="3"/>
  <c r="BF82" i="3"/>
  <c r="AG350" i="3"/>
  <c r="AF350" i="3"/>
  <c r="AH350" i="3" s="1"/>
  <c r="BF298" i="3"/>
  <c r="AS298" i="3"/>
  <c r="BF53" i="3"/>
  <c r="AS53" i="3"/>
  <c r="T29" i="3"/>
  <c r="AG293" i="3"/>
  <c r="AI293" i="3" s="1"/>
  <c r="AK293" i="3" s="1"/>
  <c r="AF293" i="3"/>
  <c r="AU87" i="3"/>
  <c r="AW87" i="3" s="1"/>
  <c r="AY87" i="3" s="1"/>
  <c r="AT87" i="3"/>
  <c r="AS68" i="3"/>
  <c r="BF68" i="3"/>
  <c r="AF123" i="3"/>
  <c r="AG123" i="3"/>
  <c r="AI123" i="3" s="1"/>
  <c r="AK123" i="3" s="1"/>
  <c r="AS74" i="3"/>
  <c r="BF74" i="3"/>
  <c r="AF313" i="3"/>
  <c r="AG313" i="3"/>
  <c r="AI313" i="3" s="1"/>
  <c r="AK313" i="3" s="1"/>
  <c r="BG46" i="3"/>
  <c r="BT46" i="3"/>
  <c r="BF342" i="3"/>
  <c r="AS342" i="3"/>
  <c r="AS246" i="3"/>
  <c r="BF246" i="3"/>
  <c r="AF216" i="3"/>
  <c r="AH216" i="3" s="1"/>
  <c r="AG216" i="3"/>
  <c r="BF182" i="3"/>
  <c r="AS182" i="3"/>
  <c r="AH60" i="3"/>
  <c r="AF264" i="3"/>
  <c r="AH264" i="3" s="1"/>
  <c r="AG264" i="3"/>
  <c r="AF224" i="3"/>
  <c r="AG224" i="3"/>
  <c r="AI224" i="3" s="1"/>
  <c r="AK224" i="3" s="1"/>
  <c r="AH127" i="3"/>
  <c r="AF161" i="3"/>
  <c r="AG161" i="3"/>
  <c r="AI161" i="3" s="1"/>
  <c r="AK161" i="3" s="1"/>
  <c r="AS288" i="3"/>
  <c r="BF288" i="3"/>
  <c r="AS62" i="3"/>
  <c r="BF62" i="3"/>
  <c r="AS338" i="3"/>
  <c r="BF338" i="3"/>
  <c r="AG94" i="3"/>
  <c r="AI94" i="3" s="1"/>
  <c r="AK94" i="3" s="1"/>
  <c r="AF94" i="3"/>
  <c r="AH94" i="3" s="1"/>
  <c r="BF79" i="3"/>
  <c r="AS79" i="3"/>
  <c r="AJ356" i="3"/>
  <c r="AL356" i="3"/>
  <c r="AS169" i="3"/>
  <c r="BF169" i="3"/>
  <c r="AS369" i="3"/>
  <c r="BF369" i="3"/>
  <c r="AF150" i="3"/>
  <c r="AH150" i="3" s="1"/>
  <c r="AG150" i="3"/>
  <c r="BF116" i="3"/>
  <c r="AS116" i="3"/>
  <c r="AG25" i="3"/>
  <c r="AI25" i="3" s="1"/>
  <c r="AK25" i="3" s="1"/>
  <c r="AF25" i="3"/>
  <c r="BF8" i="3"/>
  <c r="AS8" i="3"/>
  <c r="AF317" i="3"/>
  <c r="AG317" i="3"/>
  <c r="AI317" i="3" s="1"/>
  <c r="AK317" i="3" s="1"/>
  <c r="AH243" i="3"/>
  <c r="AS343" i="3"/>
  <c r="BF343" i="3"/>
  <c r="AF265" i="3"/>
  <c r="AH265" i="3" s="1"/>
  <c r="AG265" i="3"/>
  <c r="AF360" i="3"/>
  <c r="AG360" i="3"/>
  <c r="AI360" i="3" s="1"/>
  <c r="AK360" i="3" s="1"/>
  <c r="AJ51" i="3"/>
  <c r="BF39" i="3"/>
  <c r="AS39" i="3"/>
  <c r="AG59" i="3"/>
  <c r="AI59" i="3" s="1"/>
  <c r="AK59" i="3" s="1"/>
  <c r="AF59" i="3"/>
  <c r="AS273" i="3"/>
  <c r="BF273" i="3"/>
  <c r="BF245" i="3"/>
  <c r="AS245" i="3"/>
  <c r="AJ236" i="3"/>
  <c r="AF128" i="3"/>
  <c r="AH128" i="3" s="1"/>
  <c r="AG128" i="3"/>
  <c r="BF183" i="3"/>
  <c r="AS183" i="3"/>
  <c r="AS114" i="3"/>
  <c r="BF114" i="3"/>
  <c r="BF353" i="3"/>
  <c r="AS353" i="3"/>
  <c r="AU209" i="3"/>
  <c r="AW209" i="3" s="1"/>
  <c r="AY209" i="3" s="1"/>
  <c r="AT209" i="3"/>
  <c r="U32" i="3"/>
  <c r="W32" i="3" s="1"/>
  <c r="AF133" i="3"/>
  <c r="AG133" i="3"/>
  <c r="AI133" i="3" s="1"/>
  <c r="AK133" i="3" s="1"/>
  <c r="BF164" i="3"/>
  <c r="AS164" i="3"/>
  <c r="T17" i="3"/>
  <c r="AS32" i="3"/>
  <c r="BF32" i="3"/>
  <c r="AS200" i="3"/>
  <c r="BF200" i="3"/>
  <c r="AH256" i="3"/>
  <c r="AS244" i="3"/>
  <c r="BF244" i="3"/>
  <c r="BF17" i="3"/>
  <c r="AS17" i="3"/>
  <c r="AF82" i="3"/>
  <c r="AH82" i="3" s="1"/>
  <c r="AG82" i="3"/>
  <c r="AI82" i="3" s="1"/>
  <c r="AK82" i="3" s="1"/>
  <c r="AS350" i="3"/>
  <c r="BF350" i="3"/>
  <c r="AF298" i="3"/>
  <c r="AG298" i="3"/>
  <c r="AI298" i="3" s="1"/>
  <c r="AK298" i="3" s="1"/>
  <c r="AS157" i="3"/>
  <c r="BF157" i="3"/>
  <c r="AH67" i="3"/>
  <c r="BF55" i="3"/>
  <c r="AS55" i="3"/>
  <c r="AF324" i="3"/>
  <c r="AG324" i="3"/>
  <c r="AI324" i="3" s="1"/>
  <c r="AK324" i="3" s="1"/>
  <c r="BG87" i="3"/>
  <c r="BT87" i="3"/>
  <c r="AF163" i="3"/>
  <c r="AH163" i="3" s="1"/>
  <c r="AG163" i="3"/>
  <c r="AS123" i="3"/>
  <c r="BF123" i="3"/>
  <c r="AF74" i="3"/>
  <c r="AH74" i="3" s="1"/>
  <c r="AG74" i="3"/>
  <c r="AG35" i="3"/>
  <c r="AF35" i="3"/>
  <c r="AH35" i="3" s="1"/>
  <c r="AF151" i="3"/>
  <c r="AH151" i="3" s="1"/>
  <c r="AG151" i="3"/>
  <c r="AG342" i="3"/>
  <c r="AF342" i="3"/>
  <c r="AH342" i="3" s="1"/>
  <c r="AH119" i="3"/>
  <c r="T31" i="3"/>
  <c r="AS310" i="3"/>
  <c r="BF310" i="3"/>
  <c r="AF182" i="3"/>
  <c r="AH182" i="3" s="1"/>
  <c r="AG182" i="3"/>
  <c r="X173" i="3"/>
  <c r="V173" i="3"/>
  <c r="Y173" i="3" s="1"/>
  <c r="Z173" i="3" s="1"/>
  <c r="AS264" i="3"/>
  <c r="BF264" i="3"/>
  <c r="AS224" i="3"/>
  <c r="BF224" i="3"/>
  <c r="BF235" i="3"/>
  <c r="AS235" i="3"/>
  <c r="Y174" i="3"/>
  <c r="Z174" i="3" s="1"/>
  <c r="AF288" i="3"/>
  <c r="AH288" i="3" s="1"/>
  <c r="AG288" i="3"/>
  <c r="BF121" i="3"/>
  <c r="AS121" i="3"/>
  <c r="BF344" i="3"/>
  <c r="AS344" i="3"/>
  <c r="AI96" i="3"/>
  <c r="AK96" i="3" s="1"/>
  <c r="AI358" i="3"/>
  <c r="AK358" i="3" s="1"/>
  <c r="AG139" i="3"/>
  <c r="AF139" i="3"/>
  <c r="AH139" i="3" s="1"/>
  <c r="AF169" i="3"/>
  <c r="AG169" i="3"/>
  <c r="AI169" i="3" s="1"/>
  <c r="AK169" i="3" s="1"/>
  <c r="AG369" i="3"/>
  <c r="AF369" i="3"/>
  <c r="AH369" i="3" s="1"/>
  <c r="BF230" i="3"/>
  <c r="AS230" i="3"/>
  <c r="AS66" i="3"/>
  <c r="BF66" i="3"/>
  <c r="AJ46" i="3"/>
  <c r="AF206" i="3"/>
  <c r="AH206" i="3" s="1"/>
  <c r="AG206" i="3"/>
  <c r="AS265" i="3"/>
  <c r="BF265" i="3"/>
  <c r="AF240" i="3"/>
  <c r="AG240" i="3"/>
  <c r="AI240" i="3" s="1"/>
  <c r="AK240" i="3" s="1"/>
  <c r="BF201" i="3"/>
  <c r="AS201" i="3"/>
  <c r="X38" i="3"/>
  <c r="V38" i="3"/>
  <c r="Y38" i="3" s="1"/>
  <c r="Z38" i="3" s="1"/>
  <c r="BF277" i="3"/>
  <c r="AS277" i="3"/>
  <c r="AG154" i="3"/>
  <c r="AI154" i="3" s="1"/>
  <c r="AK154" i="3" s="1"/>
  <c r="AF154" i="3"/>
  <c r="AI51" i="3"/>
  <c r="AK51" i="3" s="1"/>
  <c r="BF238" i="3"/>
  <c r="AS238" i="3"/>
  <c r="AS59" i="3"/>
  <c r="BF59" i="3"/>
  <c r="AF273" i="3"/>
  <c r="AG273" i="3"/>
  <c r="AI273" i="3" s="1"/>
  <c r="AK273" i="3" s="1"/>
  <c r="AS345" i="3"/>
  <c r="BF345" i="3"/>
  <c r="AF245" i="3"/>
  <c r="AG245" i="3"/>
  <c r="AI245" i="3" s="1"/>
  <c r="AK245" i="3" s="1"/>
  <c r="V162" i="3"/>
  <c r="Y162" i="3" s="1"/>
  <c r="Z162" i="3" s="1"/>
  <c r="X162" i="3"/>
  <c r="AI236" i="3"/>
  <c r="AK236" i="3" s="1"/>
  <c r="AH61" i="3"/>
  <c r="BF128" i="3"/>
  <c r="AS128" i="3"/>
  <c r="AF183" i="3"/>
  <c r="AG183" i="3"/>
  <c r="AI183" i="3" s="1"/>
  <c r="AK183" i="3" s="1"/>
  <c r="AG114" i="3"/>
  <c r="AI114" i="3" s="1"/>
  <c r="AK114" i="3" s="1"/>
  <c r="AF114" i="3"/>
  <c r="AF353" i="3"/>
  <c r="AG353" i="3"/>
  <c r="AI353" i="3" s="1"/>
  <c r="AK353" i="3" s="1"/>
  <c r="BG209" i="3"/>
  <c r="BT209" i="3"/>
  <c r="AF164" i="3"/>
  <c r="AG164" i="3"/>
  <c r="AI164" i="3" s="1"/>
  <c r="AK164" i="3" s="1"/>
  <c r="BF231" i="3"/>
  <c r="AS231" i="3"/>
  <c r="AF200" i="3"/>
  <c r="AH200" i="3" s="1"/>
  <c r="AG200" i="3"/>
  <c r="AT89" i="3"/>
  <c r="AU89" i="3"/>
  <c r="AW89" i="3" s="1"/>
  <c r="AY89" i="3" s="1"/>
  <c r="AS260" i="3"/>
  <c r="BF260" i="3"/>
  <c r="AG17" i="3"/>
  <c r="AI17" i="3" s="1"/>
  <c r="AK17" i="3" s="1"/>
  <c r="AF17" i="3"/>
  <c r="BF110" i="3"/>
  <c r="AS110" i="3"/>
  <c r="AG122" i="3"/>
  <c r="AI122" i="3" s="1"/>
  <c r="AK122" i="3" s="1"/>
  <c r="AF122" i="3"/>
  <c r="AF14" i="3"/>
  <c r="AG14" i="3"/>
  <c r="AI14" i="3" s="1"/>
  <c r="AK14" i="3" s="1"/>
  <c r="BF254" i="3"/>
  <c r="AS254" i="3"/>
  <c r="AG157" i="3"/>
  <c r="AI157" i="3" s="1"/>
  <c r="AK157" i="3" s="1"/>
  <c r="AF157" i="3"/>
  <c r="AF55" i="3"/>
  <c r="AG55" i="3"/>
  <c r="AI55" i="3" s="1"/>
  <c r="AK55" i="3" s="1"/>
  <c r="AS324" i="3"/>
  <c r="BF324" i="3"/>
  <c r="BF167" i="3"/>
  <c r="AS167" i="3"/>
  <c r="AS163" i="3"/>
  <c r="BF163" i="3"/>
  <c r="BF349" i="3"/>
  <c r="AS349" i="3"/>
  <c r="AS165" i="3"/>
  <c r="BF165" i="3"/>
  <c r="AS130" i="3"/>
  <c r="BF130" i="3"/>
  <c r="BF35" i="3"/>
  <c r="AS35" i="3"/>
  <c r="AS151" i="3"/>
  <c r="BF151" i="3"/>
  <c r="AG310" i="3"/>
  <c r="AF310" i="3"/>
  <c r="AH310" i="3" s="1"/>
  <c r="AF275" i="3"/>
  <c r="AH275" i="3" s="1"/>
  <c r="AG275" i="3"/>
  <c r="X334" i="3"/>
  <c r="V334" i="3"/>
  <c r="Y334" i="3" s="1"/>
  <c r="Z334" i="3" s="1"/>
  <c r="V360" i="3"/>
  <c r="Y360" i="3" s="1"/>
  <c r="Z360" i="3" s="1"/>
  <c r="X360" i="3"/>
  <c r="AS247" i="3"/>
  <c r="BF247" i="3"/>
  <c r="AF235" i="3"/>
  <c r="AH235" i="3" s="1"/>
  <c r="AG235" i="3"/>
  <c r="X174" i="3"/>
  <c r="AG121" i="3"/>
  <c r="AI121" i="3" s="1"/>
  <c r="AK121" i="3" s="1"/>
  <c r="AF121" i="3"/>
  <c r="AG344" i="3"/>
  <c r="AI344" i="3" s="1"/>
  <c r="AK344" i="3" s="1"/>
  <c r="AF344" i="3"/>
  <c r="AL96" i="3"/>
  <c r="AJ96" i="3"/>
  <c r="AM96" i="3" s="1"/>
  <c r="AN96" i="3" s="1"/>
  <c r="AJ358" i="3"/>
  <c r="AM358" i="3" s="1"/>
  <c r="AN358" i="3" s="1"/>
  <c r="AL358" i="3"/>
  <c r="BF139" i="3"/>
  <c r="AS139" i="3"/>
  <c r="AF195" i="3"/>
  <c r="AG195" i="3"/>
  <c r="AI195" i="3" s="1"/>
  <c r="AK195" i="3" s="1"/>
  <c r="V142" i="3"/>
  <c r="Y142" i="3" s="1"/>
  <c r="Z142" i="3" s="1"/>
  <c r="X142" i="3"/>
  <c r="AF230" i="3"/>
  <c r="AG230" i="3"/>
  <c r="AI230" i="3" s="1"/>
  <c r="AK230" i="3" s="1"/>
  <c r="AF190" i="3"/>
  <c r="AH190" i="3" s="1"/>
  <c r="AG190" i="3"/>
  <c r="BF88" i="3"/>
  <c r="AS88" i="3"/>
  <c r="BF240" i="3"/>
  <c r="AS240" i="3"/>
  <c r="AF201" i="3"/>
  <c r="AH201" i="3" s="1"/>
  <c r="AG201" i="3"/>
  <c r="BF239" i="3"/>
  <c r="AS239" i="3"/>
  <c r="U38" i="3"/>
  <c r="W38" i="3" s="1"/>
  <c r="AF277" i="3"/>
  <c r="AG277" i="3"/>
  <c r="AI277" i="3" s="1"/>
  <c r="AK277" i="3" s="1"/>
  <c r="AS154" i="3"/>
  <c r="BF154" i="3"/>
  <c r="AS43" i="3"/>
  <c r="BF43" i="3"/>
  <c r="AF238" i="3"/>
  <c r="AG238" i="3"/>
  <c r="AI238" i="3" s="1"/>
  <c r="AK238" i="3" s="1"/>
  <c r="AS41" i="3"/>
  <c r="BF41" i="3"/>
  <c r="AS141" i="3"/>
  <c r="BF141" i="3"/>
  <c r="AT358" i="3"/>
  <c r="AU358" i="3"/>
  <c r="AW358" i="3" s="1"/>
  <c r="AY358" i="3" s="1"/>
  <c r="AF345" i="3"/>
  <c r="AH345" i="3" s="1"/>
  <c r="AG345" i="3"/>
  <c r="AS357" i="3"/>
  <c r="BF357" i="3"/>
  <c r="V251" i="3"/>
  <c r="Y251" i="3" s="1"/>
  <c r="Z251" i="3" s="1"/>
  <c r="X251" i="3"/>
  <c r="BF145" i="3"/>
  <c r="AS145" i="3"/>
  <c r="AI10" i="3"/>
  <c r="AK10" i="3" s="1"/>
  <c r="BF80" i="3"/>
  <c r="AS80" i="3"/>
  <c r="BF160" i="3"/>
  <c r="AS160" i="3"/>
  <c r="AT299" i="3"/>
  <c r="AV299" i="3" s="1"/>
  <c r="AU299" i="3"/>
  <c r="AS142" i="3"/>
  <c r="BF142" i="3"/>
  <c r="BF179" i="3"/>
  <c r="AS179" i="3"/>
  <c r="AI299" i="3"/>
  <c r="AK299" i="3" s="1"/>
  <c r="AF231" i="3"/>
  <c r="AH231" i="3" s="1"/>
  <c r="AG231" i="3"/>
  <c r="BF24" i="3"/>
  <c r="AS24" i="3"/>
  <c r="BG89" i="3"/>
  <c r="BT89" i="3"/>
  <c r="AG260" i="3"/>
  <c r="AF260" i="3"/>
  <c r="AH260" i="3" s="1"/>
  <c r="T27" i="3"/>
  <c r="AI34" i="3"/>
  <c r="AK34" i="3" s="1"/>
  <c r="AG110" i="3"/>
  <c r="AF110" i="3"/>
  <c r="AH110" i="3" s="1"/>
  <c r="BF122" i="3"/>
  <c r="AS122" i="3"/>
  <c r="BF14" i="3"/>
  <c r="AS14" i="3"/>
  <c r="AF101" i="3"/>
  <c r="AH101" i="3" s="1"/>
  <c r="AG101" i="3"/>
  <c r="AG351" i="3"/>
  <c r="AI351" i="3" s="1"/>
  <c r="AK351" i="3" s="1"/>
  <c r="AF351" i="3"/>
  <c r="AG167" i="3"/>
  <c r="AF167" i="3"/>
  <c r="AH167" i="3" s="1"/>
  <c r="V272" i="3"/>
  <c r="Y272" i="3" s="1"/>
  <c r="Z272" i="3" s="1"/>
  <c r="X272" i="3"/>
  <c r="AG349" i="3"/>
  <c r="AI349" i="3" s="1"/>
  <c r="AK349" i="3" s="1"/>
  <c r="AF349" i="3"/>
  <c r="AF165" i="3"/>
  <c r="AG165" i="3"/>
  <c r="AI165" i="3" s="1"/>
  <c r="AK165" i="3" s="1"/>
  <c r="AF130" i="3"/>
  <c r="AH130" i="3" s="1"/>
  <c r="AG130" i="3"/>
  <c r="AF126" i="3"/>
  <c r="AG126" i="3"/>
  <c r="AI126" i="3" s="1"/>
  <c r="AK126" i="3" s="1"/>
  <c r="AF362" i="3"/>
  <c r="AH362" i="3" s="1"/>
  <c r="AG362" i="3"/>
  <c r="X226" i="3"/>
  <c r="AS253" i="3"/>
  <c r="BF253" i="3"/>
  <c r="AF335" i="3"/>
  <c r="AH335" i="3" s="1"/>
  <c r="AG335" i="3"/>
  <c r="AS275" i="3"/>
  <c r="BF275" i="3"/>
  <c r="AS105" i="3"/>
  <c r="BF105" i="3"/>
  <c r="X96" i="3"/>
  <c r="V96" i="3"/>
  <c r="Y96" i="3" s="1"/>
  <c r="Z96" i="3" s="1"/>
  <c r="AF247" i="3"/>
  <c r="AG247" i="3"/>
  <c r="AI247" i="3" s="1"/>
  <c r="AK247" i="3" s="1"/>
  <c r="X130" i="3"/>
  <c r="AF102" i="3"/>
  <c r="AH102" i="3" s="1"/>
  <c r="AG102" i="3"/>
  <c r="V15" i="3"/>
  <c r="AG28" i="3"/>
  <c r="AF28" i="3"/>
  <c r="AH28" i="3" s="1"/>
  <c r="BF144" i="3"/>
  <c r="AS144" i="3"/>
  <c r="BF171" i="3"/>
  <c r="AS171" i="3"/>
  <c r="AF329" i="3"/>
  <c r="AG329" i="3"/>
  <c r="AI329" i="3" s="1"/>
  <c r="AK329" i="3" s="1"/>
  <c r="X359" i="3"/>
  <c r="V359" i="3"/>
  <c r="Y359" i="3" s="1"/>
  <c r="Z359" i="3" s="1"/>
  <c r="BF106" i="3"/>
  <c r="AS106" i="3"/>
  <c r="AS195" i="3"/>
  <c r="BF195" i="3"/>
  <c r="V58" i="3"/>
  <c r="AF6" i="3"/>
  <c r="AG6" i="3"/>
  <c r="AI6" i="3" s="1"/>
  <c r="AK6" i="3" s="1"/>
  <c r="J14" i="2"/>
  <c r="AG103" i="3"/>
  <c r="AI103" i="3" s="1"/>
  <c r="AK103" i="3" s="1"/>
  <c r="AF103" i="3"/>
  <c r="AS152" i="3"/>
  <c r="BF152" i="3"/>
  <c r="X52" i="3"/>
  <c r="AF199" i="3"/>
  <c r="AH199" i="3" s="1"/>
  <c r="AG199" i="3"/>
  <c r="BF296" i="3"/>
  <c r="AS296" i="3"/>
  <c r="AG141" i="3"/>
  <c r="AI141" i="3" s="1"/>
  <c r="AK141" i="3" s="1"/>
  <c r="AF141" i="3"/>
  <c r="AF357" i="3"/>
  <c r="AH357" i="3" s="1"/>
  <c r="AG357" i="3"/>
  <c r="AF145" i="3"/>
  <c r="AG145" i="3"/>
  <c r="AI145" i="3" s="1"/>
  <c r="AK145" i="3" s="1"/>
  <c r="AJ10" i="3"/>
  <c r="AM10" i="3" s="1"/>
  <c r="AN10" i="3" s="1"/>
  <c r="AL10" i="3"/>
  <c r="AF80" i="3"/>
  <c r="AH80" i="3" s="1"/>
  <c r="AG80" i="3"/>
  <c r="BF95" i="3"/>
  <c r="AS95" i="3"/>
  <c r="AF160" i="3"/>
  <c r="AH160" i="3" s="1"/>
  <c r="AG160" i="3"/>
  <c r="BG299" i="3"/>
  <c r="BT299" i="3"/>
  <c r="Y90" i="3"/>
  <c r="Z90" i="3" s="1"/>
  <c r="BF85" i="3"/>
  <c r="AS85" i="3"/>
  <c r="AF179" i="3"/>
  <c r="AH179" i="3" s="1"/>
  <c r="AG179" i="3"/>
  <c r="AL299" i="3"/>
  <c r="AJ299" i="3"/>
  <c r="AM299" i="3" s="1"/>
  <c r="AN299" i="3" s="1"/>
  <c r="AF7" i="3"/>
  <c r="AH7" i="3" s="1"/>
  <c r="AG7" i="3"/>
  <c r="AG24" i="3"/>
  <c r="AI24" i="3" s="1"/>
  <c r="AK24" i="3" s="1"/>
  <c r="AF24" i="3"/>
  <c r="AH24" i="3" s="1"/>
  <c r="AS70" i="3"/>
  <c r="BF70" i="3"/>
  <c r="AF311" i="3"/>
  <c r="AG311" i="3"/>
  <c r="AI311" i="3" s="1"/>
  <c r="AK311" i="3" s="1"/>
  <c r="AJ34" i="3"/>
  <c r="AM34" i="3" s="1"/>
  <c r="AN34" i="3" s="1"/>
  <c r="AL34" i="3"/>
  <c r="AS214" i="3"/>
  <c r="BF214" i="3"/>
  <c r="Y94" i="3"/>
  <c r="Z94" i="3" s="1"/>
  <c r="BF159" i="3"/>
  <c r="AS159" i="3"/>
  <c r="BF226" i="3"/>
  <c r="AS226" i="3"/>
  <c r="AF37" i="3"/>
  <c r="AH37" i="3" s="1"/>
  <c r="AG37" i="3"/>
  <c r="AS101" i="3"/>
  <c r="BF101" i="3"/>
  <c r="BF351" i="3"/>
  <c r="AS351" i="3"/>
  <c r="AJ63" i="3"/>
  <c r="AF192" i="3"/>
  <c r="AH192" i="3" s="1"/>
  <c r="AG192" i="3"/>
  <c r="AS126" i="3"/>
  <c r="BF126" i="3"/>
  <c r="AS362" i="3"/>
  <c r="BF362" i="3"/>
  <c r="AS308" i="3"/>
  <c r="BF308" i="3"/>
  <c r="Y226" i="3"/>
  <c r="Z226" i="3" s="1"/>
  <c r="AF253" i="3"/>
  <c r="AH253" i="3" s="1"/>
  <c r="AG253" i="3"/>
  <c r="AI253" i="3" s="1"/>
  <c r="AK253" i="3" s="1"/>
  <c r="AS335" i="3"/>
  <c r="BF335" i="3"/>
  <c r="BF75" i="3"/>
  <c r="AS75" i="3"/>
  <c r="AS304" i="3"/>
  <c r="BF304" i="3"/>
  <c r="Y130" i="3"/>
  <c r="Z130" i="3" s="1"/>
  <c r="BF102" i="3"/>
  <c r="AS102" i="3"/>
  <c r="U15" i="3"/>
  <c r="W15" i="3" s="1"/>
  <c r="AS28" i="3"/>
  <c r="BF28" i="3"/>
  <c r="AF144" i="3"/>
  <c r="AH144" i="3" s="1"/>
  <c r="AG144" i="3"/>
  <c r="AF171" i="3"/>
  <c r="AH171" i="3" s="1"/>
  <c r="AG171" i="3"/>
  <c r="AI171" i="3" s="1"/>
  <c r="AK171" i="3" s="1"/>
  <c r="BF329" i="3"/>
  <c r="AS329" i="3"/>
  <c r="BF274" i="3"/>
  <c r="AS274" i="3"/>
  <c r="AS249" i="3"/>
  <c r="BF249" i="3"/>
  <c r="U58" i="3"/>
  <c r="W58" i="3" s="1"/>
  <c r="AF138" i="3"/>
  <c r="AG138" i="3"/>
  <c r="AI138" i="3" s="1"/>
  <c r="AK138" i="3" s="1"/>
  <c r="BF309" i="3"/>
  <c r="AS309" i="3"/>
  <c r="BF234" i="3"/>
  <c r="AS234" i="3"/>
  <c r="V132" i="3"/>
  <c r="Y132" i="3" s="1"/>
  <c r="Z132" i="3" s="1"/>
  <c r="X132" i="3"/>
  <c r="AF187" i="3"/>
  <c r="AG187" i="3"/>
  <c r="AI187" i="3" s="1"/>
  <c r="AK187" i="3" s="1"/>
  <c r="AI41" i="3"/>
  <c r="AK41" i="3" s="1"/>
  <c r="AF213" i="3"/>
  <c r="AG213" i="3"/>
  <c r="AI213" i="3" s="1"/>
  <c r="AK213" i="3" s="1"/>
  <c r="AS26" i="3"/>
  <c r="BF26" i="3"/>
  <c r="AJ43" i="3"/>
  <c r="AS348" i="3"/>
  <c r="BF348" i="3"/>
  <c r="BT330" i="3"/>
  <c r="BG330" i="3"/>
  <c r="AG95" i="3"/>
  <c r="AI95" i="3" s="1"/>
  <c r="AK95" i="3" s="1"/>
  <c r="AF95" i="3"/>
  <c r="BF176" i="3"/>
  <c r="AS176" i="3"/>
  <c r="BF22" i="3"/>
  <c r="AS22" i="3"/>
  <c r="X90" i="3"/>
  <c r="BF76" i="3"/>
  <c r="AS76" i="3"/>
  <c r="BF233" i="3"/>
  <c r="AS233" i="3"/>
  <c r="AU19" i="3"/>
  <c r="AT19" i="3"/>
  <c r="AV19" i="3" s="1"/>
  <c r="AS7" i="3"/>
  <c r="BF7" i="3"/>
  <c r="AS361" i="3"/>
  <c r="BF361" i="3"/>
  <c r="BF203" i="3"/>
  <c r="AS203" i="3"/>
  <c r="AF70" i="3"/>
  <c r="AG70" i="3"/>
  <c r="AI70" i="3" s="1"/>
  <c r="AK70" i="3" s="1"/>
  <c r="AS311" i="3"/>
  <c r="BF311" i="3"/>
  <c r="V213" i="3"/>
  <c r="Y213" i="3" s="1"/>
  <c r="Z213" i="3" s="1"/>
  <c r="X213" i="3"/>
  <c r="BF364" i="3"/>
  <c r="AS364" i="3"/>
  <c r="AF214" i="3"/>
  <c r="AG214" i="3"/>
  <c r="AI214" i="3" s="1"/>
  <c r="AK214" i="3" s="1"/>
  <c r="X94" i="3"/>
  <c r="AG159" i="3"/>
  <c r="AI159" i="3" s="1"/>
  <c r="AK159" i="3" s="1"/>
  <c r="AF159" i="3"/>
  <c r="AF226" i="3"/>
  <c r="AH226" i="3" s="1"/>
  <c r="AG226" i="3"/>
  <c r="AF242" i="3"/>
  <c r="AH242" i="3" s="1"/>
  <c r="AG242" i="3"/>
  <c r="AI242" i="3" s="1"/>
  <c r="AK242" i="3" s="1"/>
  <c r="AF13" i="3"/>
  <c r="AG13" i="3"/>
  <c r="AI13" i="3" s="1"/>
  <c r="AK13" i="3" s="1"/>
  <c r="AS37" i="3"/>
  <c r="BF37" i="3"/>
  <c r="BF131" i="3"/>
  <c r="AS131" i="3"/>
  <c r="AH254" i="3"/>
  <c r="AI63" i="3"/>
  <c r="AK63" i="3" s="1"/>
  <c r="AF267" i="3"/>
  <c r="AH267" i="3" s="1"/>
  <c r="AG267" i="3"/>
  <c r="BF192" i="3"/>
  <c r="AS192" i="3"/>
  <c r="AF308" i="3"/>
  <c r="AH308" i="3" s="1"/>
  <c r="AG308" i="3"/>
  <c r="AF65" i="3"/>
  <c r="AH65" i="3" s="1"/>
  <c r="AG65" i="3"/>
  <c r="AI65" i="3" s="1"/>
  <c r="AK65" i="3" s="1"/>
  <c r="AT113" i="3"/>
  <c r="AU113" i="3"/>
  <c r="AW113" i="3" s="1"/>
  <c r="AY113" i="3" s="1"/>
  <c r="X87" i="3"/>
  <c r="V87" i="3"/>
  <c r="Y87" i="3" s="1"/>
  <c r="Z87" i="3" s="1"/>
  <c r="X250" i="3"/>
  <c r="V250" i="3"/>
  <c r="Y250" i="3" s="1"/>
  <c r="Z250" i="3" s="1"/>
  <c r="AJ77" i="3"/>
  <c r="AM77" i="3" s="1"/>
  <c r="AN77" i="3" s="1"/>
  <c r="AL77" i="3"/>
  <c r="AF304" i="3"/>
  <c r="AH304" i="3" s="1"/>
  <c r="AG304" i="3"/>
  <c r="BT51" i="3"/>
  <c r="BG51" i="3"/>
  <c r="Y138" i="3"/>
  <c r="Z138" i="3" s="1"/>
  <c r="BF71" i="3"/>
  <c r="AS71" i="3"/>
  <c r="AS212" i="3"/>
  <c r="BF212" i="3"/>
  <c r="BF166" i="3"/>
  <c r="AS166" i="3"/>
  <c r="BF92" i="3"/>
  <c r="AS92" i="3"/>
  <c r="AF274" i="3"/>
  <c r="AH274" i="3" s="1"/>
  <c r="AG274" i="3"/>
  <c r="AF249" i="3"/>
  <c r="AG249" i="3"/>
  <c r="AI249" i="3" s="1"/>
  <c r="AK249" i="3" s="1"/>
  <c r="AF84" i="3"/>
  <c r="AG84" i="3"/>
  <c r="AI84" i="3" s="1"/>
  <c r="AK84" i="3" s="1"/>
  <c r="AS138" i="3"/>
  <c r="BF138" i="3"/>
  <c r="AF125" i="3"/>
  <c r="AH125" i="3" s="1"/>
  <c r="AG125" i="3"/>
  <c r="BG10" i="3"/>
  <c r="BT10" i="3"/>
  <c r="AS42" i="3"/>
  <c r="BF42" i="3"/>
  <c r="AF193" i="3"/>
  <c r="AG193" i="3"/>
  <c r="AI193" i="3" s="1"/>
  <c r="AK193" i="3" s="1"/>
  <c r="BF124" i="3"/>
  <c r="AS124" i="3"/>
  <c r="AF107" i="3"/>
  <c r="AG107" i="3"/>
  <c r="AI107" i="3" s="1"/>
  <c r="AK107" i="3" s="1"/>
  <c r="AS100" i="3"/>
  <c r="BF100" i="3"/>
  <c r="X245" i="3"/>
  <c r="V245" i="3"/>
  <c r="Y245" i="3" s="1"/>
  <c r="Z245" i="3" s="1"/>
  <c r="AG104" i="3"/>
  <c r="AI104" i="3" s="1"/>
  <c r="AK104" i="3" s="1"/>
  <c r="AF104" i="3"/>
  <c r="AS27" i="3"/>
  <c r="BF27" i="3"/>
  <c r="AS359" i="3"/>
  <c r="BF359" i="3"/>
  <c r="AG48" i="3"/>
  <c r="AF48" i="3"/>
  <c r="AH48" i="3" s="1"/>
  <c r="AF305" i="3"/>
  <c r="AH305" i="3" s="1"/>
  <c r="AG305" i="3"/>
  <c r="U28" i="3"/>
  <c r="W28" i="3" s="1"/>
  <c r="AF58" i="3"/>
  <c r="AH58" i="3" s="1"/>
  <c r="AG58" i="3"/>
  <c r="BF213" i="3"/>
  <c r="AS213" i="3"/>
  <c r="BF317" i="3"/>
  <c r="AS317" i="3"/>
  <c r="BF184" i="3"/>
  <c r="AS184" i="3"/>
  <c r="AF184" i="3"/>
  <c r="AG184" i="3"/>
  <c r="AI184" i="3" s="1"/>
  <c r="AK184" i="3" s="1"/>
  <c r="AF26" i="3"/>
  <c r="AG26" i="3"/>
  <c r="AI26" i="3" s="1"/>
  <c r="AK26" i="3" s="1"/>
  <c r="BF269" i="3"/>
  <c r="AS269" i="3"/>
  <c r="X10" i="3"/>
  <c r="V10" i="3"/>
  <c r="Y10" i="3" s="1"/>
  <c r="Z10" i="3" s="1"/>
  <c r="BF318" i="3"/>
  <c r="AS318" i="3"/>
  <c r="BG358" i="3"/>
  <c r="BT358" i="3"/>
  <c r="AI43" i="3"/>
  <c r="AK43" i="3" s="1"/>
  <c r="AH50" i="3"/>
  <c r="AF269" i="3"/>
  <c r="AH269" i="3" s="1"/>
  <c r="AG269" i="3"/>
  <c r="AI269" i="3" s="1"/>
  <c r="AK269" i="3" s="1"/>
  <c r="BF38" i="3"/>
  <c r="AS38" i="3"/>
  <c r="Y52" i="3"/>
  <c r="Z52" i="3" s="1"/>
  <c r="AG318" i="3"/>
  <c r="AF318" i="3"/>
  <c r="AH318" i="3" s="1"/>
  <c r="BF199" i="3"/>
  <c r="AS199" i="3"/>
  <c r="AF296" i="3"/>
  <c r="AG296" i="3"/>
  <c r="AI296" i="3" s="1"/>
  <c r="AK296" i="3" s="1"/>
  <c r="AS186" i="3"/>
  <c r="BF186" i="3"/>
  <c r="AF314" i="3"/>
  <c r="AG314" i="3"/>
  <c r="AI314" i="3" s="1"/>
  <c r="AK314" i="3" s="1"/>
  <c r="AS181" i="3"/>
  <c r="BF181" i="3"/>
  <c r="BF49" i="3"/>
  <c r="AS49" i="3"/>
  <c r="AF281" i="3"/>
  <c r="AH281" i="3" s="1"/>
  <c r="AG281" i="3"/>
  <c r="AF38" i="3"/>
  <c r="AG38" i="3"/>
  <c r="AI38" i="3" s="1"/>
  <c r="AK38" i="3" s="1"/>
  <c r="AT10" i="3"/>
  <c r="AV10" i="3" s="1"/>
  <c r="AU10" i="3"/>
  <c r="AF370" i="3"/>
  <c r="AG370" i="3"/>
  <c r="AI370" i="3" s="1"/>
  <c r="AK370" i="3" s="1"/>
  <c r="AF309" i="3"/>
  <c r="AG309" i="3"/>
  <c r="AI309" i="3" s="1"/>
  <c r="AK309" i="3" s="1"/>
  <c r="AG42" i="3"/>
  <c r="AF42" i="3"/>
  <c r="AH42" i="3" s="1"/>
  <c r="BF250" i="3"/>
  <c r="AS250" i="3"/>
  <c r="T23" i="3"/>
  <c r="AF186" i="3"/>
  <c r="AG186" i="3"/>
  <c r="AI186" i="3" s="1"/>
  <c r="AK186" i="3" s="1"/>
  <c r="AS314" i="3"/>
  <c r="BF314" i="3"/>
  <c r="AF181" i="3"/>
  <c r="AG181" i="3"/>
  <c r="AI181" i="3" s="1"/>
  <c r="AK181" i="3" s="1"/>
  <c r="AF348" i="3"/>
  <c r="AG348" i="3"/>
  <c r="AI348" i="3" s="1"/>
  <c r="AK348" i="3" s="1"/>
  <c r="AG44" i="3"/>
  <c r="AI44" i="3" s="1"/>
  <c r="AK44" i="3" s="1"/>
  <c r="AF44" i="3"/>
  <c r="AU330" i="3"/>
  <c r="AW330" i="3" s="1"/>
  <c r="AY330" i="3" s="1"/>
  <c r="AT330" i="3"/>
  <c r="AG49" i="3"/>
  <c r="AI49" i="3" s="1"/>
  <c r="AK49" i="3" s="1"/>
  <c r="AF49" i="3"/>
  <c r="AH142" i="3"/>
  <c r="T44" i="3"/>
  <c r="AG176" i="3"/>
  <c r="AF176" i="3"/>
  <c r="AH176" i="3" s="1"/>
  <c r="AF22" i="3"/>
  <c r="AG22" i="3"/>
  <c r="AI22" i="3" s="1"/>
  <c r="AK22" i="3" s="1"/>
  <c r="AH326" i="3"/>
  <c r="AF175" i="3"/>
  <c r="AH175" i="3" s="1"/>
  <c r="AG175" i="3"/>
  <c r="AF233" i="3"/>
  <c r="AG233" i="3"/>
  <c r="AI233" i="3" s="1"/>
  <c r="AK233" i="3" s="1"/>
  <c r="BG19" i="3"/>
  <c r="BT19" i="3"/>
  <c r="V239" i="3"/>
  <c r="Y239" i="3" s="1"/>
  <c r="Z239" i="3" s="1"/>
  <c r="X239" i="3"/>
  <c r="AF361" i="3"/>
  <c r="AH361" i="3" s="1"/>
  <c r="AG361" i="3"/>
  <c r="AF203" i="3"/>
  <c r="AG203" i="3"/>
  <c r="AI203" i="3" s="1"/>
  <c r="AK203" i="3" s="1"/>
  <c r="AS108" i="3"/>
  <c r="BF108" i="3"/>
  <c r="AF347" i="3"/>
  <c r="AG347" i="3"/>
  <c r="AI347" i="3" s="1"/>
  <c r="AK347" i="3" s="1"/>
  <c r="BF45" i="3"/>
  <c r="AS45" i="3"/>
  <c r="U40" i="3"/>
  <c r="W40" i="3" s="1"/>
  <c r="AG155" i="3"/>
  <c r="AI155" i="3" s="1"/>
  <c r="AK155" i="3" s="1"/>
  <c r="AF155" i="3"/>
  <c r="U16" i="3"/>
  <c r="W16" i="3" s="1"/>
  <c r="BF242" i="3"/>
  <c r="AS242" i="3"/>
  <c r="BF13" i="3"/>
  <c r="AS13" i="3"/>
  <c r="AF131" i="3"/>
  <c r="AG131" i="3"/>
  <c r="AI131" i="3" s="1"/>
  <c r="AK131" i="3" s="1"/>
  <c r="T14" i="3"/>
  <c r="AS140" i="3"/>
  <c r="BF140" i="3"/>
  <c r="AS267" i="3"/>
  <c r="BF267" i="3"/>
  <c r="AF217" i="3"/>
  <c r="AG217" i="3"/>
  <c r="AI217" i="3" s="1"/>
  <c r="AK217" i="3" s="1"/>
  <c r="X67" i="3"/>
  <c r="V67" i="3"/>
  <c r="Y67" i="3" s="1"/>
  <c r="Z67" i="3" s="1"/>
  <c r="AH209" i="3"/>
  <c r="AS115" i="3"/>
  <c r="BF115" i="3"/>
  <c r="AH83" i="3"/>
  <c r="AS65" i="3"/>
  <c r="BF65" i="3"/>
  <c r="BG113" i="3"/>
  <c r="BT113" i="3"/>
  <c r="BF83" i="3"/>
  <c r="AS83" i="3"/>
  <c r="AF100" i="3"/>
  <c r="AG100" i="3"/>
  <c r="AI100" i="3" s="1"/>
  <c r="AK100" i="3" s="1"/>
  <c r="AF289" i="3"/>
  <c r="AG289" i="3"/>
  <c r="AI289" i="3" s="1"/>
  <c r="AK289" i="3" s="1"/>
  <c r="AT51" i="3"/>
  <c r="AV51" i="3" s="1"/>
  <c r="AU51" i="3"/>
  <c r="X138" i="3"/>
  <c r="AF71" i="3"/>
  <c r="AG71" i="3"/>
  <c r="AI71" i="3" s="1"/>
  <c r="AK71" i="3" s="1"/>
  <c r="AF212" i="3"/>
  <c r="AH212" i="3" s="1"/>
  <c r="AG212" i="3"/>
  <c r="AF166" i="3"/>
  <c r="AG166" i="3"/>
  <c r="AI166" i="3" s="1"/>
  <c r="AK166" i="3" s="1"/>
  <c r="AF92" i="3"/>
  <c r="AH92" i="3" s="1"/>
  <c r="AG92" i="3"/>
  <c r="AI352" i="3"/>
  <c r="AK352" i="3" s="1"/>
  <c r="BF221" i="3"/>
  <c r="AS221" i="3"/>
  <c r="BF84" i="3"/>
  <c r="AS84" i="3"/>
  <c r="V288" i="3"/>
  <c r="Y288" i="3" s="1"/>
  <c r="Z288" i="3" s="1"/>
  <c r="X288" i="3"/>
  <c r="AS125" i="3"/>
  <c r="BF125" i="3"/>
  <c r="AJ176" i="3" l="1"/>
  <c r="AU38" i="3"/>
  <c r="AT38" i="3"/>
  <c r="AV38" i="3" s="1"/>
  <c r="BG166" i="3"/>
  <c r="BT166" i="3"/>
  <c r="AT311" i="3"/>
  <c r="AU311" i="3"/>
  <c r="AW311" i="3" s="1"/>
  <c r="AY311" i="3" s="1"/>
  <c r="AT329" i="3"/>
  <c r="AU329" i="3"/>
  <c r="AW329" i="3" s="1"/>
  <c r="AY329" i="3" s="1"/>
  <c r="AJ160" i="3"/>
  <c r="BG122" i="3"/>
  <c r="BT122" i="3"/>
  <c r="AT239" i="3"/>
  <c r="AU239" i="3"/>
  <c r="AW239" i="3" s="1"/>
  <c r="AY239" i="3" s="1"/>
  <c r="AT345" i="3"/>
  <c r="AU345" i="3"/>
  <c r="AW345" i="3" s="1"/>
  <c r="AY345" i="3" s="1"/>
  <c r="AJ264" i="3"/>
  <c r="AJ12" i="3"/>
  <c r="AM41" i="3"/>
  <c r="AN41" i="3" s="1"/>
  <c r="BG312" i="3"/>
  <c r="BT312" i="3"/>
  <c r="BT194" i="3"/>
  <c r="BG194" i="3"/>
  <c r="AT297" i="3"/>
  <c r="AU297" i="3"/>
  <c r="AW297" i="3" s="1"/>
  <c r="AY297" i="3" s="1"/>
  <c r="BG301" i="3"/>
  <c r="BT301" i="3"/>
  <c r="AT96" i="3"/>
  <c r="AV96" i="3" s="1"/>
  <c r="AU96" i="3"/>
  <c r="BT325" i="3"/>
  <c r="BG325" i="3"/>
  <c r="AH184" i="3"/>
  <c r="BG163" i="3"/>
  <c r="BT163" i="3"/>
  <c r="AH133" i="3"/>
  <c r="AU12" i="3"/>
  <c r="AT12" i="3"/>
  <c r="AV12" i="3" s="1"/>
  <c r="AI355" i="3"/>
  <c r="AK355" i="3" s="1"/>
  <c r="AU301" i="3"/>
  <c r="AT301" i="3"/>
  <c r="AV301" i="3" s="1"/>
  <c r="AT347" i="3"/>
  <c r="AV347" i="3" s="1"/>
  <c r="AU347" i="3"/>
  <c r="AH337" i="3"/>
  <c r="AH166" i="3"/>
  <c r="BT65" i="3"/>
  <c r="BG65" i="3"/>
  <c r="AH131" i="3"/>
  <c r="AH203" i="3"/>
  <c r="V44" i="3"/>
  <c r="Y44" i="3" s="1"/>
  <c r="Z44" i="3" s="1"/>
  <c r="X44" i="3"/>
  <c r="X23" i="3"/>
  <c r="V23" i="3"/>
  <c r="Y23" i="3" s="1"/>
  <c r="Z23" i="3" s="1"/>
  <c r="BG49" i="3"/>
  <c r="BT49" i="3"/>
  <c r="AU184" i="3"/>
  <c r="AT184" i="3"/>
  <c r="AV184" i="3" s="1"/>
  <c r="AU27" i="3"/>
  <c r="AW27" i="3" s="1"/>
  <c r="AY27" i="3" s="1"/>
  <c r="AT27" i="3"/>
  <c r="BH10" i="3"/>
  <c r="BI10" i="3"/>
  <c r="BK10" i="3" s="1"/>
  <c r="BM10" i="3" s="1"/>
  <c r="AT212" i="3"/>
  <c r="AU212" i="3"/>
  <c r="AW212" i="3" s="1"/>
  <c r="AY212" i="3" s="1"/>
  <c r="AH70" i="3"/>
  <c r="AT176" i="3"/>
  <c r="AU176" i="3"/>
  <c r="AW176" i="3" s="1"/>
  <c r="AY176" i="3" s="1"/>
  <c r="AH187" i="3"/>
  <c r="AU101" i="3"/>
  <c r="AT101" i="3"/>
  <c r="AV101" i="3" s="1"/>
  <c r="AJ24" i="3"/>
  <c r="AM24" i="3" s="1"/>
  <c r="AN24" i="3" s="1"/>
  <c r="AL24" i="3"/>
  <c r="BG95" i="3"/>
  <c r="BT95" i="3"/>
  <c r="BT152" i="3"/>
  <c r="BG152" i="3"/>
  <c r="AH329" i="3"/>
  <c r="BG105" i="3"/>
  <c r="BT105" i="3"/>
  <c r="AH165" i="3"/>
  <c r="AI110" i="3"/>
  <c r="AK110" i="3" s="1"/>
  <c r="AW299" i="3"/>
  <c r="AY299" i="3" s="1"/>
  <c r="AV358" i="3"/>
  <c r="AI201" i="3"/>
  <c r="AK201" i="3" s="1"/>
  <c r="AT163" i="3"/>
  <c r="AU163" i="3"/>
  <c r="AW163" i="3" s="1"/>
  <c r="AY163" i="3" s="1"/>
  <c r="BG110" i="3"/>
  <c r="BT110" i="3"/>
  <c r="AH353" i="3"/>
  <c r="AH273" i="3"/>
  <c r="BG265" i="3"/>
  <c r="BT265" i="3"/>
  <c r="AT123" i="3"/>
  <c r="AU123" i="3"/>
  <c r="AW123" i="3" s="1"/>
  <c r="AY123" i="3" s="1"/>
  <c r="AT273" i="3"/>
  <c r="AU273" i="3"/>
  <c r="AW273" i="3" s="1"/>
  <c r="AY273" i="3" s="1"/>
  <c r="AU8" i="3"/>
  <c r="AT8" i="3"/>
  <c r="AV8" i="3" s="1"/>
  <c r="AJ94" i="3"/>
  <c r="AM94" i="3" s="1"/>
  <c r="AN94" i="3" s="1"/>
  <c r="AL94" i="3"/>
  <c r="AU182" i="3"/>
  <c r="AT182" i="3"/>
  <c r="AV182" i="3" s="1"/>
  <c r="BG68" i="3"/>
  <c r="BT68" i="3"/>
  <c r="AM19" i="3"/>
  <c r="AN19" i="3" s="1"/>
  <c r="AT215" i="3"/>
  <c r="AU215" i="3"/>
  <c r="AW215" i="3" s="1"/>
  <c r="AY215" i="3" s="1"/>
  <c r="AT367" i="3"/>
  <c r="AU367" i="3"/>
  <c r="AW367" i="3" s="1"/>
  <c r="AY367" i="3" s="1"/>
  <c r="AL196" i="3"/>
  <c r="AJ196" i="3"/>
  <c r="AM196" i="3" s="1"/>
  <c r="AN196" i="3" s="1"/>
  <c r="AT354" i="3"/>
  <c r="AU354" i="3"/>
  <c r="AW354" i="3" s="1"/>
  <c r="AY354" i="3" s="1"/>
  <c r="BT30" i="3"/>
  <c r="BG30" i="3"/>
  <c r="AI86" i="3"/>
  <c r="AK86" i="3" s="1"/>
  <c r="BT33" i="3"/>
  <c r="BG33" i="3"/>
  <c r="AJ334" i="3"/>
  <c r="AM334" i="3" s="1"/>
  <c r="AN334" i="3" s="1"/>
  <c r="AL334" i="3"/>
  <c r="AT290" i="3"/>
  <c r="AV290" i="3" s="1"/>
  <c r="AU290" i="3"/>
  <c r="AT219" i="3"/>
  <c r="AV219" i="3" s="1"/>
  <c r="AU219" i="3"/>
  <c r="AH259" i="3"/>
  <c r="AH297" i="3"/>
  <c r="AX77" i="3"/>
  <c r="BA77" i="3" s="1"/>
  <c r="BB77" i="3" s="1"/>
  <c r="AZ77" i="3"/>
  <c r="BG334" i="3"/>
  <c r="BT334" i="3"/>
  <c r="AH9" i="3"/>
  <c r="AJ134" i="3"/>
  <c r="AM134" i="3" s="1"/>
  <c r="AN134" i="3" s="1"/>
  <c r="AL134" i="3"/>
  <c r="BT243" i="3"/>
  <c r="BG243" i="3"/>
  <c r="AT146" i="3"/>
  <c r="AU146" i="3"/>
  <c r="AW146" i="3" s="1"/>
  <c r="AY146" i="3" s="1"/>
  <c r="AT112" i="3"/>
  <c r="AU112" i="3"/>
  <c r="AW112" i="3" s="1"/>
  <c r="AY112" i="3" s="1"/>
  <c r="AJ156" i="3"/>
  <c r="AM156" i="3" s="1"/>
  <c r="AN156" i="3" s="1"/>
  <c r="AL156" i="3"/>
  <c r="AU72" i="3"/>
  <c r="AW72" i="3" s="1"/>
  <c r="AY72" i="3" s="1"/>
  <c r="AT72" i="3"/>
  <c r="Y13" i="3"/>
  <c r="Z13" i="3" s="1"/>
  <c r="AH278" i="3"/>
  <c r="BG291" i="3"/>
  <c r="BT291" i="3"/>
  <c r="AV47" i="3"/>
  <c r="AI365" i="3"/>
  <c r="AK365" i="3" s="1"/>
  <c r="AJ132" i="3"/>
  <c r="AM132" i="3" s="1"/>
  <c r="AN132" i="3" s="1"/>
  <c r="AL132" i="3"/>
  <c r="AT204" i="3"/>
  <c r="AU204" i="3"/>
  <c r="AW204" i="3" s="1"/>
  <c r="AY204" i="3" s="1"/>
  <c r="AT211" i="3"/>
  <c r="AU211" i="3"/>
  <c r="AW211" i="3" s="1"/>
  <c r="AY211" i="3" s="1"/>
  <c r="AH69" i="3"/>
  <c r="AH57" i="3"/>
  <c r="BT190" i="3"/>
  <c r="BG190" i="3"/>
  <c r="X25" i="3"/>
  <c r="BG132" i="3"/>
  <c r="BT132" i="3"/>
  <c r="BG323" i="3"/>
  <c r="BT323" i="3"/>
  <c r="BG109" i="3"/>
  <c r="BT109" i="3"/>
  <c r="BG229" i="3"/>
  <c r="BT229" i="3"/>
  <c r="AH255" i="3"/>
  <c r="BT57" i="3"/>
  <c r="BG57" i="3"/>
  <c r="AU193" i="3"/>
  <c r="AT193" i="3"/>
  <c r="AV193" i="3" s="1"/>
  <c r="BT188" i="3"/>
  <c r="BG188" i="3"/>
  <c r="AI91" i="3"/>
  <c r="AK91" i="3" s="1"/>
  <c r="AH229" i="3"/>
  <c r="AT255" i="3"/>
  <c r="AU255" i="3"/>
  <c r="AW255" i="3" s="1"/>
  <c r="AY255" i="3" s="1"/>
  <c r="BG366" i="3"/>
  <c r="BT366" i="3"/>
  <c r="X28" i="3"/>
  <c r="BU113" i="3"/>
  <c r="CH113" i="3"/>
  <c r="AJ281" i="3"/>
  <c r="AU42" i="3"/>
  <c r="AW42" i="3" s="1"/>
  <c r="AY42" i="3" s="1"/>
  <c r="AT42" i="3"/>
  <c r="BG351" i="3"/>
  <c r="BT351" i="3"/>
  <c r="AJ130" i="3"/>
  <c r="BT142" i="3"/>
  <c r="BG142" i="3"/>
  <c r="BH209" i="3"/>
  <c r="BJ209" i="3" s="1"/>
  <c r="BI209" i="3"/>
  <c r="BG161" i="3"/>
  <c r="BT161" i="3"/>
  <c r="AT333" i="3"/>
  <c r="AV333" i="3" s="1"/>
  <c r="AU333" i="3"/>
  <c r="BG218" i="3"/>
  <c r="BT218" i="3"/>
  <c r="BG36" i="3"/>
  <c r="BT36" i="3"/>
  <c r="AU25" i="3"/>
  <c r="AT25" i="3"/>
  <c r="AV25" i="3" s="1"/>
  <c r="BG294" i="3"/>
  <c r="BT294" i="3"/>
  <c r="AJ73" i="3"/>
  <c r="BT173" i="3"/>
  <c r="BG173" i="3"/>
  <c r="BI113" i="3"/>
  <c r="BH113" i="3"/>
  <c r="BJ113" i="3" s="1"/>
  <c r="BT38" i="3"/>
  <c r="BG38" i="3"/>
  <c r="AH13" i="3"/>
  <c r="AT70" i="3"/>
  <c r="AU70" i="3"/>
  <c r="AW70" i="3" s="1"/>
  <c r="AY70" i="3" s="1"/>
  <c r="AL110" i="3"/>
  <c r="AJ110" i="3"/>
  <c r="AM110" i="3" s="1"/>
  <c r="AN110" i="3" s="1"/>
  <c r="AI139" i="3"/>
  <c r="AK139" i="3" s="1"/>
  <c r="AH123" i="3"/>
  <c r="BT313" i="3"/>
  <c r="BG313" i="3"/>
  <c r="AJ86" i="3"/>
  <c r="AM86" i="3" s="1"/>
  <c r="AN86" i="3" s="1"/>
  <c r="AL86" i="3"/>
  <c r="AI194" i="3"/>
  <c r="AK194" i="3" s="1"/>
  <c r="BG219" i="3"/>
  <c r="BT219" i="3"/>
  <c r="AT334" i="3"/>
  <c r="AV334" i="3" s="1"/>
  <c r="AU334" i="3"/>
  <c r="AH340" i="3"/>
  <c r="AU218" i="3"/>
  <c r="AT218" i="3"/>
  <c r="AV218" i="3" s="1"/>
  <c r="AT291" i="3"/>
  <c r="AU291" i="3"/>
  <c r="AW291" i="3" s="1"/>
  <c r="AY291" i="3" s="1"/>
  <c r="BT211" i="3"/>
  <c r="BG211" i="3"/>
  <c r="AH11" i="3"/>
  <c r="AI212" i="3"/>
  <c r="AK212" i="3" s="1"/>
  <c r="AT65" i="3"/>
  <c r="AU65" i="3"/>
  <c r="AW65" i="3" s="1"/>
  <c r="AY65" i="3" s="1"/>
  <c r="AT13" i="3"/>
  <c r="AU13" i="3"/>
  <c r="AW13" i="3" s="1"/>
  <c r="AY13" i="3" s="1"/>
  <c r="AI361" i="3"/>
  <c r="AK361" i="3" s="1"/>
  <c r="AJ142" i="3"/>
  <c r="AM142" i="3" s="1"/>
  <c r="AN142" i="3" s="1"/>
  <c r="AL142" i="3"/>
  <c r="AT250" i="3"/>
  <c r="AV250" i="3" s="1"/>
  <c r="AU250" i="3"/>
  <c r="BT181" i="3"/>
  <c r="BG181" i="3"/>
  <c r="AJ269" i="3"/>
  <c r="AM269" i="3" s="1"/>
  <c r="AN269" i="3" s="1"/>
  <c r="AL269" i="3"/>
  <c r="BT184" i="3"/>
  <c r="BG184" i="3"/>
  <c r="AH104" i="3"/>
  <c r="AI125" i="3"/>
  <c r="AK125" i="3" s="1"/>
  <c r="AU71" i="3"/>
  <c r="AW71" i="3" s="1"/>
  <c r="AY71" i="3" s="1"/>
  <c r="AT71" i="3"/>
  <c r="AL65" i="3"/>
  <c r="AJ65" i="3"/>
  <c r="AM65" i="3" s="1"/>
  <c r="AN65" i="3" s="1"/>
  <c r="AJ242" i="3"/>
  <c r="AM242" i="3" s="1"/>
  <c r="AN242" i="3" s="1"/>
  <c r="AL242" i="3"/>
  <c r="AT203" i="3"/>
  <c r="AV203" i="3" s="1"/>
  <c r="AU203" i="3"/>
  <c r="BG176" i="3"/>
  <c r="BT176" i="3"/>
  <c r="AJ171" i="3"/>
  <c r="AM171" i="3" s="1"/>
  <c r="AN171" i="3" s="1"/>
  <c r="AL171" i="3"/>
  <c r="AL253" i="3"/>
  <c r="AJ253" i="3"/>
  <c r="AM253" i="3" s="1"/>
  <c r="AN253" i="3" s="1"/>
  <c r="AI37" i="3"/>
  <c r="AK37" i="3" s="1"/>
  <c r="AI80" i="3"/>
  <c r="AK80" i="3" s="1"/>
  <c r="AT152" i="3"/>
  <c r="AV152" i="3" s="1"/>
  <c r="AU152" i="3"/>
  <c r="AT171" i="3"/>
  <c r="AU171" i="3"/>
  <c r="AW171" i="3" s="1"/>
  <c r="AY171" i="3" s="1"/>
  <c r="AT105" i="3"/>
  <c r="AV105" i="3" s="1"/>
  <c r="AU105" i="3"/>
  <c r="AH349" i="3"/>
  <c r="AX299" i="3"/>
  <c r="BA299" i="3" s="1"/>
  <c r="BB299" i="3" s="1"/>
  <c r="AZ299" i="3"/>
  <c r="BG141" i="3"/>
  <c r="BT141" i="3"/>
  <c r="AJ201" i="3"/>
  <c r="AM201" i="3" s="1"/>
  <c r="AN201" i="3" s="1"/>
  <c r="AI275" i="3"/>
  <c r="AK275" i="3" s="1"/>
  <c r="AT167" i="3"/>
  <c r="AU167" i="3"/>
  <c r="AW167" i="3" s="1"/>
  <c r="AY167" i="3" s="1"/>
  <c r="AH17" i="3"/>
  <c r="AH114" i="3"/>
  <c r="BG59" i="3"/>
  <c r="BT59" i="3"/>
  <c r="AT265" i="3"/>
  <c r="AV265" i="3" s="1"/>
  <c r="AU265" i="3"/>
  <c r="AI182" i="3"/>
  <c r="AK182" i="3" s="1"/>
  <c r="AI163" i="3"/>
  <c r="AK163" i="3" s="1"/>
  <c r="AL82" i="3"/>
  <c r="AJ82" i="3"/>
  <c r="AM82" i="3" s="1"/>
  <c r="AN82" i="3" s="1"/>
  <c r="AV209" i="3"/>
  <c r="AH59" i="3"/>
  <c r="BG8" i="3"/>
  <c r="BT8" i="3"/>
  <c r="BT182" i="3"/>
  <c r="BG182" i="3"/>
  <c r="AU68" i="3"/>
  <c r="AW68" i="3" s="1"/>
  <c r="AY68" i="3" s="1"/>
  <c r="AT68" i="3"/>
  <c r="AH244" i="3"/>
  <c r="AH333" i="3"/>
  <c r="AT360" i="3"/>
  <c r="AV360" i="3" s="1"/>
  <c r="AU360" i="3"/>
  <c r="BT117" i="3"/>
  <c r="BG117" i="3"/>
  <c r="AJ292" i="3"/>
  <c r="AM292" i="3" s="1"/>
  <c r="AN292" i="3" s="1"/>
  <c r="AL292" i="3"/>
  <c r="BG354" i="3"/>
  <c r="BT354" i="3"/>
  <c r="AI40" i="3"/>
  <c r="AK40" i="3" s="1"/>
  <c r="AT263" i="3"/>
  <c r="AU263" i="3"/>
  <c r="AW263" i="3" s="1"/>
  <c r="AY263" i="3" s="1"/>
  <c r="AT33" i="3"/>
  <c r="AU33" i="3"/>
  <c r="AW33" i="3" s="1"/>
  <c r="AY33" i="3" s="1"/>
  <c r="AJ251" i="3"/>
  <c r="AM251" i="3" s="1"/>
  <c r="AN251" i="3" s="1"/>
  <c r="AL251" i="3"/>
  <c r="AL312" i="3"/>
  <c r="AJ312" i="3"/>
  <c r="AM312" i="3" s="1"/>
  <c r="AN312" i="3" s="1"/>
  <c r="BG290" i="3"/>
  <c r="BT290" i="3"/>
  <c r="AT284" i="3"/>
  <c r="AU284" i="3"/>
  <c r="AW284" i="3" s="1"/>
  <c r="AY284" i="3" s="1"/>
  <c r="BT210" i="3"/>
  <c r="BG210" i="3"/>
  <c r="AT18" i="3"/>
  <c r="AV18" i="3" s="1"/>
  <c r="AU18" i="3"/>
  <c r="AI322" i="3"/>
  <c r="AK322" i="3" s="1"/>
  <c r="AJ36" i="3"/>
  <c r="AM36" i="3" s="1"/>
  <c r="AN36" i="3" s="1"/>
  <c r="AL36" i="3"/>
  <c r="AT243" i="3"/>
  <c r="AV243" i="3" s="1"/>
  <c r="AU243" i="3"/>
  <c r="AW243" i="3" s="1"/>
  <c r="AY243" i="3" s="1"/>
  <c r="BT146" i="3"/>
  <c r="BG146" i="3"/>
  <c r="BT112" i="3"/>
  <c r="BG112" i="3"/>
  <c r="BT72" i="3"/>
  <c r="BG72" i="3"/>
  <c r="BT134" i="3"/>
  <c r="BG134" i="3"/>
  <c r="BT270" i="3"/>
  <c r="BG270" i="3"/>
  <c r="AU368" i="3"/>
  <c r="AT368" i="3"/>
  <c r="AV368" i="3" s="1"/>
  <c r="AL365" i="3"/>
  <c r="AJ365" i="3"/>
  <c r="AM365" i="3" s="1"/>
  <c r="AN365" i="3" s="1"/>
  <c r="AI323" i="3"/>
  <c r="AK323" i="3" s="1"/>
  <c r="V30" i="3"/>
  <c r="Y30" i="3" s="1"/>
  <c r="Z30" i="3" s="1"/>
  <c r="X30" i="3"/>
  <c r="V24" i="3"/>
  <c r="Y24" i="3" s="1"/>
  <c r="Z24" i="3" s="1"/>
  <c r="X24" i="3"/>
  <c r="BH50" i="3"/>
  <c r="BJ50" i="3" s="1"/>
  <c r="BI50" i="3"/>
  <c r="AL352" i="3"/>
  <c r="AI346" i="3"/>
  <c r="AK346" i="3" s="1"/>
  <c r="AI137" i="3"/>
  <c r="AK137" i="3" s="1"/>
  <c r="AI16" i="3"/>
  <c r="AK16" i="3" s="1"/>
  <c r="AI153" i="3"/>
  <c r="AK153" i="3" s="1"/>
  <c r="BT316" i="3"/>
  <c r="BG316" i="3"/>
  <c r="AT57" i="3"/>
  <c r="AU57" i="3"/>
  <c r="AW57" i="3" s="1"/>
  <c r="AY57" i="3" s="1"/>
  <c r="AJ320" i="3"/>
  <c r="AM320" i="3" s="1"/>
  <c r="AN320" i="3" s="1"/>
  <c r="AL320" i="3"/>
  <c r="AJ8" i="3"/>
  <c r="AM8" i="3" s="1"/>
  <c r="AN8" i="3" s="1"/>
  <c r="AL8" i="3"/>
  <c r="AL136" i="3"/>
  <c r="AJ136" i="3"/>
  <c r="AM136" i="3" s="1"/>
  <c r="AN136" i="3" s="1"/>
  <c r="AT188" i="3"/>
  <c r="AV188" i="3" s="1"/>
  <c r="AU188" i="3"/>
  <c r="BG104" i="3"/>
  <c r="BT104" i="3"/>
  <c r="BT306" i="3"/>
  <c r="BG306" i="3"/>
  <c r="BT255" i="3"/>
  <c r="BG255" i="3"/>
  <c r="AT366" i="3"/>
  <c r="AU366" i="3"/>
  <c r="AW366" i="3" s="1"/>
  <c r="AY366" i="3" s="1"/>
  <c r="BG217" i="3"/>
  <c r="BT217" i="3"/>
  <c r="AU22" i="3"/>
  <c r="AT22" i="3"/>
  <c r="AV22" i="3" s="1"/>
  <c r="BG70" i="3"/>
  <c r="BT70" i="3"/>
  <c r="BG245" i="3"/>
  <c r="BT245" i="3"/>
  <c r="AJ78" i="3"/>
  <c r="BT12" i="3"/>
  <c r="BG12" i="3"/>
  <c r="AX50" i="3"/>
  <c r="BG11" i="3"/>
  <c r="BT11" i="3"/>
  <c r="AT49" i="3"/>
  <c r="AV49" i="3" s="1"/>
  <c r="AU49" i="3"/>
  <c r="AW49" i="3" s="1"/>
  <c r="AY49" i="3" s="1"/>
  <c r="CH10" i="3"/>
  <c r="BU10" i="3"/>
  <c r="BT329" i="3"/>
  <c r="BG329" i="3"/>
  <c r="AU95" i="3"/>
  <c r="AW95" i="3" s="1"/>
  <c r="AY95" i="3" s="1"/>
  <c r="AT95" i="3"/>
  <c r="AV95" i="3" s="1"/>
  <c r="AH240" i="3"/>
  <c r="AH317" i="3"/>
  <c r="AH53" i="3"/>
  <c r="AH118" i="3"/>
  <c r="AI12" i="3"/>
  <c r="AK12" i="3" s="1"/>
  <c r="AT312" i="3"/>
  <c r="AU312" i="3"/>
  <c r="AW312" i="3" s="1"/>
  <c r="AY312" i="3" s="1"/>
  <c r="AI210" i="3"/>
  <c r="AK210" i="3" s="1"/>
  <c r="BT25" i="3"/>
  <c r="BG25" i="3"/>
  <c r="V26" i="3"/>
  <c r="Y26" i="3" s="1"/>
  <c r="Z26" i="3" s="1"/>
  <c r="X26" i="3"/>
  <c r="AU190" i="3"/>
  <c r="AT190" i="3"/>
  <c r="AV190" i="3" s="1"/>
  <c r="AT132" i="3"/>
  <c r="AV132" i="3" s="1"/>
  <c r="AU132" i="3"/>
  <c r="AU325" i="3"/>
  <c r="AW325" i="3" s="1"/>
  <c r="AY325" i="3" s="1"/>
  <c r="AT325" i="3"/>
  <c r="AJ212" i="3"/>
  <c r="AM212" i="3" s="1"/>
  <c r="AN212" i="3" s="1"/>
  <c r="AL212" i="3"/>
  <c r="AJ83" i="3"/>
  <c r="AM83" i="3" s="1"/>
  <c r="AN83" i="3" s="1"/>
  <c r="AL83" i="3"/>
  <c r="BT13" i="3"/>
  <c r="BG13" i="3"/>
  <c r="AJ361" i="3"/>
  <c r="AM361" i="3" s="1"/>
  <c r="AN361" i="3" s="1"/>
  <c r="AL361" i="3"/>
  <c r="AH49" i="3"/>
  <c r="BT250" i="3"/>
  <c r="BG250" i="3"/>
  <c r="AU181" i="3"/>
  <c r="AW181" i="3" s="1"/>
  <c r="AY181" i="3" s="1"/>
  <c r="AT181" i="3"/>
  <c r="AL50" i="3"/>
  <c r="AJ50" i="3"/>
  <c r="AM50" i="3" s="1"/>
  <c r="AN50" i="3" s="1"/>
  <c r="AU317" i="3"/>
  <c r="AT317" i="3"/>
  <c r="AV317" i="3" s="1"/>
  <c r="AL125" i="3"/>
  <c r="AJ125" i="3"/>
  <c r="BT71" i="3"/>
  <c r="BG71" i="3"/>
  <c r="AI308" i="3"/>
  <c r="AK308" i="3" s="1"/>
  <c r="AI226" i="3"/>
  <c r="AK226" i="3" s="1"/>
  <c r="BG203" i="3"/>
  <c r="BT203" i="3"/>
  <c r="AH95" i="3"/>
  <c r="AI144" i="3"/>
  <c r="AK144" i="3" s="1"/>
  <c r="AL37" i="3"/>
  <c r="AJ37" i="3"/>
  <c r="AM37" i="3" s="1"/>
  <c r="AN37" i="3" s="1"/>
  <c r="AI7" i="3"/>
  <c r="AK7" i="3" s="1"/>
  <c r="AL80" i="3"/>
  <c r="AJ80" i="3"/>
  <c r="AM80" i="3" s="1"/>
  <c r="AN80" i="3" s="1"/>
  <c r="AH103" i="3"/>
  <c r="BG171" i="3"/>
  <c r="BT171" i="3"/>
  <c r="BT275" i="3"/>
  <c r="BG275" i="3"/>
  <c r="V27" i="3"/>
  <c r="Y27" i="3" s="1"/>
  <c r="Z27" i="3" s="1"/>
  <c r="X27" i="3"/>
  <c r="AT160" i="3"/>
  <c r="AU160" i="3"/>
  <c r="AW160" i="3" s="1"/>
  <c r="AY160" i="3" s="1"/>
  <c r="AT141" i="3"/>
  <c r="AU141" i="3"/>
  <c r="AW141" i="3" s="1"/>
  <c r="AY141" i="3" s="1"/>
  <c r="AT240" i="3"/>
  <c r="AV240" i="3" s="1"/>
  <c r="AU240" i="3"/>
  <c r="AL275" i="3"/>
  <c r="AJ275" i="3"/>
  <c r="AM275" i="3" s="1"/>
  <c r="AN275" i="3" s="1"/>
  <c r="BG167" i="3"/>
  <c r="BT167" i="3"/>
  <c r="AU59" i="3"/>
  <c r="AW59" i="3" s="1"/>
  <c r="AY59" i="3" s="1"/>
  <c r="AT59" i="3"/>
  <c r="AI206" i="3"/>
  <c r="AK206" i="3" s="1"/>
  <c r="AT344" i="3"/>
  <c r="AU344" i="3"/>
  <c r="AW344" i="3" s="1"/>
  <c r="AY344" i="3" s="1"/>
  <c r="AJ182" i="3"/>
  <c r="AM182" i="3" s="1"/>
  <c r="AN182" i="3" s="1"/>
  <c r="AL182" i="3"/>
  <c r="AJ163" i="3"/>
  <c r="AM163" i="3" s="1"/>
  <c r="AN163" i="3" s="1"/>
  <c r="AL163" i="3"/>
  <c r="AU17" i="3"/>
  <c r="AT17" i="3"/>
  <c r="AV17" i="3" s="1"/>
  <c r="AH25" i="3"/>
  <c r="BG338" i="3"/>
  <c r="BT338" i="3"/>
  <c r="AI216" i="3"/>
  <c r="AK216" i="3" s="1"/>
  <c r="AV87" i="3"/>
  <c r="BG360" i="3"/>
  <c r="BT360" i="3"/>
  <c r="AU117" i="3"/>
  <c r="AT117" i="3"/>
  <c r="AV117" i="3" s="1"/>
  <c r="BT31" i="3"/>
  <c r="BG31" i="3"/>
  <c r="AH98" i="3"/>
  <c r="AI302" i="3"/>
  <c r="AK302" i="3" s="1"/>
  <c r="AL40" i="3"/>
  <c r="AJ40" i="3"/>
  <c r="AM40" i="3" s="1"/>
  <c r="AN40" i="3" s="1"/>
  <c r="BG263" i="3"/>
  <c r="BT263" i="3"/>
  <c r="AI197" i="3"/>
  <c r="AK197" i="3" s="1"/>
  <c r="AI18" i="3"/>
  <c r="AK18" i="3" s="1"/>
  <c r="BU77" i="3"/>
  <c r="CH77" i="3"/>
  <c r="BT322" i="3"/>
  <c r="BG322" i="3"/>
  <c r="AT232" i="3"/>
  <c r="AU232" i="3"/>
  <c r="AW232" i="3" s="1"/>
  <c r="AY232" i="3" s="1"/>
  <c r="BT284" i="3"/>
  <c r="BG284" i="3"/>
  <c r="AT210" i="3"/>
  <c r="AU210" i="3"/>
  <c r="AW210" i="3" s="1"/>
  <c r="AY210" i="3" s="1"/>
  <c r="BT18" i="3"/>
  <c r="BG18" i="3"/>
  <c r="AJ105" i="3"/>
  <c r="AM105" i="3" s="1"/>
  <c r="AN105" i="3" s="1"/>
  <c r="AL105" i="3"/>
  <c r="AJ322" i="3"/>
  <c r="AM322" i="3" s="1"/>
  <c r="AN322" i="3" s="1"/>
  <c r="AL322" i="3"/>
  <c r="AI232" i="3"/>
  <c r="AK232" i="3" s="1"/>
  <c r="AI180" i="3"/>
  <c r="AK180" i="3" s="1"/>
  <c r="AI284" i="3"/>
  <c r="AK284" i="3" s="1"/>
  <c r="AI368" i="3"/>
  <c r="AK368" i="3" s="1"/>
  <c r="BG63" i="3"/>
  <c r="BT63" i="3"/>
  <c r="BT9" i="3"/>
  <c r="BG9" i="3"/>
  <c r="AU134" i="3"/>
  <c r="AT134" i="3"/>
  <c r="AV134" i="3" s="1"/>
  <c r="AU270" i="3"/>
  <c r="AT270" i="3"/>
  <c r="AV270" i="3" s="1"/>
  <c r="BG368" i="3"/>
  <c r="BT368" i="3"/>
  <c r="AH124" i="3"/>
  <c r="AT137" i="3"/>
  <c r="AV137" i="3" s="1"/>
  <c r="AU137" i="3"/>
  <c r="AJ323" i="3"/>
  <c r="AM323" i="3" s="1"/>
  <c r="AN323" i="3" s="1"/>
  <c r="AL323" i="3"/>
  <c r="AH321" i="3"/>
  <c r="BU50" i="3"/>
  <c r="CH50" i="3"/>
  <c r="BT127" i="3"/>
  <c r="BG127" i="3"/>
  <c r="AM352" i="3"/>
  <c r="AN352" i="3" s="1"/>
  <c r="AJ346" i="3"/>
  <c r="AM346" i="3" s="1"/>
  <c r="AN346" i="3" s="1"/>
  <c r="AL346" i="3"/>
  <c r="AL137" i="3"/>
  <c r="AJ137" i="3"/>
  <c r="AM137" i="3" s="1"/>
  <c r="AN137" i="3" s="1"/>
  <c r="AJ16" i="3"/>
  <c r="AJ153" i="3"/>
  <c r="AT316" i="3"/>
  <c r="AU316" i="3"/>
  <c r="AW316" i="3" s="1"/>
  <c r="AY316" i="3" s="1"/>
  <c r="AI366" i="3"/>
  <c r="AK366" i="3" s="1"/>
  <c r="AI320" i="3"/>
  <c r="AK320" i="3" s="1"/>
  <c r="BT223" i="3"/>
  <c r="BG223" i="3"/>
  <c r="BG222" i="3"/>
  <c r="BT222" i="3"/>
  <c r="AT104" i="3"/>
  <c r="AV104" i="3" s="1"/>
  <c r="AU104" i="3"/>
  <c r="AT306" i="3"/>
  <c r="AU306" i="3"/>
  <c r="AW306" i="3" s="1"/>
  <c r="AY306" i="3" s="1"/>
  <c r="AI303" i="3"/>
  <c r="AK303" i="3" s="1"/>
  <c r="V42" i="3"/>
  <c r="Y42" i="3" s="1"/>
  <c r="Z42" i="3" s="1"/>
  <c r="X42" i="3"/>
  <c r="AU217" i="3"/>
  <c r="AT217" i="3"/>
  <c r="AV217" i="3" s="1"/>
  <c r="BG335" i="3"/>
  <c r="BT335" i="3"/>
  <c r="BG349" i="3"/>
  <c r="BT349" i="3"/>
  <c r="AJ177" i="3"/>
  <c r="AJ355" i="3"/>
  <c r="AM355" i="3" s="1"/>
  <c r="AN355" i="3" s="1"/>
  <c r="AL355" i="3"/>
  <c r="AJ146" i="3"/>
  <c r="BT273" i="3"/>
  <c r="BG273" i="3"/>
  <c r="AJ308" i="3"/>
  <c r="AM308" i="3" s="1"/>
  <c r="AN308" i="3" s="1"/>
  <c r="AL308" i="3"/>
  <c r="AL226" i="3"/>
  <c r="AJ226" i="3"/>
  <c r="AM226" i="3" s="1"/>
  <c r="AN226" i="3" s="1"/>
  <c r="BT361" i="3"/>
  <c r="BG361" i="3"/>
  <c r="AT234" i="3"/>
  <c r="AU234" i="3"/>
  <c r="AW234" i="3" s="1"/>
  <c r="AY234" i="3" s="1"/>
  <c r="AJ144" i="3"/>
  <c r="AL144" i="3"/>
  <c r="BT308" i="3"/>
  <c r="BG308" i="3"/>
  <c r="AT226" i="3"/>
  <c r="AU226" i="3"/>
  <c r="AW226" i="3" s="1"/>
  <c r="AY226" i="3" s="1"/>
  <c r="AL7" i="3"/>
  <c r="AJ7" i="3"/>
  <c r="AM7" i="3" s="1"/>
  <c r="AN7" i="3" s="1"/>
  <c r="AT144" i="3"/>
  <c r="AU144" i="3"/>
  <c r="AW144" i="3" s="1"/>
  <c r="AY144" i="3" s="1"/>
  <c r="AU275" i="3"/>
  <c r="AT275" i="3"/>
  <c r="AV275" i="3" s="1"/>
  <c r="AJ260" i="3"/>
  <c r="AM260" i="3" s="1"/>
  <c r="AN260" i="3" s="1"/>
  <c r="BG160" i="3"/>
  <c r="BT160" i="3"/>
  <c r="BT41" i="3"/>
  <c r="BG41" i="3"/>
  <c r="BT240" i="3"/>
  <c r="BG240" i="3"/>
  <c r="AJ310" i="3"/>
  <c r="AM310" i="3" s="1"/>
  <c r="AN310" i="3" s="1"/>
  <c r="BT324" i="3"/>
  <c r="BG324" i="3"/>
  <c r="BG260" i="3"/>
  <c r="BT260" i="3"/>
  <c r="AT238" i="3"/>
  <c r="AU238" i="3"/>
  <c r="AW238" i="3" s="1"/>
  <c r="AY238" i="3" s="1"/>
  <c r="AJ206" i="3"/>
  <c r="AM206" i="3" s="1"/>
  <c r="AN206" i="3" s="1"/>
  <c r="AL206" i="3"/>
  <c r="BG344" i="3"/>
  <c r="BT344" i="3"/>
  <c r="BT310" i="3"/>
  <c r="BG310" i="3"/>
  <c r="BU87" i="3"/>
  <c r="CH87" i="3"/>
  <c r="BT17" i="3"/>
  <c r="BG17" i="3"/>
  <c r="AU353" i="3"/>
  <c r="AW353" i="3" s="1"/>
  <c r="AY353" i="3" s="1"/>
  <c r="AT353" i="3"/>
  <c r="AT39" i="3"/>
  <c r="AU39" i="3"/>
  <c r="AW39" i="3" s="1"/>
  <c r="AY39" i="3" s="1"/>
  <c r="AT338" i="3"/>
  <c r="AU338" i="3"/>
  <c r="AW338" i="3" s="1"/>
  <c r="AY338" i="3" s="1"/>
  <c r="AJ216" i="3"/>
  <c r="AM216" i="3" s="1"/>
  <c r="AN216" i="3" s="1"/>
  <c r="AT86" i="3"/>
  <c r="AU86" i="3"/>
  <c r="AW86" i="3" s="1"/>
  <c r="AY86" i="3" s="1"/>
  <c r="AU31" i="3"/>
  <c r="AT31" i="3"/>
  <c r="AV31" i="3" s="1"/>
  <c r="AL302" i="3"/>
  <c r="AJ302" i="3"/>
  <c r="AM302" i="3" s="1"/>
  <c r="AN302" i="3" s="1"/>
  <c r="BT54" i="3"/>
  <c r="BG54" i="3"/>
  <c r="AJ197" i="3"/>
  <c r="AM197" i="3" s="1"/>
  <c r="AN197" i="3" s="1"/>
  <c r="AL197" i="3"/>
  <c r="AJ18" i="3"/>
  <c r="AM18" i="3" s="1"/>
  <c r="AN18" i="3" s="1"/>
  <c r="BH77" i="3"/>
  <c r="BI77" i="3"/>
  <c r="BK77" i="3" s="1"/>
  <c r="BM77" i="3" s="1"/>
  <c r="AT322" i="3"/>
  <c r="AV322" i="3" s="1"/>
  <c r="AU322" i="3"/>
  <c r="BG232" i="3"/>
  <c r="BT232" i="3"/>
  <c r="BT241" i="3"/>
  <c r="BG241" i="3"/>
  <c r="BT61" i="3"/>
  <c r="BG61" i="3"/>
  <c r="AU118" i="3"/>
  <c r="AT118" i="3"/>
  <c r="AV118" i="3" s="1"/>
  <c r="AL79" i="3"/>
  <c r="AJ79" i="3"/>
  <c r="AM79" i="3" s="1"/>
  <c r="AN79" i="3" s="1"/>
  <c r="AJ232" i="3"/>
  <c r="AM232" i="3" s="1"/>
  <c r="AN232" i="3" s="1"/>
  <c r="AL232" i="3"/>
  <c r="AJ180" i="3"/>
  <c r="AL180" i="3"/>
  <c r="AJ284" i="3"/>
  <c r="AM284" i="3" s="1"/>
  <c r="AN284" i="3" s="1"/>
  <c r="AJ368" i="3"/>
  <c r="AM368" i="3" s="1"/>
  <c r="AN368" i="3" s="1"/>
  <c r="AL368" i="3"/>
  <c r="AT63" i="3"/>
  <c r="AU63" i="3"/>
  <c r="AW63" i="3" s="1"/>
  <c r="AY63" i="3" s="1"/>
  <c r="AT9" i="3"/>
  <c r="AU9" i="3"/>
  <c r="AW9" i="3" s="1"/>
  <c r="AY9" i="3" s="1"/>
  <c r="AT180" i="3"/>
  <c r="AU180" i="3"/>
  <c r="AW180" i="3" s="1"/>
  <c r="AY180" i="3" s="1"/>
  <c r="AT236" i="3"/>
  <c r="AV236" i="3" s="1"/>
  <c r="AU236" i="3"/>
  <c r="AT346" i="3"/>
  <c r="AU346" i="3"/>
  <c r="AW346" i="3" s="1"/>
  <c r="AY346" i="3" s="1"/>
  <c r="BG137" i="3"/>
  <c r="BT137" i="3"/>
  <c r="AT67" i="3"/>
  <c r="AV67" i="3" s="1"/>
  <c r="AU67" i="3"/>
  <c r="AU127" i="3"/>
  <c r="AT127" i="3"/>
  <c r="AV127" i="3" s="1"/>
  <c r="AT81" i="3"/>
  <c r="AU81" i="3"/>
  <c r="AW81" i="3" s="1"/>
  <c r="AY81" i="3" s="1"/>
  <c r="AJ315" i="3"/>
  <c r="AL315" i="3"/>
  <c r="BT208" i="3"/>
  <c r="BG208" i="3"/>
  <c r="BG303" i="3"/>
  <c r="BT303" i="3"/>
  <c r="AJ366" i="3"/>
  <c r="AM366" i="3" s="1"/>
  <c r="AN366" i="3" s="1"/>
  <c r="AL366" i="3"/>
  <c r="AT307" i="3"/>
  <c r="AU307" i="3"/>
  <c r="AW307" i="3" s="1"/>
  <c r="AY307" i="3" s="1"/>
  <c r="AT223" i="3"/>
  <c r="AV223" i="3" s="1"/>
  <c r="AU223" i="3"/>
  <c r="BG48" i="3"/>
  <c r="BT48" i="3"/>
  <c r="AT222" i="3"/>
  <c r="AU222" i="3"/>
  <c r="AW222" i="3" s="1"/>
  <c r="AY222" i="3" s="1"/>
  <c r="AJ303" i="3"/>
  <c r="AM303" i="3" s="1"/>
  <c r="AN303" i="3" s="1"/>
  <c r="AL303" i="3"/>
  <c r="AT359" i="3"/>
  <c r="AU359" i="3"/>
  <c r="AW359" i="3" s="1"/>
  <c r="AY359" i="3" s="1"/>
  <c r="AT139" i="3"/>
  <c r="AV139" i="3" s="1"/>
  <c r="AU139" i="3"/>
  <c r="BG350" i="3"/>
  <c r="BT350" i="3"/>
  <c r="AT150" i="3"/>
  <c r="AU150" i="3"/>
  <c r="AW150" i="3" s="1"/>
  <c r="AY150" i="3" s="1"/>
  <c r="AL194" i="3"/>
  <c r="AJ194" i="3"/>
  <c r="AM194" i="3" s="1"/>
  <c r="AN194" i="3" s="1"/>
  <c r="AJ210" i="3"/>
  <c r="AM210" i="3" s="1"/>
  <c r="AN210" i="3" s="1"/>
  <c r="BG212" i="3"/>
  <c r="BT212" i="3"/>
  <c r="AJ60" i="3"/>
  <c r="AM60" i="3" s="1"/>
  <c r="AN60" i="3" s="1"/>
  <c r="AL60" i="3"/>
  <c r="AH258" i="3"/>
  <c r="AJ42" i="3"/>
  <c r="AM42" i="3" s="1"/>
  <c r="AN42" i="3" s="1"/>
  <c r="AL42" i="3"/>
  <c r="BG317" i="3"/>
  <c r="BT317" i="3"/>
  <c r="BG138" i="3"/>
  <c r="BT138" i="3"/>
  <c r="BG125" i="3"/>
  <c r="BT125" i="3"/>
  <c r="AH71" i="3"/>
  <c r="AT115" i="3"/>
  <c r="AU115" i="3"/>
  <c r="AW115" i="3" s="1"/>
  <c r="AY115" i="3" s="1"/>
  <c r="BG242" i="3"/>
  <c r="BT242" i="3"/>
  <c r="AV330" i="3"/>
  <c r="AI42" i="3"/>
  <c r="AK42" i="3" s="1"/>
  <c r="AH314" i="3"/>
  <c r="BU358" i="3"/>
  <c r="CH358" i="3"/>
  <c r="AT213" i="3"/>
  <c r="AU213" i="3"/>
  <c r="AW213" i="3" s="1"/>
  <c r="AY213" i="3" s="1"/>
  <c r="AT138" i="3"/>
  <c r="AV138" i="3" s="1"/>
  <c r="AU138" i="3"/>
  <c r="BH51" i="3"/>
  <c r="BI51" i="3"/>
  <c r="BK51" i="3" s="1"/>
  <c r="BM51" i="3" s="1"/>
  <c r="AU192" i="3"/>
  <c r="AW192" i="3" s="1"/>
  <c r="AY192" i="3" s="1"/>
  <c r="AT192" i="3"/>
  <c r="AH159" i="3"/>
  <c r="AT361" i="3"/>
  <c r="AU361" i="3"/>
  <c r="AW361" i="3" s="1"/>
  <c r="AY361" i="3" s="1"/>
  <c r="BH330" i="3"/>
  <c r="BI330" i="3"/>
  <c r="BK330" i="3" s="1"/>
  <c r="BM330" i="3" s="1"/>
  <c r="BG234" i="3"/>
  <c r="BT234" i="3"/>
  <c r="BG28" i="3"/>
  <c r="BT28" i="3"/>
  <c r="AT308" i="3"/>
  <c r="AU308" i="3"/>
  <c r="AW308" i="3" s="1"/>
  <c r="AY308" i="3" s="1"/>
  <c r="BG226" i="3"/>
  <c r="BT226" i="3"/>
  <c r="BT144" i="3"/>
  <c r="BG144" i="3"/>
  <c r="AI335" i="3"/>
  <c r="AK335" i="3" s="1"/>
  <c r="AI260" i="3"/>
  <c r="AK260" i="3" s="1"/>
  <c r="AT80" i="3"/>
  <c r="AV80" i="3" s="1"/>
  <c r="AU80" i="3"/>
  <c r="AT41" i="3"/>
  <c r="AV41" i="3" s="1"/>
  <c r="AU41" i="3"/>
  <c r="AT88" i="3"/>
  <c r="AV88" i="3" s="1"/>
  <c r="AU88" i="3"/>
  <c r="AH344" i="3"/>
  <c r="AI310" i="3"/>
  <c r="AK310" i="3" s="1"/>
  <c r="AT324" i="3"/>
  <c r="AV324" i="3" s="1"/>
  <c r="AU324" i="3"/>
  <c r="AT260" i="3"/>
  <c r="AU260" i="3"/>
  <c r="AW260" i="3" s="1"/>
  <c r="AY260" i="3" s="1"/>
  <c r="AH183" i="3"/>
  <c r="BG238" i="3"/>
  <c r="BT238" i="3"/>
  <c r="AM46" i="3"/>
  <c r="AN46" i="3" s="1"/>
  <c r="AU121" i="3"/>
  <c r="AW121" i="3" s="1"/>
  <c r="AY121" i="3" s="1"/>
  <c r="AT121" i="3"/>
  <c r="AT310" i="3"/>
  <c r="AV310" i="3" s="1"/>
  <c r="AU310" i="3"/>
  <c r="BH87" i="3"/>
  <c r="BJ87" i="3" s="1"/>
  <c r="BI87" i="3"/>
  <c r="BG244" i="3"/>
  <c r="BT244" i="3"/>
  <c r="BT353" i="3"/>
  <c r="BG353" i="3"/>
  <c r="BG39" i="3"/>
  <c r="BT39" i="3"/>
  <c r="AT116" i="3"/>
  <c r="AV116" i="3" s="1"/>
  <c r="AU116" i="3"/>
  <c r="BT62" i="3"/>
  <c r="BG62" i="3"/>
  <c r="BG246" i="3"/>
  <c r="BT246" i="3"/>
  <c r="AH293" i="3"/>
  <c r="AH30" i="3"/>
  <c r="BG86" i="3"/>
  <c r="BT86" i="3"/>
  <c r="AH149" i="3"/>
  <c r="BG20" i="3"/>
  <c r="BT20" i="3"/>
  <c r="BG78" i="3"/>
  <c r="BT78" i="3"/>
  <c r="AU54" i="3"/>
  <c r="AW54" i="3" s="1"/>
  <c r="AY54" i="3" s="1"/>
  <c r="AT54" i="3"/>
  <c r="AH191" i="3"/>
  <c r="BG363" i="3"/>
  <c r="BT363" i="3"/>
  <c r="AH367" i="3"/>
  <c r="BT207" i="3"/>
  <c r="BG207" i="3"/>
  <c r="AH285" i="3"/>
  <c r="BT227" i="3"/>
  <c r="BG227" i="3"/>
  <c r="AT241" i="3"/>
  <c r="AU241" i="3"/>
  <c r="AW241" i="3" s="1"/>
  <c r="AY241" i="3" s="1"/>
  <c r="AU61" i="3"/>
  <c r="AW61" i="3" s="1"/>
  <c r="AY61" i="3" s="1"/>
  <c r="AT61" i="3"/>
  <c r="BT118" i="3"/>
  <c r="BG118" i="3"/>
  <c r="AU355" i="3"/>
  <c r="AW355" i="3" s="1"/>
  <c r="AY355" i="3" s="1"/>
  <c r="AT355" i="3"/>
  <c r="AL113" i="3"/>
  <c r="AJ113" i="3"/>
  <c r="AM113" i="3" s="1"/>
  <c r="AN113" i="3" s="1"/>
  <c r="AH148" i="3"/>
  <c r="AI227" i="3"/>
  <c r="AK227" i="3" s="1"/>
  <c r="AI270" i="3"/>
  <c r="AK270" i="3" s="1"/>
  <c r="AI189" i="3"/>
  <c r="AK189" i="3" s="1"/>
  <c r="AT155" i="3"/>
  <c r="AV155" i="3" s="1"/>
  <c r="AU155" i="3"/>
  <c r="AI282" i="3"/>
  <c r="AK282" i="3" s="1"/>
  <c r="BT148" i="3"/>
  <c r="BG148" i="3"/>
  <c r="BT225" i="3"/>
  <c r="BG225" i="3"/>
  <c r="BT180" i="3"/>
  <c r="BG180" i="3"/>
  <c r="BG236" i="3"/>
  <c r="BT236" i="3"/>
  <c r="BG202" i="3"/>
  <c r="BT202" i="3"/>
  <c r="BG346" i="3"/>
  <c r="BT346" i="3"/>
  <c r="AT205" i="3"/>
  <c r="AU205" i="3"/>
  <c r="AW205" i="3" s="1"/>
  <c r="AY205" i="3" s="1"/>
  <c r="BT67" i="3"/>
  <c r="BG67" i="3"/>
  <c r="BG278" i="3"/>
  <c r="BT278" i="3"/>
  <c r="AH291" i="3"/>
  <c r="AJ87" i="3"/>
  <c r="AM87" i="3" s="1"/>
  <c r="AN87" i="3" s="1"/>
  <c r="AL87" i="3"/>
  <c r="BG81" i="3"/>
  <c r="BT81" i="3"/>
  <c r="AI315" i="3"/>
  <c r="AK315" i="3" s="1"/>
  <c r="AH188" i="3"/>
  <c r="AT208" i="3"/>
  <c r="AV208" i="3" s="1"/>
  <c r="AU208" i="3"/>
  <c r="BG271" i="3"/>
  <c r="BT271" i="3"/>
  <c r="AT303" i="3"/>
  <c r="AV303" i="3" s="1"/>
  <c r="AU303" i="3"/>
  <c r="BG307" i="3"/>
  <c r="BT307" i="3"/>
  <c r="AT48" i="3"/>
  <c r="AV48" i="3" s="1"/>
  <c r="AU48" i="3"/>
  <c r="AJ99" i="3"/>
  <c r="AM99" i="3" s="1"/>
  <c r="AN99" i="3" s="1"/>
  <c r="AL99" i="3"/>
  <c r="BG320" i="3"/>
  <c r="BT320" i="3"/>
  <c r="V45" i="3"/>
  <c r="Y45" i="3" s="1"/>
  <c r="Z45" i="3" s="1"/>
  <c r="X45" i="3"/>
  <c r="AH135" i="3"/>
  <c r="AJ173" i="3"/>
  <c r="BT239" i="3"/>
  <c r="BG239" i="3"/>
  <c r="AT242" i="3"/>
  <c r="AV242" i="3" s="1"/>
  <c r="AU242" i="3"/>
  <c r="AJ209" i="3"/>
  <c r="AM209" i="3" s="1"/>
  <c r="AN209" i="3" s="1"/>
  <c r="AL209" i="3"/>
  <c r="BU19" i="3"/>
  <c r="CH19" i="3"/>
  <c r="BT186" i="3"/>
  <c r="BG186" i="3"/>
  <c r="BH358" i="3"/>
  <c r="BI358" i="3"/>
  <c r="BK358" i="3" s="1"/>
  <c r="BM358" i="3" s="1"/>
  <c r="BT213" i="3"/>
  <c r="BG213" i="3"/>
  <c r="BT100" i="3"/>
  <c r="BG100" i="3"/>
  <c r="CH51" i="3"/>
  <c r="BU51" i="3"/>
  <c r="BG192" i="3"/>
  <c r="BT192" i="3"/>
  <c r="BT7" i="3"/>
  <c r="BG7" i="3"/>
  <c r="CH330" i="3"/>
  <c r="BU330" i="3"/>
  <c r="AU309" i="3"/>
  <c r="AW309" i="3" s="1"/>
  <c r="AY309" i="3" s="1"/>
  <c r="AT309" i="3"/>
  <c r="AT28" i="3"/>
  <c r="AU28" i="3"/>
  <c r="AW28" i="3" s="1"/>
  <c r="AY28" i="3" s="1"/>
  <c r="BG362" i="3"/>
  <c r="BT362" i="3"/>
  <c r="AT159" i="3"/>
  <c r="AU159" i="3"/>
  <c r="AW159" i="3" s="1"/>
  <c r="AY159" i="3" s="1"/>
  <c r="AJ28" i="3"/>
  <c r="AL335" i="3"/>
  <c r="AJ335" i="3"/>
  <c r="AM335" i="3" s="1"/>
  <c r="AN335" i="3" s="1"/>
  <c r="AL167" i="3"/>
  <c r="AJ167" i="3"/>
  <c r="AM167" i="3" s="1"/>
  <c r="AN167" i="3" s="1"/>
  <c r="BU89" i="3"/>
  <c r="CH89" i="3"/>
  <c r="BT80" i="3"/>
  <c r="BG80" i="3"/>
  <c r="BT88" i="3"/>
  <c r="BG88" i="3"/>
  <c r="BT151" i="3"/>
  <c r="BG151" i="3"/>
  <c r="AU128" i="3"/>
  <c r="AT128" i="3"/>
  <c r="AV128" i="3" s="1"/>
  <c r="AL46" i="3"/>
  <c r="BG121" i="3"/>
  <c r="BT121" i="3"/>
  <c r="V31" i="3"/>
  <c r="Y31" i="3" s="1"/>
  <c r="Z31" i="3" s="1"/>
  <c r="X31" i="3"/>
  <c r="AT244" i="3"/>
  <c r="AV244" i="3" s="1"/>
  <c r="AU244" i="3"/>
  <c r="BT114" i="3"/>
  <c r="BG114" i="3"/>
  <c r="AL51" i="3"/>
  <c r="BT116" i="3"/>
  <c r="BG116" i="3"/>
  <c r="AU62" i="3"/>
  <c r="AT62" i="3"/>
  <c r="AV62" i="3" s="1"/>
  <c r="AU246" i="3"/>
  <c r="AT246" i="3"/>
  <c r="AV246" i="3" s="1"/>
  <c r="AL32" i="3"/>
  <c r="AJ32" i="3"/>
  <c r="AM32" i="3" s="1"/>
  <c r="AN32" i="3" s="1"/>
  <c r="AJ330" i="3"/>
  <c r="AM330" i="3" s="1"/>
  <c r="AN330" i="3" s="1"/>
  <c r="AL330" i="3"/>
  <c r="AU20" i="3"/>
  <c r="AT20" i="3"/>
  <c r="AV20" i="3" s="1"/>
  <c r="AT78" i="3"/>
  <c r="AU78" i="3"/>
  <c r="AW78" i="3" s="1"/>
  <c r="AY78" i="3" s="1"/>
  <c r="AJ129" i="3"/>
  <c r="AM129" i="3" s="1"/>
  <c r="AN129" i="3" s="1"/>
  <c r="AT295" i="3"/>
  <c r="AU295" i="3"/>
  <c r="AW295" i="3" s="1"/>
  <c r="AY295" i="3" s="1"/>
  <c r="AU363" i="3"/>
  <c r="AT363" i="3"/>
  <c r="AV363" i="3" s="1"/>
  <c r="AT207" i="3"/>
  <c r="AU207" i="3"/>
  <c r="AW207" i="3" s="1"/>
  <c r="AY207" i="3" s="1"/>
  <c r="AT227" i="3"/>
  <c r="AU227" i="3"/>
  <c r="AW227" i="3" s="1"/>
  <c r="AY227" i="3" s="1"/>
  <c r="AT177" i="3"/>
  <c r="AV177" i="3" s="1"/>
  <c r="AU177" i="3"/>
  <c r="BT191" i="3"/>
  <c r="BG191" i="3"/>
  <c r="BG355" i="3"/>
  <c r="BT355" i="3"/>
  <c r="BG158" i="3"/>
  <c r="BT158" i="3"/>
  <c r="X18" i="3"/>
  <c r="V18" i="3"/>
  <c r="Y18" i="3" s="1"/>
  <c r="Z18" i="3" s="1"/>
  <c r="AJ227" i="3"/>
  <c r="AM227" i="3" s="1"/>
  <c r="AN227" i="3" s="1"/>
  <c r="AL227" i="3"/>
  <c r="AT326" i="3"/>
  <c r="AU326" i="3"/>
  <c r="AW326" i="3" s="1"/>
  <c r="AY326" i="3" s="1"/>
  <c r="AL270" i="3"/>
  <c r="AJ270" i="3"/>
  <c r="AM270" i="3" s="1"/>
  <c r="AN270" i="3" s="1"/>
  <c r="AJ189" i="3"/>
  <c r="AM189" i="3" s="1"/>
  <c r="AN189" i="3" s="1"/>
  <c r="AL189" i="3"/>
  <c r="BG155" i="3"/>
  <c r="BT155" i="3"/>
  <c r="AJ282" i="3"/>
  <c r="AM282" i="3" s="1"/>
  <c r="AN282" i="3" s="1"/>
  <c r="AL282" i="3"/>
  <c r="AT148" i="3"/>
  <c r="AV148" i="3" s="1"/>
  <c r="AU148" i="3"/>
  <c r="AU225" i="3"/>
  <c r="AT225" i="3"/>
  <c r="AV225" i="3" s="1"/>
  <c r="AL47" i="3"/>
  <c r="BT332" i="3"/>
  <c r="BG332" i="3"/>
  <c r="BT189" i="3"/>
  <c r="BG189" i="3"/>
  <c r="AU202" i="3"/>
  <c r="AW202" i="3" s="1"/>
  <c r="AY202" i="3" s="1"/>
  <c r="AT202" i="3"/>
  <c r="BT205" i="3"/>
  <c r="BG205" i="3"/>
  <c r="BT228" i="3"/>
  <c r="BG228" i="3"/>
  <c r="AU278" i="3"/>
  <c r="AT278" i="3"/>
  <c r="AV278" i="3" s="1"/>
  <c r="BG283" i="3"/>
  <c r="BT283" i="3"/>
  <c r="BG136" i="3"/>
  <c r="BT136" i="3"/>
  <c r="BG272" i="3"/>
  <c r="BT272" i="3"/>
  <c r="AU271" i="3"/>
  <c r="AW271" i="3" s="1"/>
  <c r="AY271" i="3" s="1"/>
  <c r="AT271" i="3"/>
  <c r="AH170" i="3"/>
  <c r="AU170" i="3"/>
  <c r="AW170" i="3" s="1"/>
  <c r="AY170" i="3" s="1"/>
  <c r="AT170" i="3"/>
  <c r="AH262" i="3"/>
  <c r="AU185" i="3"/>
  <c r="AW185" i="3" s="1"/>
  <c r="AY185" i="3" s="1"/>
  <c r="AT185" i="3"/>
  <c r="AJ228" i="3"/>
  <c r="AM228" i="3" s="1"/>
  <c r="AN228" i="3" s="1"/>
  <c r="AL228" i="3"/>
  <c r="AH271" i="3"/>
  <c r="AT320" i="3"/>
  <c r="AU320" i="3"/>
  <c r="AW320" i="3" s="1"/>
  <c r="AY320" i="3" s="1"/>
  <c r="AU91" i="3"/>
  <c r="AW91" i="3" s="1"/>
  <c r="AY91" i="3" s="1"/>
  <c r="AT91" i="3"/>
  <c r="BG280" i="3"/>
  <c r="BT280" i="3"/>
  <c r="AJ92" i="3"/>
  <c r="AT264" i="3"/>
  <c r="AV264" i="3" s="1"/>
  <c r="AU264" i="3"/>
  <c r="AJ91" i="3"/>
  <c r="AM91" i="3" s="1"/>
  <c r="AN91" i="3" s="1"/>
  <c r="AL91" i="3"/>
  <c r="BT115" i="3"/>
  <c r="BG115" i="3"/>
  <c r="AT125" i="3"/>
  <c r="AV125" i="3" s="1"/>
  <c r="AU125" i="3"/>
  <c r="AW51" i="3"/>
  <c r="AY51" i="3" s="1"/>
  <c r="AH155" i="3"/>
  <c r="BI19" i="3"/>
  <c r="BK19" i="3" s="1"/>
  <c r="BM19" i="3" s="1"/>
  <c r="BH19" i="3"/>
  <c r="AH44" i="3"/>
  <c r="AH309" i="3"/>
  <c r="AU186" i="3"/>
  <c r="AT186" i="3"/>
  <c r="AV186" i="3" s="1"/>
  <c r="AU318" i="3"/>
  <c r="AW318" i="3" s="1"/>
  <c r="AY318" i="3" s="1"/>
  <c r="AT318" i="3"/>
  <c r="AI58" i="3"/>
  <c r="AK58" i="3" s="1"/>
  <c r="AT100" i="3"/>
  <c r="AV100" i="3" s="1"/>
  <c r="AU100" i="3"/>
  <c r="AH84" i="3"/>
  <c r="AI304" i="3"/>
  <c r="AK304" i="3" s="1"/>
  <c r="AI267" i="3"/>
  <c r="AK267" i="3" s="1"/>
  <c r="AT7" i="3"/>
  <c r="AU7" i="3"/>
  <c r="AW7" i="3" s="1"/>
  <c r="AY7" i="3" s="1"/>
  <c r="BT348" i="3"/>
  <c r="BG348" i="3"/>
  <c r="BG309" i="3"/>
  <c r="BT309" i="3"/>
  <c r="AT362" i="3"/>
  <c r="AU362" i="3"/>
  <c r="AW362" i="3" s="1"/>
  <c r="AY362" i="3" s="1"/>
  <c r="BG159" i="3"/>
  <c r="BT159" i="3"/>
  <c r="AI179" i="3"/>
  <c r="AK179" i="3" s="1"/>
  <c r="AH145" i="3"/>
  <c r="AH6" i="3"/>
  <c r="AI28" i="3"/>
  <c r="AK28" i="3" s="1"/>
  <c r="BT253" i="3"/>
  <c r="BG253" i="3"/>
  <c r="AI167" i="3"/>
  <c r="AK167" i="3" s="1"/>
  <c r="BH89" i="3"/>
  <c r="BI89" i="3"/>
  <c r="BK89" i="3" s="1"/>
  <c r="BM89" i="3" s="1"/>
  <c r="AH238" i="3"/>
  <c r="AI190" i="3"/>
  <c r="AK190" i="3" s="1"/>
  <c r="AH121" i="3"/>
  <c r="AT151" i="3"/>
  <c r="AU151" i="3"/>
  <c r="AW151" i="3" s="1"/>
  <c r="AY151" i="3" s="1"/>
  <c r="AH55" i="3"/>
  <c r="AV89" i="3"/>
  <c r="BT128" i="3"/>
  <c r="BG128" i="3"/>
  <c r="AH154" i="3"/>
  <c r="BG66" i="3"/>
  <c r="BT66" i="3"/>
  <c r="AI288" i="3"/>
  <c r="AK288" i="3" s="1"/>
  <c r="AL119" i="3"/>
  <c r="AJ119" i="3"/>
  <c r="AM119" i="3" s="1"/>
  <c r="AN119" i="3" s="1"/>
  <c r="AH324" i="3"/>
  <c r="AJ256" i="3"/>
  <c r="AM256" i="3" s="1"/>
  <c r="AN256" i="3" s="1"/>
  <c r="AL256" i="3"/>
  <c r="AT114" i="3"/>
  <c r="AV114" i="3" s="1"/>
  <c r="AU114" i="3"/>
  <c r="AM51" i="3"/>
  <c r="AN51" i="3" s="1"/>
  <c r="AI150" i="3"/>
  <c r="AK150" i="3" s="1"/>
  <c r="BT288" i="3"/>
  <c r="BG288" i="3"/>
  <c r="AT342" i="3"/>
  <c r="AV342" i="3" s="1"/>
  <c r="AU342" i="3"/>
  <c r="V29" i="3"/>
  <c r="Y29" i="3" s="1"/>
  <c r="Z29" i="3" s="1"/>
  <c r="X29" i="3"/>
  <c r="AI32" i="3"/>
  <c r="AK32" i="3" s="1"/>
  <c r="X36" i="3"/>
  <c r="V36" i="3"/>
  <c r="Y36" i="3" s="1"/>
  <c r="Z36" i="3" s="1"/>
  <c r="AH234" i="3"/>
  <c r="AU94" i="3"/>
  <c r="AW94" i="3" s="1"/>
  <c r="AY94" i="3" s="1"/>
  <c r="AT94" i="3"/>
  <c r="AT216" i="3"/>
  <c r="AV216" i="3" s="1"/>
  <c r="AU216" i="3"/>
  <c r="AI68" i="3"/>
  <c r="AK68" i="3" s="1"/>
  <c r="AH219" i="3"/>
  <c r="AI129" i="3"/>
  <c r="AK129" i="3" s="1"/>
  <c r="BG295" i="3"/>
  <c r="BT295" i="3"/>
  <c r="AI280" i="3"/>
  <c r="AK280" i="3" s="1"/>
  <c r="AI117" i="3"/>
  <c r="AK117" i="3" s="1"/>
  <c r="V8" i="3"/>
  <c r="Y8" i="3" s="1"/>
  <c r="Z8" i="3" s="1"/>
  <c r="X8" i="3"/>
  <c r="BG257" i="3"/>
  <c r="BT257" i="3"/>
  <c r="BT177" i="3"/>
  <c r="BG177" i="3"/>
  <c r="AT191" i="3"/>
  <c r="AU191" i="3"/>
  <c r="AW191" i="3" s="1"/>
  <c r="AY191" i="3" s="1"/>
  <c r="AH33" i="3"/>
  <c r="AI112" i="3"/>
  <c r="AK112" i="3" s="1"/>
  <c r="AU158" i="3"/>
  <c r="AW158" i="3" s="1"/>
  <c r="AY158" i="3" s="1"/>
  <c r="AT158" i="3"/>
  <c r="AI257" i="3"/>
  <c r="AK257" i="3" s="1"/>
  <c r="BG326" i="3"/>
  <c r="BT326" i="3"/>
  <c r="X33" i="3"/>
  <c r="V33" i="3"/>
  <c r="Y33" i="3" s="1"/>
  <c r="Z33" i="3" s="1"/>
  <c r="AH341" i="3"/>
  <c r="BT6" i="3"/>
  <c r="BG6" i="3"/>
  <c r="CH352" i="3"/>
  <c r="BU352" i="3"/>
  <c r="BU356" i="3"/>
  <c r="CH356" i="3"/>
  <c r="AM47" i="3"/>
  <c r="AN47" i="3" s="1"/>
  <c r="AT332" i="3"/>
  <c r="AV332" i="3" s="1"/>
  <c r="AU332" i="3"/>
  <c r="AU189" i="3"/>
  <c r="AT189" i="3"/>
  <c r="AV189" i="3" s="1"/>
  <c r="AJ116" i="3"/>
  <c r="AM116" i="3" s="1"/>
  <c r="AN116" i="3" s="1"/>
  <c r="AL116" i="3"/>
  <c r="AH81" i="3"/>
  <c r="AT315" i="3"/>
  <c r="AV315" i="3" s="1"/>
  <c r="AU315" i="3"/>
  <c r="AU228" i="3"/>
  <c r="AT228" i="3"/>
  <c r="AV228" i="3" s="1"/>
  <c r="AH109" i="3"/>
  <c r="AH316" i="3"/>
  <c r="AT283" i="3"/>
  <c r="AU283" i="3"/>
  <c r="AW283" i="3" s="1"/>
  <c r="AY283" i="3" s="1"/>
  <c r="AH140" i="3"/>
  <c r="AT136" i="3"/>
  <c r="AV136" i="3" s="1"/>
  <c r="AU136" i="3"/>
  <c r="AH222" i="3"/>
  <c r="AU272" i="3"/>
  <c r="AT272" i="3"/>
  <c r="AV272" i="3" s="1"/>
  <c r="AJ147" i="3"/>
  <c r="AM147" i="3" s="1"/>
  <c r="AN147" i="3" s="1"/>
  <c r="AL147" i="3"/>
  <c r="AT258" i="3"/>
  <c r="AV258" i="3" s="1"/>
  <c r="AU258" i="3"/>
  <c r="BT170" i="3"/>
  <c r="BG170" i="3"/>
  <c r="BT60" i="3"/>
  <c r="BG60" i="3"/>
  <c r="BT185" i="3"/>
  <c r="BG185" i="3"/>
  <c r="AJ27" i="3"/>
  <c r="AM27" i="3" s="1"/>
  <c r="AN27" i="3" s="1"/>
  <c r="AL27" i="3"/>
  <c r="AH272" i="3"/>
  <c r="AT147" i="3"/>
  <c r="AU147" i="3"/>
  <c r="AW147" i="3" s="1"/>
  <c r="AY147" i="3" s="1"/>
  <c r="AT52" i="3"/>
  <c r="AV52" i="3" s="1"/>
  <c r="AU52" i="3"/>
  <c r="BT91" i="3"/>
  <c r="BG91" i="3"/>
  <c r="AT280" i="3"/>
  <c r="AV280" i="3" s="1"/>
  <c r="AU280" i="3"/>
  <c r="AT82" i="3"/>
  <c r="AU82" i="3"/>
  <c r="AW82" i="3" s="1"/>
  <c r="AY82" i="3" s="1"/>
  <c r="AT335" i="3"/>
  <c r="AV335" i="3" s="1"/>
  <c r="AU335" i="3"/>
  <c r="BG367" i="3"/>
  <c r="BT367" i="3"/>
  <c r="AT109" i="3"/>
  <c r="AV109" i="3" s="1"/>
  <c r="AU109" i="3"/>
  <c r="BT318" i="3"/>
  <c r="BG318" i="3"/>
  <c r="AL58" i="3"/>
  <c r="AJ58" i="3"/>
  <c r="AM58" i="3" s="1"/>
  <c r="AN58" i="3" s="1"/>
  <c r="AJ304" i="3"/>
  <c r="AL304" i="3"/>
  <c r="AL267" i="3"/>
  <c r="AJ267" i="3"/>
  <c r="AM267" i="3" s="1"/>
  <c r="AN267" i="3" s="1"/>
  <c r="AX19" i="3"/>
  <c r="AT348" i="3"/>
  <c r="AV348" i="3" s="1"/>
  <c r="AU348" i="3"/>
  <c r="AT102" i="3"/>
  <c r="AV102" i="3" s="1"/>
  <c r="AU102" i="3"/>
  <c r="BG126" i="3"/>
  <c r="BT126" i="3"/>
  <c r="AL179" i="3"/>
  <c r="AJ179" i="3"/>
  <c r="AM179" i="3" s="1"/>
  <c r="AN179" i="3" s="1"/>
  <c r="AI357" i="3"/>
  <c r="AK357" i="3" s="1"/>
  <c r="Y58" i="3"/>
  <c r="Z58" i="3" s="1"/>
  <c r="Y15" i="3"/>
  <c r="Z15" i="3" s="1"/>
  <c r="AT253" i="3"/>
  <c r="AV253" i="3" s="1"/>
  <c r="AU253" i="3"/>
  <c r="AH351" i="3"/>
  <c r="AT24" i="3"/>
  <c r="AU24" i="3"/>
  <c r="AW24" i="3" s="1"/>
  <c r="AY24" i="3" s="1"/>
  <c r="AT145" i="3"/>
  <c r="AV145" i="3" s="1"/>
  <c r="AU145" i="3"/>
  <c r="BT43" i="3"/>
  <c r="BG43" i="3"/>
  <c r="AJ190" i="3"/>
  <c r="AM190" i="3" s="1"/>
  <c r="AN190" i="3" s="1"/>
  <c r="AL190" i="3"/>
  <c r="AT35" i="3"/>
  <c r="AU35" i="3"/>
  <c r="AW35" i="3" s="1"/>
  <c r="AY35" i="3" s="1"/>
  <c r="AH157" i="3"/>
  <c r="AI200" i="3"/>
  <c r="AK200" i="3" s="1"/>
  <c r="AJ61" i="3"/>
  <c r="AM61" i="3" s="1"/>
  <c r="AN61" i="3" s="1"/>
  <c r="AL61" i="3"/>
  <c r="AT66" i="3"/>
  <c r="AV66" i="3" s="1"/>
  <c r="AU66" i="3"/>
  <c r="AJ288" i="3"/>
  <c r="AM288" i="3" s="1"/>
  <c r="AN288" i="3" s="1"/>
  <c r="AL288" i="3"/>
  <c r="AJ342" i="3"/>
  <c r="AT55" i="3"/>
  <c r="AV55" i="3" s="1"/>
  <c r="AU55" i="3"/>
  <c r="BG200" i="3"/>
  <c r="BT200" i="3"/>
  <c r="AT183" i="3"/>
  <c r="AU183" i="3"/>
  <c r="AW183" i="3" s="1"/>
  <c r="AY183" i="3" s="1"/>
  <c r="AJ150" i="3"/>
  <c r="AM150" i="3" s="1"/>
  <c r="AN150" i="3" s="1"/>
  <c r="AU288" i="3"/>
  <c r="AT288" i="3"/>
  <c r="AV288" i="3" s="1"/>
  <c r="BG342" i="3"/>
  <c r="BT342" i="3"/>
  <c r="AU53" i="3"/>
  <c r="AW53" i="3" s="1"/>
  <c r="AY53" i="3" s="1"/>
  <c r="AT53" i="3"/>
  <c r="AL54" i="3"/>
  <c r="AJ54" i="3"/>
  <c r="AM54" i="3" s="1"/>
  <c r="AN54" i="3" s="1"/>
  <c r="AJ263" i="3"/>
  <c r="AT187" i="3"/>
  <c r="AV187" i="3" s="1"/>
  <c r="AU187" i="3"/>
  <c r="BT94" i="3"/>
  <c r="BG94" i="3"/>
  <c r="BG216" i="3"/>
  <c r="BT216" i="3"/>
  <c r="AJ68" i="3"/>
  <c r="AM68" i="3" s="1"/>
  <c r="AN68" i="3" s="1"/>
  <c r="AL68" i="3"/>
  <c r="AJ162" i="3"/>
  <c r="AL280" i="3"/>
  <c r="AJ280" i="3"/>
  <c r="AM280" i="3" s="1"/>
  <c r="AN280" i="3" s="1"/>
  <c r="AJ117" i="3"/>
  <c r="AT257" i="3"/>
  <c r="AV257" i="3" s="1"/>
  <c r="AU257" i="3"/>
  <c r="BG40" i="3"/>
  <c r="BT40" i="3"/>
  <c r="AT162" i="3"/>
  <c r="AU162" i="3"/>
  <c r="AW162" i="3" s="1"/>
  <c r="AY162" i="3" s="1"/>
  <c r="AT197" i="3"/>
  <c r="AV197" i="3" s="1"/>
  <c r="AU197" i="3"/>
  <c r="AJ112" i="3"/>
  <c r="AM112" i="3" s="1"/>
  <c r="AN112" i="3" s="1"/>
  <c r="AL112" i="3"/>
  <c r="AJ257" i="3"/>
  <c r="AL364" i="3"/>
  <c r="AJ364" i="3"/>
  <c r="AM364" i="3" s="1"/>
  <c r="AN364" i="3" s="1"/>
  <c r="BG23" i="3"/>
  <c r="BT23" i="3"/>
  <c r="AU6" i="3"/>
  <c r="AW6" i="3" s="1"/>
  <c r="AY6" i="3" s="1"/>
  <c r="AT6" i="3"/>
  <c r="J15" i="2"/>
  <c r="BH352" i="3"/>
  <c r="BJ352" i="3" s="1"/>
  <c r="BI352" i="3"/>
  <c r="BH356" i="3"/>
  <c r="BI356" i="3"/>
  <c r="BK356" i="3" s="1"/>
  <c r="BM356" i="3" s="1"/>
  <c r="BT174" i="3"/>
  <c r="BG174" i="3"/>
  <c r="AI237" i="3"/>
  <c r="AK237" i="3" s="1"/>
  <c r="AI339" i="3"/>
  <c r="AK339" i="3" s="1"/>
  <c r="AI116" i="3"/>
  <c r="AK116" i="3" s="1"/>
  <c r="BG315" i="3"/>
  <c r="BT315" i="3"/>
  <c r="AT16" i="3"/>
  <c r="AU16" i="3"/>
  <c r="AW16" i="3" s="1"/>
  <c r="AY16" i="3" s="1"/>
  <c r="BG153" i="3"/>
  <c r="BT153" i="3"/>
  <c r="AL88" i="3"/>
  <c r="AJ88" i="3"/>
  <c r="AM88" i="3" s="1"/>
  <c r="AN88" i="3" s="1"/>
  <c r="AT107" i="3"/>
  <c r="AU107" i="3"/>
  <c r="AW107" i="3" s="1"/>
  <c r="AY107" i="3" s="1"/>
  <c r="AH108" i="3"/>
  <c r="AI223" i="3"/>
  <c r="AK223" i="3" s="1"/>
  <c r="AT252" i="3"/>
  <c r="AU252" i="3"/>
  <c r="AW252" i="3" s="1"/>
  <c r="AY252" i="3" s="1"/>
  <c r="BG287" i="3"/>
  <c r="BT287" i="3"/>
  <c r="BT258" i="3"/>
  <c r="BG258" i="3"/>
  <c r="AT289" i="3"/>
  <c r="AU289" i="3"/>
  <c r="AW289" i="3" s="1"/>
  <c r="AY289" i="3" s="1"/>
  <c r="AT60" i="3"/>
  <c r="AV60" i="3" s="1"/>
  <c r="AU60" i="3"/>
  <c r="AX336" i="3"/>
  <c r="BA336" i="3" s="1"/>
  <c r="BB336" i="3" s="1"/>
  <c r="AZ336" i="3"/>
  <c r="AI27" i="3"/>
  <c r="AK27" i="3" s="1"/>
  <c r="X6" i="3"/>
  <c r="L13" i="2" s="1"/>
  <c r="P13" i="2" s="1"/>
  <c r="V6" i="3"/>
  <c r="Y6" i="3" s="1"/>
  <c r="Z6" i="3" s="1"/>
  <c r="N13" i="2" s="1"/>
  <c r="BT147" i="3"/>
  <c r="BG147" i="3"/>
  <c r="BG52" i="3"/>
  <c r="BT52" i="3"/>
  <c r="AU90" i="3"/>
  <c r="AT90" i="3"/>
  <c r="AV90" i="3" s="1"/>
  <c r="Y16" i="3"/>
  <c r="Z16" i="3" s="1"/>
  <c r="AT300" i="3"/>
  <c r="AU300" i="3"/>
  <c r="AW300" i="3" s="1"/>
  <c r="AY300" i="3" s="1"/>
  <c r="AI176" i="3"/>
  <c r="AK176" i="3" s="1"/>
  <c r="AT350" i="3"/>
  <c r="AU350" i="3"/>
  <c r="AW350" i="3" s="1"/>
  <c r="AY350" i="3" s="1"/>
  <c r="AT323" i="3"/>
  <c r="AV323" i="3" s="1"/>
  <c r="AU323" i="3"/>
  <c r="AH296" i="3"/>
  <c r="AH107" i="3"/>
  <c r="AH249" i="3"/>
  <c r="AH214" i="3"/>
  <c r="AW19" i="3"/>
  <c r="AY19" i="3" s="1"/>
  <c r="AM43" i="3"/>
  <c r="AN43" i="3" s="1"/>
  <c r="AH138" i="3"/>
  <c r="BG102" i="3"/>
  <c r="BT102" i="3"/>
  <c r="AT126" i="3"/>
  <c r="AU126" i="3"/>
  <c r="AW126" i="3" s="1"/>
  <c r="AY126" i="3" s="1"/>
  <c r="BT214" i="3"/>
  <c r="BG214" i="3"/>
  <c r="AU85" i="3"/>
  <c r="AW85" i="3" s="1"/>
  <c r="AY85" i="3" s="1"/>
  <c r="AT85" i="3"/>
  <c r="AJ357" i="3"/>
  <c r="X58" i="3"/>
  <c r="X15" i="3"/>
  <c r="BT24" i="3"/>
  <c r="BG24" i="3"/>
  <c r="BT145" i="3"/>
  <c r="BG145" i="3"/>
  <c r="AT43" i="3"/>
  <c r="AU43" i="3"/>
  <c r="AW43" i="3" s="1"/>
  <c r="AY43" i="3" s="1"/>
  <c r="BG35" i="3"/>
  <c r="BT35" i="3"/>
  <c r="AJ200" i="3"/>
  <c r="AM200" i="3" s="1"/>
  <c r="AN200" i="3" s="1"/>
  <c r="AL200" i="3"/>
  <c r="AT277" i="3"/>
  <c r="AV277" i="3" s="1"/>
  <c r="AU277" i="3"/>
  <c r="AT230" i="3"/>
  <c r="AU230" i="3"/>
  <c r="AW230" i="3" s="1"/>
  <c r="AY230" i="3" s="1"/>
  <c r="AI342" i="3"/>
  <c r="AK342" i="3" s="1"/>
  <c r="BG55" i="3"/>
  <c r="BT55" i="3"/>
  <c r="AT200" i="3"/>
  <c r="AV200" i="3" s="1"/>
  <c r="AU200" i="3"/>
  <c r="BT183" i="3"/>
  <c r="BG183" i="3"/>
  <c r="AH360" i="3"/>
  <c r="BT369" i="3"/>
  <c r="BG369" i="3"/>
  <c r="BU46" i="3"/>
  <c r="CH46" i="3"/>
  <c r="BG53" i="3"/>
  <c r="BT53" i="3"/>
  <c r="AI54" i="3"/>
  <c r="AK54" i="3" s="1"/>
  <c r="AI263" i="3"/>
  <c r="AK263" i="3" s="1"/>
  <c r="BT187" i="3"/>
  <c r="BG187" i="3"/>
  <c r="AU99" i="3"/>
  <c r="AT99" i="3"/>
  <c r="AV99" i="3" s="1"/>
  <c r="AI162" i="3"/>
  <c r="AK162" i="3" s="1"/>
  <c r="BG256" i="3"/>
  <c r="BT256" i="3"/>
  <c r="BG149" i="3"/>
  <c r="BT149" i="3"/>
  <c r="BG196" i="3"/>
  <c r="BT196" i="3"/>
  <c r="AT292" i="3"/>
  <c r="AU292" i="3"/>
  <c r="AW292" i="3" s="1"/>
  <c r="AY292" i="3" s="1"/>
  <c r="AT40" i="3"/>
  <c r="AV40" i="3" s="1"/>
  <c r="AU40" i="3"/>
  <c r="BT162" i="3"/>
  <c r="BG162" i="3"/>
  <c r="BT197" i="3"/>
  <c r="BG197" i="3"/>
  <c r="AI198" i="3"/>
  <c r="AK198" i="3" s="1"/>
  <c r="BG327" i="3"/>
  <c r="BT327" i="3"/>
  <c r="AI261" i="3"/>
  <c r="AK261" i="3" s="1"/>
  <c r="AI174" i="3"/>
  <c r="AK174" i="3" s="1"/>
  <c r="AT23" i="3"/>
  <c r="AU23" i="3"/>
  <c r="AW23" i="3" s="1"/>
  <c r="AY23" i="3" s="1"/>
  <c r="BT331" i="3"/>
  <c r="BG331" i="3"/>
  <c r="BT44" i="3"/>
  <c r="BG44" i="3"/>
  <c r="AL75" i="3"/>
  <c r="AI204" i="3"/>
  <c r="AK204" i="3" s="1"/>
  <c r="AU174" i="3"/>
  <c r="AW174" i="3" s="1"/>
  <c r="AY174" i="3" s="1"/>
  <c r="AT174" i="3"/>
  <c r="AJ237" i="3"/>
  <c r="AL237" i="3"/>
  <c r="AJ339" i="3"/>
  <c r="AM339" i="3" s="1"/>
  <c r="AN339" i="3" s="1"/>
  <c r="AL339" i="3"/>
  <c r="AU282" i="3"/>
  <c r="AT282" i="3"/>
  <c r="AV282" i="3" s="1"/>
  <c r="AT156" i="3"/>
  <c r="AU156" i="3"/>
  <c r="AW156" i="3" s="1"/>
  <c r="AY156" i="3" s="1"/>
  <c r="BG16" i="3"/>
  <c r="BT16" i="3"/>
  <c r="AT153" i="3"/>
  <c r="AV153" i="3" s="1"/>
  <c r="AU153" i="3"/>
  <c r="BG107" i="3"/>
  <c r="BT107" i="3"/>
  <c r="AJ223" i="3"/>
  <c r="AM223" i="3" s="1"/>
  <c r="AN223" i="3" s="1"/>
  <c r="AL223" i="3"/>
  <c r="BG252" i="3"/>
  <c r="BT252" i="3"/>
  <c r="AT287" i="3"/>
  <c r="AV287" i="3" s="1"/>
  <c r="AU287" i="3"/>
  <c r="BG289" i="3"/>
  <c r="BT289" i="3"/>
  <c r="AU73" i="3"/>
  <c r="AT73" i="3"/>
  <c r="AV73" i="3" s="1"/>
  <c r="AW336" i="3"/>
  <c r="AY336" i="3" s="1"/>
  <c r="AT220" i="3"/>
  <c r="AU220" i="3"/>
  <c r="AW220" i="3" s="1"/>
  <c r="AY220" i="3" s="1"/>
  <c r="BT90" i="3"/>
  <c r="BG90" i="3"/>
  <c r="X16" i="3"/>
  <c r="AJ139" i="3"/>
  <c r="AL283" i="3"/>
  <c r="AJ283" i="3"/>
  <c r="AM283" i="3" s="1"/>
  <c r="AN283" i="3" s="1"/>
  <c r="AT229" i="3"/>
  <c r="AV229" i="3" s="1"/>
  <c r="AU229" i="3"/>
  <c r="AH289" i="3"/>
  <c r="AH217" i="3"/>
  <c r="AU45" i="3"/>
  <c r="AT45" i="3"/>
  <c r="AV45" i="3" s="1"/>
  <c r="AI175" i="3"/>
  <c r="AK175" i="3" s="1"/>
  <c r="AH348" i="3"/>
  <c r="AW10" i="3"/>
  <c r="AY10" i="3" s="1"/>
  <c r="AT199" i="3"/>
  <c r="AV199" i="3" s="1"/>
  <c r="AU199" i="3"/>
  <c r="AI305" i="3"/>
  <c r="AK305" i="3" s="1"/>
  <c r="AU124" i="3"/>
  <c r="AW124" i="3" s="1"/>
  <c r="AY124" i="3" s="1"/>
  <c r="AT124" i="3"/>
  <c r="AI274" i="3"/>
  <c r="AK274" i="3" s="1"/>
  <c r="AL254" i="3"/>
  <c r="AJ254" i="3"/>
  <c r="AM254" i="3" s="1"/>
  <c r="AN254" i="3" s="1"/>
  <c r="AU364" i="3"/>
  <c r="AT364" i="3"/>
  <c r="AV364" i="3" s="1"/>
  <c r="AT233" i="3"/>
  <c r="AV233" i="3" s="1"/>
  <c r="AU233" i="3"/>
  <c r="AL43" i="3"/>
  <c r="AI192" i="3"/>
  <c r="AK192" i="3" s="1"/>
  <c r="AT214" i="3"/>
  <c r="AU214" i="3"/>
  <c r="AW214" i="3" s="1"/>
  <c r="AY214" i="3" s="1"/>
  <c r="BT85" i="3"/>
  <c r="BG85" i="3"/>
  <c r="AH141" i="3"/>
  <c r="BT195" i="3"/>
  <c r="BG195" i="3"/>
  <c r="AI102" i="3"/>
  <c r="AK102" i="3" s="1"/>
  <c r="AI362" i="3"/>
  <c r="AK362" i="3" s="1"/>
  <c r="AI101" i="3"/>
  <c r="AK101" i="3" s="1"/>
  <c r="AI231" i="3"/>
  <c r="AK231" i="3" s="1"/>
  <c r="BG154" i="3"/>
  <c r="BT154" i="3"/>
  <c r="AH230" i="3"/>
  <c r="AI235" i="3"/>
  <c r="AK235" i="3" s="1"/>
  <c r="BT130" i="3"/>
  <c r="BG130" i="3"/>
  <c r="AU254" i="3"/>
  <c r="AW254" i="3" s="1"/>
  <c r="AY254" i="3" s="1"/>
  <c r="AT254" i="3"/>
  <c r="AT231" i="3"/>
  <c r="AU231" i="3"/>
  <c r="AW231" i="3" s="1"/>
  <c r="AY231" i="3" s="1"/>
  <c r="BG277" i="3"/>
  <c r="BT277" i="3"/>
  <c r="BG230" i="3"/>
  <c r="BT230" i="3"/>
  <c r="AT235" i="3"/>
  <c r="AV235" i="3" s="1"/>
  <c r="AU235" i="3"/>
  <c r="AI151" i="3"/>
  <c r="AK151" i="3" s="1"/>
  <c r="AJ67" i="3"/>
  <c r="AM67" i="3" s="1"/>
  <c r="AN67" i="3" s="1"/>
  <c r="AL67" i="3"/>
  <c r="BG32" i="3"/>
  <c r="BT32" i="3"/>
  <c r="AI128" i="3"/>
  <c r="AK128" i="3" s="1"/>
  <c r="AI265" i="3"/>
  <c r="AK265" i="3" s="1"/>
  <c r="AT369" i="3"/>
  <c r="AV369" i="3" s="1"/>
  <c r="AU369" i="3"/>
  <c r="AH161" i="3"/>
  <c r="BH46" i="3"/>
  <c r="BJ46" i="3" s="1"/>
  <c r="BI46" i="3"/>
  <c r="AT298" i="3"/>
  <c r="AU298" i="3"/>
  <c r="AW298" i="3" s="1"/>
  <c r="AY298" i="3" s="1"/>
  <c r="BT129" i="3"/>
  <c r="BG129" i="3"/>
  <c r="AI295" i="3"/>
  <c r="AK295" i="3" s="1"/>
  <c r="AH338" i="3"/>
  <c r="AH246" i="3"/>
  <c r="AJ290" i="3"/>
  <c r="AM290" i="3" s="1"/>
  <c r="AN290" i="3" s="1"/>
  <c r="AL290" i="3"/>
  <c r="BG99" i="3"/>
  <c r="BT99" i="3"/>
  <c r="BG259" i="3"/>
  <c r="BT259" i="3"/>
  <c r="AI56" i="3"/>
  <c r="AK56" i="3" s="1"/>
  <c r="AT256" i="3"/>
  <c r="AV256" i="3" s="1"/>
  <c r="AU256" i="3"/>
  <c r="AT149" i="3"/>
  <c r="AU149" i="3"/>
  <c r="AW149" i="3" s="1"/>
  <c r="AY149" i="3" s="1"/>
  <c r="AT196" i="3"/>
  <c r="AV196" i="3" s="1"/>
  <c r="AU196" i="3"/>
  <c r="BG292" i="3"/>
  <c r="BT292" i="3"/>
  <c r="AI354" i="3"/>
  <c r="AK354" i="3" s="1"/>
  <c r="BG279" i="3"/>
  <c r="BT279" i="3"/>
  <c r="BT328" i="3"/>
  <c r="BG328" i="3"/>
  <c r="AT341" i="3"/>
  <c r="AV341" i="3" s="1"/>
  <c r="AU341" i="3"/>
  <c r="AJ198" i="3"/>
  <c r="AI319" i="3"/>
  <c r="AK319" i="3" s="1"/>
  <c r="AT327" i="3"/>
  <c r="AU327" i="3"/>
  <c r="AW327" i="3" s="1"/>
  <c r="AY327" i="3" s="1"/>
  <c r="AJ261" i="3"/>
  <c r="AJ174" i="3"/>
  <c r="AM174" i="3" s="1"/>
  <c r="AN174" i="3" s="1"/>
  <c r="AL174" i="3"/>
  <c r="AT331" i="3"/>
  <c r="AU331" i="3"/>
  <c r="AW331" i="3" s="1"/>
  <c r="AY331" i="3" s="1"/>
  <c r="AT44" i="3"/>
  <c r="AV44" i="3" s="1"/>
  <c r="AU44" i="3"/>
  <c r="AW44" i="3" s="1"/>
  <c r="AY44" i="3" s="1"/>
  <c r="AM75" i="3"/>
  <c r="AN75" i="3" s="1"/>
  <c r="AJ204" i="3"/>
  <c r="AM204" i="3" s="1"/>
  <c r="AN204" i="3" s="1"/>
  <c r="BT261" i="3"/>
  <c r="BG261" i="3"/>
  <c r="AH268" i="3"/>
  <c r="BG282" i="3"/>
  <c r="BT282" i="3"/>
  <c r="BG156" i="3"/>
  <c r="BT156" i="3"/>
  <c r="BG175" i="3"/>
  <c r="BT175" i="3"/>
  <c r="BG262" i="3"/>
  <c r="BT262" i="3"/>
  <c r="AH220" i="3"/>
  <c r="BT73" i="3"/>
  <c r="BG73" i="3"/>
  <c r="BG220" i="3"/>
  <c r="BT220" i="3"/>
  <c r="AH287" i="3"/>
  <c r="AH300" i="3"/>
  <c r="AH66" i="3"/>
  <c r="AJ45" i="3"/>
  <c r="AM45" i="3" s="1"/>
  <c r="AN45" i="3" s="1"/>
  <c r="AL45" i="3"/>
  <c r="AT108" i="3"/>
  <c r="AV108" i="3" s="1"/>
  <c r="AU108" i="3"/>
  <c r="AU79" i="3"/>
  <c r="AT79" i="3"/>
  <c r="AV79" i="3" s="1"/>
  <c r="BT337" i="3"/>
  <c r="BG337" i="3"/>
  <c r="AT110" i="3"/>
  <c r="AV110" i="3" s="1"/>
  <c r="AU110" i="3"/>
  <c r="AW110" i="3" s="1"/>
  <c r="AY110" i="3" s="1"/>
  <c r="BG193" i="3"/>
  <c r="BT193" i="3"/>
  <c r="AZ51" i="3"/>
  <c r="AX51" i="3"/>
  <c r="BA51" i="3" s="1"/>
  <c r="BB51" i="3" s="1"/>
  <c r="BG199" i="3"/>
  <c r="BT199" i="3"/>
  <c r="AJ305" i="3"/>
  <c r="AM305" i="3" s="1"/>
  <c r="AN305" i="3" s="1"/>
  <c r="AL305" i="3"/>
  <c r="AJ274" i="3"/>
  <c r="AT131" i="3"/>
  <c r="AU131" i="3"/>
  <c r="AW131" i="3" s="1"/>
  <c r="AY131" i="3" s="1"/>
  <c r="BG364" i="3"/>
  <c r="BT364" i="3"/>
  <c r="BG233" i="3"/>
  <c r="BT233" i="3"/>
  <c r="BG26" i="3"/>
  <c r="BT26" i="3"/>
  <c r="BG249" i="3"/>
  <c r="BT249" i="3"/>
  <c r="BG304" i="3"/>
  <c r="BT304" i="3"/>
  <c r="AJ192" i="3"/>
  <c r="AM192" i="3" s="1"/>
  <c r="AN192" i="3" s="1"/>
  <c r="AL192" i="3"/>
  <c r="AT195" i="3"/>
  <c r="AV195" i="3" s="1"/>
  <c r="AU195" i="3"/>
  <c r="AJ102" i="3"/>
  <c r="AJ362" i="3"/>
  <c r="AL101" i="3"/>
  <c r="AJ101" i="3"/>
  <c r="AM101" i="3" s="1"/>
  <c r="AN101" i="3" s="1"/>
  <c r="AJ231" i="3"/>
  <c r="AM231" i="3" s="1"/>
  <c r="AN231" i="3" s="1"/>
  <c r="AL231" i="3"/>
  <c r="AT154" i="3"/>
  <c r="AU154" i="3"/>
  <c r="AW154" i="3" s="1"/>
  <c r="AY154" i="3" s="1"/>
  <c r="AJ235" i="3"/>
  <c r="AM235" i="3" s="1"/>
  <c r="AN235" i="3" s="1"/>
  <c r="AT130" i="3"/>
  <c r="AU130" i="3"/>
  <c r="AW130" i="3" s="1"/>
  <c r="AY130" i="3" s="1"/>
  <c r="BG254" i="3"/>
  <c r="BT254" i="3"/>
  <c r="BT231" i="3"/>
  <c r="BG231" i="3"/>
  <c r="AJ369" i="3"/>
  <c r="BG235" i="3"/>
  <c r="BT235" i="3"/>
  <c r="AJ151" i="3"/>
  <c r="AM151" i="3" s="1"/>
  <c r="AN151" i="3" s="1"/>
  <c r="AL151" i="3"/>
  <c r="BT157" i="3"/>
  <c r="BG157" i="3"/>
  <c r="AT32" i="3"/>
  <c r="AV32" i="3" s="1"/>
  <c r="AU32" i="3"/>
  <c r="AJ128" i="3"/>
  <c r="AM128" i="3" s="1"/>
  <c r="AN128" i="3" s="1"/>
  <c r="AL128" i="3"/>
  <c r="AJ265" i="3"/>
  <c r="BG169" i="3"/>
  <c r="BT169" i="3"/>
  <c r="AJ127" i="3"/>
  <c r="AM127" i="3" s="1"/>
  <c r="AN127" i="3" s="1"/>
  <c r="AL127" i="3"/>
  <c r="BT298" i="3"/>
  <c r="BG298" i="3"/>
  <c r="AT129" i="3"/>
  <c r="AV129" i="3" s="1"/>
  <c r="AU129" i="3"/>
  <c r="AJ295" i="3"/>
  <c r="AM295" i="3" s="1"/>
  <c r="AN295" i="3" s="1"/>
  <c r="BT285" i="3"/>
  <c r="BG285" i="3"/>
  <c r="AT293" i="3"/>
  <c r="AU293" i="3"/>
  <c r="AW293" i="3" s="1"/>
  <c r="AY293" i="3" s="1"/>
  <c r="AT259" i="3"/>
  <c r="AV259" i="3" s="1"/>
  <c r="AU259" i="3"/>
  <c r="AJ56" i="3"/>
  <c r="AM56" i="3" s="1"/>
  <c r="AN56" i="3" s="1"/>
  <c r="AL56" i="3"/>
  <c r="BG251" i="3"/>
  <c r="BT251" i="3"/>
  <c r="BT198" i="3"/>
  <c r="BG198" i="3"/>
  <c r="BT98" i="3"/>
  <c r="BG98" i="3"/>
  <c r="AJ354" i="3"/>
  <c r="AL354" i="3"/>
  <c r="AT279" i="3"/>
  <c r="AV279" i="3" s="1"/>
  <c r="AU279" i="3"/>
  <c r="AT328" i="3"/>
  <c r="AU328" i="3"/>
  <c r="AW328" i="3" s="1"/>
  <c r="AY328" i="3" s="1"/>
  <c r="BG341" i="3"/>
  <c r="BT341" i="3"/>
  <c r="AJ319" i="3"/>
  <c r="AM319" i="3" s="1"/>
  <c r="AN319" i="3" s="1"/>
  <c r="AL319" i="3"/>
  <c r="AJ328" i="3"/>
  <c r="AM328" i="3" s="1"/>
  <c r="AN328" i="3" s="1"/>
  <c r="AL328" i="3"/>
  <c r="AT120" i="3"/>
  <c r="AU120" i="3"/>
  <c r="AW120" i="3" s="1"/>
  <c r="AY120" i="3" s="1"/>
  <c r="AT261" i="3"/>
  <c r="AV261" i="3" s="1"/>
  <c r="AU261" i="3"/>
  <c r="AH294" i="3"/>
  <c r="AH172" i="3"/>
  <c r="AH331" i="3"/>
  <c r="AH225" i="3"/>
  <c r="AH208" i="3"/>
  <c r="AH332" i="3"/>
  <c r="AJ111" i="3"/>
  <c r="AH248" i="3"/>
  <c r="AT175" i="3"/>
  <c r="AV175" i="3" s="1"/>
  <c r="AU175" i="3"/>
  <c r="AU262" i="3"/>
  <c r="AT262" i="3"/>
  <c r="AV262" i="3" s="1"/>
  <c r="AH185" i="3"/>
  <c r="AH211" i="3"/>
  <c r="AU111" i="3"/>
  <c r="AW111" i="3" s="1"/>
  <c r="AY111" i="3" s="1"/>
  <c r="AT111" i="3"/>
  <c r="AH359" i="3"/>
  <c r="BG248" i="3"/>
  <c r="BT248" i="3"/>
  <c r="CH47" i="3"/>
  <c r="BU47" i="3"/>
  <c r="AT21" i="3"/>
  <c r="AV21" i="3" s="1"/>
  <c r="AU21" i="3"/>
  <c r="AT276" i="3"/>
  <c r="AU276" i="3"/>
  <c r="AW276" i="3" s="1"/>
  <c r="AY276" i="3" s="1"/>
  <c r="AH21" i="3"/>
  <c r="AI45" i="3"/>
  <c r="AK45" i="3" s="1"/>
  <c r="AJ325" i="3"/>
  <c r="BG139" i="3"/>
  <c r="BT139" i="3"/>
  <c r="AH233" i="3"/>
  <c r="BT84" i="3"/>
  <c r="BG84" i="3"/>
  <c r="AT221" i="3"/>
  <c r="AU221" i="3"/>
  <c r="AW221" i="3" s="1"/>
  <c r="AY221" i="3" s="1"/>
  <c r="BT267" i="3"/>
  <c r="BG267" i="3"/>
  <c r="BG45" i="3"/>
  <c r="BT45" i="3"/>
  <c r="AL318" i="3"/>
  <c r="AJ318" i="3"/>
  <c r="AM318" i="3" s="1"/>
  <c r="AN318" i="3" s="1"/>
  <c r="AJ48" i="3"/>
  <c r="AT92" i="3"/>
  <c r="AU92" i="3"/>
  <c r="AW92" i="3" s="1"/>
  <c r="AY92" i="3" s="1"/>
  <c r="BG131" i="3"/>
  <c r="BT131" i="3"/>
  <c r="AU76" i="3"/>
  <c r="AT76" i="3"/>
  <c r="AV76" i="3" s="1"/>
  <c r="AU26" i="3"/>
  <c r="AT26" i="3"/>
  <c r="AV26" i="3" s="1"/>
  <c r="AT249" i="3"/>
  <c r="AV249" i="3" s="1"/>
  <c r="AU249" i="3"/>
  <c r="AU304" i="3"/>
  <c r="AT304" i="3"/>
  <c r="AV304" i="3" s="1"/>
  <c r="AM63" i="3"/>
  <c r="AN63" i="3" s="1"/>
  <c r="BU299" i="3"/>
  <c r="CH299" i="3"/>
  <c r="AT296" i="3"/>
  <c r="AU296" i="3"/>
  <c r="AW296" i="3" s="1"/>
  <c r="AY296" i="3" s="1"/>
  <c r="AU106" i="3"/>
  <c r="AW106" i="3" s="1"/>
  <c r="AY106" i="3" s="1"/>
  <c r="AT106" i="3"/>
  <c r="AU14" i="3"/>
  <c r="AT14" i="3"/>
  <c r="AV14" i="3" s="1"/>
  <c r="BG357" i="3"/>
  <c r="BT357" i="3"/>
  <c r="BT247" i="3"/>
  <c r="BG247" i="3"/>
  <c r="BT165" i="3"/>
  <c r="BG165" i="3"/>
  <c r="AI369" i="3"/>
  <c r="AK369" i="3" s="1"/>
  <c r="BT224" i="3"/>
  <c r="BG224" i="3"/>
  <c r="AJ35" i="3"/>
  <c r="AT157" i="3"/>
  <c r="AU157" i="3"/>
  <c r="AW157" i="3" s="1"/>
  <c r="AY157" i="3" s="1"/>
  <c r="V17" i="3"/>
  <c r="Y17" i="3" s="1"/>
  <c r="Z17" i="3" s="1"/>
  <c r="X17" i="3"/>
  <c r="AL236" i="3"/>
  <c r="BG343" i="3"/>
  <c r="BT343" i="3"/>
  <c r="AU169" i="3"/>
  <c r="AT169" i="3"/>
  <c r="AV169" i="3" s="1"/>
  <c r="AH313" i="3"/>
  <c r="AJ350" i="3"/>
  <c r="AT133" i="3"/>
  <c r="AV133" i="3" s="1"/>
  <c r="AU133" i="3"/>
  <c r="BT56" i="3"/>
  <c r="BG56" i="3"/>
  <c r="AT370" i="3"/>
  <c r="AU370" i="3"/>
  <c r="AW370" i="3" s="1"/>
  <c r="AY370" i="3" s="1"/>
  <c r="AH62" i="3"/>
  <c r="AU285" i="3"/>
  <c r="AT285" i="3"/>
  <c r="AV285" i="3" s="1"/>
  <c r="BG293" i="3"/>
  <c r="BT293" i="3"/>
  <c r="X21" i="3"/>
  <c r="V21" i="3"/>
  <c r="Y21" i="3" s="1"/>
  <c r="Z21" i="3" s="1"/>
  <c r="AT251" i="3"/>
  <c r="AV251" i="3" s="1"/>
  <c r="AU251" i="3"/>
  <c r="AT198" i="3"/>
  <c r="AU198" i="3"/>
  <c r="AW198" i="3" s="1"/>
  <c r="AY198" i="3" s="1"/>
  <c r="AH31" i="3"/>
  <c r="AU98" i="3"/>
  <c r="AT98" i="3"/>
  <c r="AV98" i="3" s="1"/>
  <c r="AT302" i="3"/>
  <c r="AU302" i="3"/>
  <c r="AW302" i="3" s="1"/>
  <c r="AY302" i="3" s="1"/>
  <c r="BG97" i="3"/>
  <c r="BT97" i="3"/>
  <c r="AT143" i="3"/>
  <c r="AU143" i="3"/>
  <c r="AW143" i="3" s="1"/>
  <c r="AY143" i="3" s="1"/>
  <c r="AJ152" i="3"/>
  <c r="AL152" i="3"/>
  <c r="AH15" i="3"/>
  <c r="AH64" i="3"/>
  <c r="AH286" i="3"/>
  <c r="AH279" i="3"/>
  <c r="BG120" i="3"/>
  <c r="BT120" i="3"/>
  <c r="AH250" i="3"/>
  <c r="AH158" i="3"/>
  <c r="AH327" i="3"/>
  <c r="AT286" i="3"/>
  <c r="AV286" i="3" s="1"/>
  <c r="AU286" i="3"/>
  <c r="BT69" i="3"/>
  <c r="BG69" i="3"/>
  <c r="AH221" i="3"/>
  <c r="AV352" i="3"/>
  <c r="AU178" i="3"/>
  <c r="AT178" i="3"/>
  <c r="AV178" i="3" s="1"/>
  <c r="BT34" i="3"/>
  <c r="BG34" i="3"/>
  <c r="AT237" i="3"/>
  <c r="AU237" i="3"/>
  <c r="AW237" i="3" s="1"/>
  <c r="AY237" i="3" s="1"/>
  <c r="AI111" i="3"/>
  <c r="AK111" i="3" s="1"/>
  <c r="BG135" i="3"/>
  <c r="BT135" i="3"/>
  <c r="AT268" i="3"/>
  <c r="AU268" i="3"/>
  <c r="AW268" i="3" s="1"/>
  <c r="AY268" i="3" s="1"/>
  <c r="BG168" i="3"/>
  <c r="BT168" i="3"/>
  <c r="BU336" i="3"/>
  <c r="CH336" i="3"/>
  <c r="AT321" i="3"/>
  <c r="AU321" i="3"/>
  <c r="AW321" i="3" s="1"/>
  <c r="AY321" i="3" s="1"/>
  <c r="BG111" i="3"/>
  <c r="BT111" i="3"/>
  <c r="AJ202" i="3"/>
  <c r="AJ363" i="3"/>
  <c r="AM363" i="3" s="1"/>
  <c r="AN363" i="3" s="1"/>
  <c r="AL363" i="3"/>
  <c r="AT248" i="3"/>
  <c r="AU248" i="3"/>
  <c r="AW248" i="3" s="1"/>
  <c r="AY248" i="3" s="1"/>
  <c r="BI47" i="3"/>
  <c r="BH47" i="3"/>
  <c r="BJ47" i="3" s="1"/>
  <c r="BT21" i="3"/>
  <c r="BG21" i="3"/>
  <c r="BT276" i="3"/>
  <c r="BG276" i="3"/>
  <c r="AX10" i="3"/>
  <c r="AZ10" i="3"/>
  <c r="BG124" i="3"/>
  <c r="BT124" i="3"/>
  <c r="BG221" i="3"/>
  <c r="BT221" i="3"/>
  <c r="AT267" i="3"/>
  <c r="AV267" i="3" s="1"/>
  <c r="AU267" i="3"/>
  <c r="AL326" i="3"/>
  <c r="AJ326" i="3"/>
  <c r="AM326" i="3" s="1"/>
  <c r="AN326" i="3" s="1"/>
  <c r="AH181" i="3"/>
  <c r="BT269" i="3"/>
  <c r="BG269" i="3"/>
  <c r="AH347" i="3"/>
  <c r="AI318" i="3"/>
  <c r="AK318" i="3" s="1"/>
  <c r="AI48" i="3"/>
  <c r="AK48" i="3" s="1"/>
  <c r="BT92" i="3"/>
  <c r="BG92" i="3"/>
  <c r="BG37" i="3"/>
  <c r="BT37" i="3"/>
  <c r="BG76" i="3"/>
  <c r="BT76" i="3"/>
  <c r="AL63" i="3"/>
  <c r="BT106" i="3"/>
  <c r="BG106" i="3"/>
  <c r="AH126" i="3"/>
  <c r="AT179" i="3"/>
  <c r="AU179" i="3"/>
  <c r="AW179" i="3" s="1"/>
  <c r="AY179" i="3" s="1"/>
  <c r="AT357" i="3"/>
  <c r="AV357" i="3" s="1"/>
  <c r="AU357" i="3"/>
  <c r="AT247" i="3"/>
  <c r="AU247" i="3"/>
  <c r="AW247" i="3" s="1"/>
  <c r="AY247" i="3" s="1"/>
  <c r="AT165" i="3"/>
  <c r="AU165" i="3"/>
  <c r="AW165" i="3" s="1"/>
  <c r="AY165" i="3" s="1"/>
  <c r="AH14" i="3"/>
  <c r="AH164" i="3"/>
  <c r="AH245" i="3"/>
  <c r="AU201" i="3"/>
  <c r="AT201" i="3"/>
  <c r="AV201" i="3" s="1"/>
  <c r="AT224" i="3"/>
  <c r="AV224" i="3" s="1"/>
  <c r="AU224" i="3"/>
  <c r="AW224" i="3" s="1"/>
  <c r="AY224" i="3" s="1"/>
  <c r="AI35" i="3"/>
  <c r="AK35" i="3" s="1"/>
  <c r="AT164" i="3"/>
  <c r="AU164" i="3"/>
  <c r="AW164" i="3" s="1"/>
  <c r="AY164" i="3" s="1"/>
  <c r="AM236" i="3"/>
  <c r="AN236" i="3" s="1"/>
  <c r="AT343" i="3"/>
  <c r="AU343" i="3"/>
  <c r="AW343" i="3" s="1"/>
  <c r="AY343" i="3" s="1"/>
  <c r="AH224" i="3"/>
  <c r="BG74" i="3"/>
  <c r="BT74" i="3"/>
  <c r="AI350" i="3"/>
  <c r="AK350" i="3" s="1"/>
  <c r="BT133" i="3"/>
  <c r="BG133" i="3"/>
  <c r="AU56" i="3"/>
  <c r="AT56" i="3"/>
  <c r="AV56" i="3" s="1"/>
  <c r="BT370" i="3"/>
  <c r="BG370" i="3"/>
  <c r="AX46" i="3"/>
  <c r="BA46" i="3" s="1"/>
  <c r="BB46" i="3" s="1"/>
  <c r="AZ46" i="3"/>
  <c r="AT93" i="3"/>
  <c r="AV93" i="3" s="1"/>
  <c r="AU93" i="3"/>
  <c r="AH241" i="3"/>
  <c r="AH215" i="3"/>
  <c r="BT58" i="3"/>
  <c r="BG58" i="3"/>
  <c r="BT15" i="3"/>
  <c r="BG15" i="3"/>
  <c r="BT319" i="3"/>
  <c r="BG319" i="3"/>
  <c r="BT302" i="3"/>
  <c r="BG302" i="3"/>
  <c r="AT97" i="3"/>
  <c r="AU97" i="3"/>
  <c r="AW97" i="3" s="1"/>
  <c r="AY97" i="3" s="1"/>
  <c r="BT143" i="3"/>
  <c r="BG143" i="3"/>
  <c r="AI152" i="3"/>
  <c r="AK152" i="3" s="1"/>
  <c r="AT266" i="3"/>
  <c r="AV266" i="3" s="1"/>
  <c r="AU266" i="3"/>
  <c r="AH218" i="3"/>
  <c r="AT29" i="3"/>
  <c r="AV29" i="3" s="1"/>
  <c r="AU29" i="3"/>
  <c r="AH143" i="3"/>
  <c r="AT206" i="3"/>
  <c r="AV206" i="3" s="1"/>
  <c r="AU206" i="3"/>
  <c r="BT365" i="3"/>
  <c r="BG365" i="3"/>
  <c r="BG64" i="3"/>
  <c r="BT64" i="3"/>
  <c r="BG286" i="3"/>
  <c r="BT286" i="3"/>
  <c r="AT69" i="3"/>
  <c r="AU69" i="3"/>
  <c r="AW69" i="3" s="1"/>
  <c r="AY69" i="3" s="1"/>
  <c r="AH23" i="3"/>
  <c r="AH120" i="3"/>
  <c r="AT305" i="3"/>
  <c r="AU305" i="3"/>
  <c r="AW305" i="3" s="1"/>
  <c r="AY305" i="3" s="1"/>
  <c r="BG178" i="3"/>
  <c r="BT178" i="3"/>
  <c r="AT34" i="3"/>
  <c r="AV34" i="3" s="1"/>
  <c r="AU34" i="3"/>
  <c r="BG237" i="3"/>
  <c r="BT237" i="3"/>
  <c r="AU339" i="3"/>
  <c r="AW339" i="3" s="1"/>
  <c r="AY339" i="3" s="1"/>
  <c r="AT339" i="3"/>
  <c r="AT135" i="3"/>
  <c r="AU135" i="3"/>
  <c r="AW135" i="3" s="1"/>
  <c r="AY135" i="3" s="1"/>
  <c r="BT268" i="3"/>
  <c r="BG268" i="3"/>
  <c r="AT168" i="3"/>
  <c r="AV168" i="3" s="1"/>
  <c r="AU168" i="3"/>
  <c r="BH336" i="3"/>
  <c r="BI336" i="3"/>
  <c r="BK336" i="3" s="1"/>
  <c r="BM336" i="3" s="1"/>
  <c r="BT321" i="3"/>
  <c r="BG321" i="3"/>
  <c r="V39" i="3"/>
  <c r="Y39" i="3" s="1"/>
  <c r="Z39" i="3" s="1"/>
  <c r="X39" i="3"/>
  <c r="AH306" i="3"/>
  <c r="AI202" i="3"/>
  <c r="AK202" i="3" s="1"/>
  <c r="AT103" i="3"/>
  <c r="AV103" i="3" s="1"/>
  <c r="AU103" i="3"/>
  <c r="BT119" i="3"/>
  <c r="BG119" i="3"/>
  <c r="AH90" i="3"/>
  <c r="AJ307" i="3"/>
  <c r="AM307" i="3" s="1"/>
  <c r="AN307" i="3" s="1"/>
  <c r="AL307" i="3"/>
  <c r="AH52" i="3"/>
  <c r="AT281" i="3"/>
  <c r="AU281" i="3"/>
  <c r="AW281" i="3" s="1"/>
  <c r="AY281" i="3" s="1"/>
  <c r="V14" i="3"/>
  <c r="Y14" i="3" s="1"/>
  <c r="Z14" i="3" s="1"/>
  <c r="X14" i="3"/>
  <c r="AJ199" i="3"/>
  <c r="AM199" i="3" s="1"/>
  <c r="AN199" i="3" s="1"/>
  <c r="AJ345" i="3"/>
  <c r="AJ74" i="3"/>
  <c r="AM74" i="3" s="1"/>
  <c r="AN74" i="3" s="1"/>
  <c r="AL74" i="3"/>
  <c r="AT313" i="3"/>
  <c r="AU313" i="3"/>
  <c r="AW313" i="3" s="1"/>
  <c r="AY313" i="3" s="1"/>
  <c r="AT340" i="3"/>
  <c r="AU340" i="3"/>
  <c r="AW340" i="3" s="1"/>
  <c r="AY340" i="3" s="1"/>
  <c r="V37" i="3"/>
  <c r="Y37" i="3" s="1"/>
  <c r="Z37" i="3" s="1"/>
  <c r="X37" i="3"/>
  <c r="BT347" i="3"/>
  <c r="BG347" i="3"/>
  <c r="AU172" i="3"/>
  <c r="AT172" i="3"/>
  <c r="AV172" i="3" s="1"/>
  <c r="AH186" i="3"/>
  <c r="BG27" i="3"/>
  <c r="BT27" i="3"/>
  <c r="AV113" i="3"/>
  <c r="BG22" i="3"/>
  <c r="BT22" i="3"/>
  <c r="BT101" i="3"/>
  <c r="BG101" i="3"/>
  <c r="AU142" i="3"/>
  <c r="AT142" i="3"/>
  <c r="AV142" i="3" s="1"/>
  <c r="BT123" i="3"/>
  <c r="BG123" i="3"/>
  <c r="BG79" i="3"/>
  <c r="BT79" i="3"/>
  <c r="BT215" i="3"/>
  <c r="BG215" i="3"/>
  <c r="AU161" i="3"/>
  <c r="AW161" i="3" s="1"/>
  <c r="AY161" i="3" s="1"/>
  <c r="AT161" i="3"/>
  <c r="AT30" i="3"/>
  <c r="AU30" i="3"/>
  <c r="AW30" i="3" s="1"/>
  <c r="AY30" i="3" s="1"/>
  <c r="AH266" i="3"/>
  <c r="BG297" i="3"/>
  <c r="BT297" i="3"/>
  <c r="X13" i="3"/>
  <c r="BG204" i="3"/>
  <c r="BT204" i="3"/>
  <c r="AT337" i="3"/>
  <c r="AV337" i="3" s="1"/>
  <c r="AU337" i="3"/>
  <c r="AU84" i="3"/>
  <c r="AT84" i="3"/>
  <c r="AV84" i="3" s="1"/>
  <c r="AH370" i="3"/>
  <c r="AJ175" i="3"/>
  <c r="AM175" i="3" s="1"/>
  <c r="AN175" i="3" s="1"/>
  <c r="AL175" i="3"/>
  <c r="AT269" i="3"/>
  <c r="AV269" i="3" s="1"/>
  <c r="AU269" i="3"/>
  <c r="AH100" i="3"/>
  <c r="AT83" i="3"/>
  <c r="AV83" i="3" s="1"/>
  <c r="AU83" i="3"/>
  <c r="BT140" i="3"/>
  <c r="BG140" i="3"/>
  <c r="BG314" i="3"/>
  <c r="BT314" i="3"/>
  <c r="AH38" i="3"/>
  <c r="AH193" i="3"/>
  <c r="AT274" i="3"/>
  <c r="AU274" i="3"/>
  <c r="AW274" i="3" s="1"/>
  <c r="AY274" i="3" s="1"/>
  <c r="AU75" i="3"/>
  <c r="AT75" i="3"/>
  <c r="AV75" i="3" s="1"/>
  <c r="BH299" i="3"/>
  <c r="BJ299" i="3" s="1"/>
  <c r="BI299" i="3"/>
  <c r="BT296" i="3"/>
  <c r="BG296" i="3"/>
  <c r="BG14" i="3"/>
  <c r="BT14" i="3"/>
  <c r="AH277" i="3"/>
  <c r="AI92" i="3"/>
  <c r="AK92" i="3" s="1"/>
  <c r="BG83" i="3"/>
  <c r="BT83" i="3"/>
  <c r="AT140" i="3"/>
  <c r="AV140" i="3" s="1"/>
  <c r="AU140" i="3"/>
  <c r="BT108" i="3"/>
  <c r="BG108" i="3"/>
  <c r="AH22" i="3"/>
  <c r="AT314" i="3"/>
  <c r="AU314" i="3"/>
  <c r="AW314" i="3" s="1"/>
  <c r="AY314" i="3" s="1"/>
  <c r="AI281" i="3"/>
  <c r="AK281" i="3" s="1"/>
  <c r="AH26" i="3"/>
  <c r="BG359" i="3"/>
  <c r="BT359" i="3"/>
  <c r="BG42" i="3"/>
  <c r="BT42" i="3"/>
  <c r="AU166" i="3"/>
  <c r="AT166" i="3"/>
  <c r="AV166" i="3" s="1"/>
  <c r="AU37" i="3"/>
  <c r="AW37" i="3" s="1"/>
  <c r="AY37" i="3" s="1"/>
  <c r="AT37" i="3"/>
  <c r="BG311" i="3"/>
  <c r="BT311" i="3"/>
  <c r="AH213" i="3"/>
  <c r="BT274" i="3"/>
  <c r="BG274" i="3"/>
  <c r="BG75" i="3"/>
  <c r="BT75" i="3"/>
  <c r="AT351" i="3"/>
  <c r="AU351" i="3"/>
  <c r="AW351" i="3" s="1"/>
  <c r="AY351" i="3" s="1"/>
  <c r="AH311" i="3"/>
  <c r="AI160" i="3"/>
  <c r="AK160" i="3" s="1"/>
  <c r="AI199" i="3"/>
  <c r="AK199" i="3" s="1"/>
  <c r="AH247" i="3"/>
  <c r="AI130" i="3"/>
  <c r="AK130" i="3" s="1"/>
  <c r="AU122" i="3"/>
  <c r="AW122" i="3" s="1"/>
  <c r="AY122" i="3" s="1"/>
  <c r="AT122" i="3"/>
  <c r="BT179" i="3"/>
  <c r="BG179" i="3"/>
  <c r="AI345" i="3"/>
  <c r="AK345" i="3" s="1"/>
  <c r="AH195" i="3"/>
  <c r="AT349" i="3"/>
  <c r="AU349" i="3"/>
  <c r="AW349" i="3" s="1"/>
  <c r="AY349" i="3" s="1"/>
  <c r="AH122" i="3"/>
  <c r="BU209" i="3"/>
  <c r="CH209" i="3"/>
  <c r="BT345" i="3"/>
  <c r="BG345" i="3"/>
  <c r="BG201" i="3"/>
  <c r="BT201" i="3"/>
  <c r="AH169" i="3"/>
  <c r="BT264" i="3"/>
  <c r="BG264" i="3"/>
  <c r="AI74" i="3"/>
  <c r="AK74" i="3" s="1"/>
  <c r="AH298" i="3"/>
  <c r="BG164" i="3"/>
  <c r="BT164" i="3"/>
  <c r="AT245" i="3"/>
  <c r="AU245" i="3"/>
  <c r="AW245" i="3" s="1"/>
  <c r="AY245" i="3" s="1"/>
  <c r="AJ243" i="3"/>
  <c r="AM243" i="3" s="1"/>
  <c r="AN243" i="3" s="1"/>
  <c r="AL243" i="3"/>
  <c r="AM356" i="3"/>
  <c r="AN356" i="3" s="1"/>
  <c r="AI264" i="3"/>
  <c r="AK264" i="3" s="1"/>
  <c r="AT74" i="3"/>
  <c r="AU74" i="3"/>
  <c r="AW74" i="3" s="1"/>
  <c r="AY74" i="3" s="1"/>
  <c r="BT82" i="3"/>
  <c r="BG82" i="3"/>
  <c r="X32" i="3"/>
  <c r="AH39" i="3"/>
  <c r="BT150" i="3"/>
  <c r="BG150" i="3"/>
  <c r="AH207" i="3"/>
  <c r="AW46" i="3"/>
  <c r="AY46" i="3" s="1"/>
  <c r="BG93" i="3"/>
  <c r="BT93" i="3"/>
  <c r="AI177" i="3"/>
  <c r="AK177" i="3" s="1"/>
  <c r="BT333" i="3"/>
  <c r="BG333" i="3"/>
  <c r="AT58" i="3"/>
  <c r="AV58" i="3" s="1"/>
  <c r="AU58" i="3"/>
  <c r="AT15" i="3"/>
  <c r="AU15" i="3"/>
  <c r="AW15" i="3" s="1"/>
  <c r="AY15" i="3" s="1"/>
  <c r="AT319" i="3"/>
  <c r="AU319" i="3"/>
  <c r="AW319" i="3" s="1"/>
  <c r="AY319" i="3" s="1"/>
  <c r="AH20" i="3"/>
  <c r="AI78" i="3"/>
  <c r="AK78" i="3" s="1"/>
  <c r="BT340" i="3"/>
  <c r="BG340" i="3"/>
  <c r="AL41" i="3"/>
  <c r="BT266" i="3"/>
  <c r="BG266" i="3"/>
  <c r="AT194" i="3"/>
  <c r="AV194" i="3" s="1"/>
  <c r="AU194" i="3"/>
  <c r="AH301" i="3"/>
  <c r="BG29" i="3"/>
  <c r="BT29" i="3"/>
  <c r="AH97" i="3"/>
  <c r="BG206" i="3"/>
  <c r="BT206" i="3"/>
  <c r="AT365" i="3"/>
  <c r="AV365" i="3" s="1"/>
  <c r="AU365" i="3"/>
  <c r="AH205" i="3"/>
  <c r="AT64" i="3"/>
  <c r="AU64" i="3"/>
  <c r="AW64" i="3" s="1"/>
  <c r="AY64" i="3" s="1"/>
  <c r="AH29" i="3"/>
  <c r="AT36" i="3"/>
  <c r="AU36" i="3"/>
  <c r="AW36" i="3" s="1"/>
  <c r="AY36" i="3" s="1"/>
  <c r="AW50" i="3"/>
  <c r="AY50" i="3" s="1"/>
  <c r="AJ106" i="3"/>
  <c r="AM106" i="3" s="1"/>
  <c r="AN106" i="3" s="1"/>
  <c r="AL106" i="3"/>
  <c r="BT305" i="3"/>
  <c r="BG305" i="3"/>
  <c r="AH168" i="3"/>
  <c r="AV356" i="3"/>
  <c r="AH252" i="3"/>
  <c r="AT294" i="3"/>
  <c r="AU294" i="3"/>
  <c r="AW294" i="3" s="1"/>
  <c r="AY294" i="3" s="1"/>
  <c r="BG172" i="3"/>
  <c r="BT172" i="3"/>
  <c r="BG339" i="3"/>
  <c r="BT339" i="3"/>
  <c r="BT96" i="3"/>
  <c r="BG96" i="3"/>
  <c r="AI73" i="3"/>
  <c r="AK73" i="3" s="1"/>
  <c r="Y9" i="3"/>
  <c r="Z9" i="3" s="1"/>
  <c r="Y7" i="3"/>
  <c r="Z7" i="3" s="1"/>
  <c r="AI173" i="3"/>
  <c r="AK173" i="3" s="1"/>
  <c r="AI325" i="3"/>
  <c r="AK325" i="3" s="1"/>
  <c r="AH276" i="3"/>
  <c r="BT300" i="3"/>
  <c r="BG300" i="3"/>
  <c r="AI283" i="3"/>
  <c r="AK283" i="3" s="1"/>
  <c r="BT103" i="3"/>
  <c r="BG103" i="3"/>
  <c r="AT119" i="3"/>
  <c r="AU119" i="3"/>
  <c r="AW119" i="3" s="1"/>
  <c r="AY119" i="3" s="1"/>
  <c r="AI146" i="3"/>
  <c r="AK146" i="3" s="1"/>
  <c r="AU173" i="3"/>
  <c r="AT173" i="3"/>
  <c r="AV173" i="3" s="1"/>
  <c r="AI307" i="3"/>
  <c r="AK307" i="3" s="1"/>
  <c r="AT11" i="3"/>
  <c r="AU11" i="3"/>
  <c r="AW11" i="3" s="1"/>
  <c r="AY11" i="3" s="1"/>
  <c r="BG281" i="3"/>
  <c r="BT281" i="3"/>
  <c r="BH266" i="3" l="1"/>
  <c r="BI266" i="3"/>
  <c r="BK266" i="3" s="1"/>
  <c r="BM266" i="3" s="1"/>
  <c r="AX178" i="3"/>
  <c r="CH252" i="3"/>
  <c r="BU252" i="3"/>
  <c r="BU186" i="3"/>
  <c r="CH186" i="3"/>
  <c r="BI118" i="3"/>
  <c r="BH118" i="3"/>
  <c r="BJ118" i="3" s="1"/>
  <c r="AX67" i="3"/>
  <c r="BH360" i="3"/>
  <c r="BI360" i="3"/>
  <c r="BK360" i="3" s="1"/>
  <c r="BM360" i="3" s="1"/>
  <c r="AJ166" i="3"/>
  <c r="AM166" i="3" s="1"/>
  <c r="AN166" i="3" s="1"/>
  <c r="AL166" i="3"/>
  <c r="AX75" i="3"/>
  <c r="AJ143" i="3"/>
  <c r="AM143" i="3" s="1"/>
  <c r="AN143" i="3" s="1"/>
  <c r="AL143" i="3"/>
  <c r="AW178" i="3"/>
  <c r="AY178" i="3" s="1"/>
  <c r="AX26" i="3"/>
  <c r="BA26" i="3" s="1"/>
  <c r="BB26" i="3" s="1"/>
  <c r="AZ26" i="3"/>
  <c r="AV293" i="3"/>
  <c r="AV149" i="3"/>
  <c r="CH55" i="3"/>
  <c r="BU55" i="3"/>
  <c r="BH147" i="3"/>
  <c r="BI147" i="3"/>
  <c r="BK147" i="3" s="1"/>
  <c r="BM147" i="3" s="1"/>
  <c r="BH174" i="3"/>
  <c r="BI174" i="3"/>
  <c r="BK174" i="3" s="1"/>
  <c r="BM174" i="3" s="1"/>
  <c r="AW288" i="3"/>
  <c r="AY288" i="3" s="1"/>
  <c r="CH91" i="3"/>
  <c r="BU91" i="3"/>
  <c r="AL84" i="3"/>
  <c r="AJ84" i="3"/>
  <c r="AM84" i="3" s="1"/>
  <c r="AN84" i="3" s="1"/>
  <c r="BH115" i="3"/>
  <c r="BI115" i="3"/>
  <c r="BK115" i="3" s="1"/>
  <c r="BM115" i="3" s="1"/>
  <c r="CH118" i="3"/>
  <c r="BU118" i="3"/>
  <c r="BH39" i="3"/>
  <c r="BI39" i="3"/>
  <c r="BK39" i="3" s="1"/>
  <c r="BM39" i="3" s="1"/>
  <c r="BJ51" i="3"/>
  <c r="AX275" i="3"/>
  <c r="AX217" i="3"/>
  <c r="BA217" i="3" s="1"/>
  <c r="BB217" i="3" s="1"/>
  <c r="AV316" i="3"/>
  <c r="AX87" i="3"/>
  <c r="BA87" i="3" s="1"/>
  <c r="BB87" i="3" s="1"/>
  <c r="AZ87" i="3"/>
  <c r="CH167" i="3"/>
  <c r="BU167" i="3"/>
  <c r="AJ103" i="3"/>
  <c r="AM103" i="3" s="1"/>
  <c r="AN103" i="3" s="1"/>
  <c r="AL103" i="3"/>
  <c r="CH12" i="3"/>
  <c r="BU12" i="3"/>
  <c r="CH141" i="3"/>
  <c r="BU141" i="3"/>
  <c r="AW25" i="3"/>
  <c r="AY25" i="3" s="1"/>
  <c r="BH351" i="3"/>
  <c r="BI351" i="3"/>
  <c r="BK351" i="3" s="1"/>
  <c r="BM351" i="3" s="1"/>
  <c r="AX193" i="3"/>
  <c r="BA193" i="3" s="1"/>
  <c r="BB193" i="3" s="1"/>
  <c r="AL57" i="3"/>
  <c r="AJ57" i="3"/>
  <c r="AM57" i="3" s="1"/>
  <c r="AN57" i="3" s="1"/>
  <c r="AJ259" i="3"/>
  <c r="AM259" i="3" s="1"/>
  <c r="AN259" i="3" s="1"/>
  <c r="AL259" i="3"/>
  <c r="AV123" i="3"/>
  <c r="AJ329" i="3"/>
  <c r="AM329" i="3" s="1"/>
  <c r="AN329" i="3" s="1"/>
  <c r="AL329" i="3"/>
  <c r="AV239" i="3"/>
  <c r="BU339" i="3"/>
  <c r="CH339" i="3"/>
  <c r="AL29" i="3"/>
  <c r="AJ29" i="3"/>
  <c r="AM29" i="3" s="1"/>
  <c r="AN29" i="3" s="1"/>
  <c r="CH164" i="3"/>
  <c r="BU164" i="3"/>
  <c r="AL195" i="3"/>
  <c r="AJ195" i="3"/>
  <c r="AM195" i="3" s="1"/>
  <c r="AN195" i="3" s="1"/>
  <c r="CH274" i="3"/>
  <c r="BU274" i="3"/>
  <c r="AJ22" i="3"/>
  <c r="AM22" i="3" s="1"/>
  <c r="AN22" i="3" s="1"/>
  <c r="AL22" i="3"/>
  <c r="AW75" i="3"/>
  <c r="AY75" i="3" s="1"/>
  <c r="AJ370" i="3"/>
  <c r="AM370" i="3" s="1"/>
  <c r="AN370" i="3" s="1"/>
  <c r="AL370" i="3"/>
  <c r="BU215" i="3"/>
  <c r="CH215" i="3"/>
  <c r="AW172" i="3"/>
  <c r="AY172" i="3" s="1"/>
  <c r="CH321" i="3"/>
  <c r="BU321" i="3"/>
  <c r="BI178" i="3"/>
  <c r="BH178" i="3"/>
  <c r="BJ178" i="3" s="1"/>
  <c r="AW29" i="3"/>
  <c r="AY29" i="3" s="1"/>
  <c r="BI58" i="3"/>
  <c r="BH58" i="3"/>
  <c r="BJ58" i="3" s="1"/>
  <c r="BH74" i="3"/>
  <c r="BI74" i="3"/>
  <c r="BK74" i="3" s="1"/>
  <c r="BM74" i="3" s="1"/>
  <c r="AV165" i="3"/>
  <c r="CH92" i="3"/>
  <c r="BU92" i="3"/>
  <c r="BA10" i="3"/>
  <c r="BB10" i="3" s="1"/>
  <c r="AV321" i="3"/>
  <c r="AX352" i="3"/>
  <c r="BA352" i="3" s="1"/>
  <c r="BB352" i="3" s="1"/>
  <c r="AZ352" i="3"/>
  <c r="AM152" i="3"/>
  <c r="AN152" i="3" s="1"/>
  <c r="CH293" i="3"/>
  <c r="BU293" i="3"/>
  <c r="BU343" i="3"/>
  <c r="CH343" i="3"/>
  <c r="CH357" i="3"/>
  <c r="BU357" i="3"/>
  <c r="AW26" i="3"/>
  <c r="AY26" i="3" s="1"/>
  <c r="AV221" i="3"/>
  <c r="BU248" i="3"/>
  <c r="CH248" i="3"/>
  <c r="AJ225" i="3"/>
  <c r="AM225" i="3" s="1"/>
  <c r="AN225" i="3" s="1"/>
  <c r="AL225" i="3"/>
  <c r="AW279" i="3"/>
  <c r="AY279" i="3" s="1"/>
  <c r="BH285" i="3"/>
  <c r="BJ285" i="3" s="1"/>
  <c r="BI285" i="3"/>
  <c r="BK285" i="3" s="1"/>
  <c r="BM285" i="3" s="1"/>
  <c r="AW32" i="3"/>
  <c r="AY32" i="3" s="1"/>
  <c r="AL235" i="3"/>
  <c r="CH304" i="3"/>
  <c r="BU304" i="3"/>
  <c r="BU199" i="3"/>
  <c r="CH199" i="3"/>
  <c r="AJ66" i="3"/>
  <c r="AM66" i="3" s="1"/>
  <c r="AN66" i="3" s="1"/>
  <c r="AL66" i="3"/>
  <c r="AL268" i="3"/>
  <c r="AJ268" i="3"/>
  <c r="AM268" i="3" s="1"/>
  <c r="AN268" i="3" s="1"/>
  <c r="AW256" i="3"/>
  <c r="AY256" i="3" s="1"/>
  <c r="BK46" i="3"/>
  <c r="BM46" i="3" s="1"/>
  <c r="CH277" i="3"/>
  <c r="BU277" i="3"/>
  <c r="BH195" i="3"/>
  <c r="BJ195" i="3" s="1"/>
  <c r="BI195" i="3"/>
  <c r="BK195" i="3" s="1"/>
  <c r="BM195" i="3" s="1"/>
  <c r="AV124" i="3"/>
  <c r="AM139" i="3"/>
  <c r="AN139" i="3" s="1"/>
  <c r="AV174" i="3"/>
  <c r="BU197" i="3"/>
  <c r="CH197" i="3"/>
  <c r="BH187" i="3"/>
  <c r="BI187" i="3"/>
  <c r="BK187" i="3" s="1"/>
  <c r="BM187" i="3" s="1"/>
  <c r="BI55" i="3"/>
  <c r="BH55" i="3"/>
  <c r="BJ55" i="3" s="1"/>
  <c r="AJ249" i="3"/>
  <c r="AM249" i="3" s="1"/>
  <c r="AN249" i="3" s="1"/>
  <c r="AL249" i="3"/>
  <c r="BU147" i="3"/>
  <c r="CH147" i="3"/>
  <c r="BU174" i="3"/>
  <c r="CH174" i="3"/>
  <c r="AW197" i="3"/>
  <c r="AY197" i="3" s="1"/>
  <c r="BU216" i="3"/>
  <c r="CH216" i="3"/>
  <c r="AL150" i="3"/>
  <c r="AW52" i="3"/>
  <c r="AY52" i="3" s="1"/>
  <c r="CH326" i="3"/>
  <c r="BU326" i="3"/>
  <c r="AW342" i="3"/>
  <c r="AY342" i="3" s="1"/>
  <c r="AJ154" i="3"/>
  <c r="AM154" i="3" s="1"/>
  <c r="AN154" i="3" s="1"/>
  <c r="AL154" i="3"/>
  <c r="AL6" i="3"/>
  <c r="L14" i="2" s="1"/>
  <c r="P14" i="2" s="1"/>
  <c r="AJ6" i="3"/>
  <c r="AM6" i="3" s="1"/>
  <c r="AN6" i="3" s="1"/>
  <c r="N14" i="2" s="1"/>
  <c r="AW100" i="3"/>
  <c r="AY100" i="3" s="1"/>
  <c r="BU115" i="3"/>
  <c r="CH115" i="3"/>
  <c r="AV185" i="3"/>
  <c r="BH228" i="3"/>
  <c r="BI228" i="3"/>
  <c r="BK228" i="3" s="1"/>
  <c r="BM228" i="3" s="1"/>
  <c r="BH355" i="3"/>
  <c r="BI355" i="3"/>
  <c r="BK355" i="3" s="1"/>
  <c r="BM355" i="3" s="1"/>
  <c r="AV78" i="3"/>
  <c r="AW244" i="3"/>
  <c r="AY244" i="3" s="1"/>
  <c r="BW89" i="3"/>
  <c r="BV89" i="3"/>
  <c r="BX89" i="3" s="1"/>
  <c r="CI330" i="3"/>
  <c r="CV330" i="3"/>
  <c r="BV19" i="3"/>
  <c r="BW19" i="3"/>
  <c r="BY19" i="3" s="1"/>
  <c r="CA19" i="3" s="1"/>
  <c r="AW48" i="3"/>
  <c r="AY48" i="3" s="1"/>
  <c r="AJ291" i="3"/>
  <c r="AM291" i="3" s="1"/>
  <c r="AN291" i="3" s="1"/>
  <c r="AL291" i="3"/>
  <c r="BU225" i="3"/>
  <c r="CH225" i="3"/>
  <c r="AV61" i="3"/>
  <c r="BI78" i="3"/>
  <c r="BH78" i="3"/>
  <c r="BJ78" i="3" s="1"/>
  <c r="BH353" i="3"/>
  <c r="BJ353" i="3" s="1"/>
  <c r="BI353" i="3"/>
  <c r="BK353" i="3" s="1"/>
  <c r="BM353" i="3" s="1"/>
  <c r="AW324" i="3"/>
  <c r="AY324" i="3" s="1"/>
  <c r="BH226" i="3"/>
  <c r="BJ226" i="3" s="1"/>
  <c r="BI226" i="3"/>
  <c r="AW138" i="3"/>
  <c r="AY138" i="3" s="1"/>
  <c r="BU138" i="3"/>
  <c r="CH138" i="3"/>
  <c r="AV150" i="3"/>
  <c r="AV307" i="3"/>
  <c r="BI137" i="3"/>
  <c r="BH137" i="3"/>
  <c r="BJ137" i="3" s="1"/>
  <c r="AM180" i="3"/>
  <c r="AN180" i="3" s="1"/>
  <c r="BJ77" i="3"/>
  <c r="AV338" i="3"/>
  <c r="AV238" i="3"/>
  <c r="AW275" i="3"/>
  <c r="AY275" i="3" s="1"/>
  <c r="AW217" i="3"/>
  <c r="AY217" i="3" s="1"/>
  <c r="AL153" i="3"/>
  <c r="AW137" i="3"/>
  <c r="AY137" i="3" s="1"/>
  <c r="BW77" i="3"/>
  <c r="BV77" i="3"/>
  <c r="BX77" i="3" s="1"/>
  <c r="BH167" i="3"/>
  <c r="BI167" i="3"/>
  <c r="BK167" i="3" s="1"/>
  <c r="BM167" i="3" s="1"/>
  <c r="AW317" i="3"/>
  <c r="AY317" i="3" s="1"/>
  <c r="AV325" i="3"/>
  <c r="AJ317" i="3"/>
  <c r="AM317" i="3" s="1"/>
  <c r="AN317" i="3" s="1"/>
  <c r="AL317" i="3"/>
  <c r="AL78" i="3"/>
  <c r="CH104" i="3"/>
  <c r="BU104" i="3"/>
  <c r="BH134" i="3"/>
  <c r="BI134" i="3"/>
  <c r="BK134" i="3" s="1"/>
  <c r="BM134" i="3" s="1"/>
  <c r="BU210" i="3"/>
  <c r="CH210" i="3"/>
  <c r="BH141" i="3"/>
  <c r="BJ141" i="3" s="1"/>
  <c r="BI141" i="3"/>
  <c r="CH176" i="3"/>
  <c r="BU176" i="3"/>
  <c r="BH181" i="3"/>
  <c r="BJ181" i="3" s="1"/>
  <c r="BI181" i="3"/>
  <c r="AV291" i="3"/>
  <c r="CH36" i="3"/>
  <c r="BU36" i="3"/>
  <c r="AV42" i="3"/>
  <c r="AW193" i="3"/>
  <c r="AY193" i="3" s="1"/>
  <c r="AL69" i="3"/>
  <c r="AJ69" i="3"/>
  <c r="AM69" i="3" s="1"/>
  <c r="AN69" i="3" s="1"/>
  <c r="AW219" i="3"/>
  <c r="AY219" i="3" s="1"/>
  <c r="AV367" i="3"/>
  <c r="CH265" i="3"/>
  <c r="BU265" i="3"/>
  <c r="BH152" i="3"/>
  <c r="BI152" i="3"/>
  <c r="BK152" i="3" s="1"/>
  <c r="BM152" i="3" s="1"/>
  <c r="AV27" i="3"/>
  <c r="AW347" i="3"/>
  <c r="AY347" i="3" s="1"/>
  <c r="BH301" i="3"/>
  <c r="BJ301" i="3" s="1"/>
  <c r="BI301" i="3"/>
  <c r="CH122" i="3"/>
  <c r="BU122" i="3"/>
  <c r="AJ186" i="3"/>
  <c r="AM186" i="3" s="1"/>
  <c r="AN186" i="3" s="1"/>
  <c r="AL186" i="3"/>
  <c r="AX253" i="3"/>
  <c r="AX315" i="3"/>
  <c r="CH66" i="3"/>
  <c r="BU66" i="3"/>
  <c r="BU180" i="3"/>
  <c r="CH180" i="3"/>
  <c r="BU361" i="3"/>
  <c r="CH361" i="3"/>
  <c r="BH12" i="3"/>
  <c r="BJ12" i="3" s="1"/>
  <c r="BI12" i="3"/>
  <c r="BK12" i="3" s="1"/>
  <c r="BM12" i="3" s="1"/>
  <c r="BH270" i="3"/>
  <c r="BJ270" i="3" s="1"/>
  <c r="BI270" i="3"/>
  <c r="BK270" i="3" s="1"/>
  <c r="BM270" i="3" s="1"/>
  <c r="AV36" i="3"/>
  <c r="CH74" i="3"/>
  <c r="BU74" i="3"/>
  <c r="CI47" i="3"/>
  <c r="CV47" i="3"/>
  <c r="AV298" i="3"/>
  <c r="BU301" i="3"/>
  <c r="CH301" i="3"/>
  <c r="BH164" i="3"/>
  <c r="BI164" i="3"/>
  <c r="BK164" i="3" s="1"/>
  <c r="BM164" i="3" s="1"/>
  <c r="AJ213" i="3"/>
  <c r="AM213" i="3" s="1"/>
  <c r="AN213" i="3" s="1"/>
  <c r="AL213" i="3"/>
  <c r="BU79" i="3"/>
  <c r="CH79" i="3"/>
  <c r="BH276" i="3"/>
  <c r="BI276" i="3"/>
  <c r="BK276" i="3" s="1"/>
  <c r="BM276" i="3" s="1"/>
  <c r="BH293" i="3"/>
  <c r="BJ293" i="3" s="1"/>
  <c r="BI293" i="3"/>
  <c r="BH343" i="3"/>
  <c r="BI343" i="3"/>
  <c r="BK343" i="3" s="1"/>
  <c r="BM343" i="3" s="1"/>
  <c r="BH357" i="3"/>
  <c r="BJ357" i="3" s="1"/>
  <c r="BI357" i="3"/>
  <c r="BK357" i="3" s="1"/>
  <c r="BM357" i="3" s="1"/>
  <c r="AX76" i="3"/>
  <c r="AZ76" i="3"/>
  <c r="BI84" i="3"/>
  <c r="BH84" i="3"/>
  <c r="BJ84" i="3" s="1"/>
  <c r="BH248" i="3"/>
  <c r="BI248" i="3"/>
  <c r="BK248" i="3" s="1"/>
  <c r="BM248" i="3" s="1"/>
  <c r="AJ331" i="3"/>
  <c r="AM331" i="3" s="1"/>
  <c r="AN331" i="3" s="1"/>
  <c r="AL331" i="3"/>
  <c r="AZ32" i="3"/>
  <c r="AX32" i="3"/>
  <c r="BA32" i="3" s="1"/>
  <c r="BB32" i="3" s="1"/>
  <c r="BH304" i="3"/>
  <c r="BJ304" i="3" s="1"/>
  <c r="BI304" i="3"/>
  <c r="BH199" i="3"/>
  <c r="BI199" i="3"/>
  <c r="BK199" i="3" s="1"/>
  <c r="BM199" i="3" s="1"/>
  <c r="AL300" i="3"/>
  <c r="AJ300" i="3"/>
  <c r="AM300" i="3" s="1"/>
  <c r="AN300" i="3" s="1"/>
  <c r="BH261" i="3"/>
  <c r="BI261" i="3"/>
  <c r="BK261" i="3" s="1"/>
  <c r="BM261" i="3" s="1"/>
  <c r="AL198" i="3"/>
  <c r="AZ256" i="3"/>
  <c r="AX256" i="3"/>
  <c r="BA256" i="3" s="1"/>
  <c r="BB256" i="3" s="1"/>
  <c r="BN46" i="3"/>
  <c r="BL46" i="3"/>
  <c r="BO46" i="3" s="1"/>
  <c r="BP46" i="3" s="1"/>
  <c r="BI277" i="3"/>
  <c r="BH277" i="3"/>
  <c r="BJ277" i="3" s="1"/>
  <c r="BU195" i="3"/>
  <c r="CH195" i="3"/>
  <c r="AL139" i="3"/>
  <c r="BH162" i="3"/>
  <c r="BI162" i="3"/>
  <c r="BK162" i="3" s="1"/>
  <c r="BM162" i="3" s="1"/>
  <c r="CH187" i="3"/>
  <c r="BU187" i="3"/>
  <c r="AJ107" i="3"/>
  <c r="AM107" i="3" s="1"/>
  <c r="AN107" i="3" s="1"/>
  <c r="AL107" i="3"/>
  <c r="AJ108" i="3"/>
  <c r="AM108" i="3" s="1"/>
  <c r="AN108" i="3" s="1"/>
  <c r="AL108" i="3"/>
  <c r="AX197" i="3"/>
  <c r="BA197" i="3" s="1"/>
  <c r="BB197" i="3" s="1"/>
  <c r="AZ197" i="3"/>
  <c r="BH216" i="3"/>
  <c r="BJ216" i="3" s="1"/>
  <c r="BI216" i="3"/>
  <c r="AJ157" i="3"/>
  <c r="AM157" i="3" s="1"/>
  <c r="AN157" i="3" s="1"/>
  <c r="AL157" i="3"/>
  <c r="AZ52" i="3"/>
  <c r="AX52" i="3"/>
  <c r="BA52" i="3" s="1"/>
  <c r="BB52" i="3" s="1"/>
  <c r="AX272" i="3"/>
  <c r="BH326" i="3"/>
  <c r="BI326" i="3"/>
  <c r="BK326" i="3" s="1"/>
  <c r="BM326" i="3" s="1"/>
  <c r="BU295" i="3"/>
  <c r="CH295" i="3"/>
  <c r="AX342" i="3"/>
  <c r="BH128" i="3"/>
  <c r="BJ128" i="3" s="1"/>
  <c r="BI128" i="3"/>
  <c r="AJ145" i="3"/>
  <c r="AM145" i="3" s="1"/>
  <c r="AN145" i="3" s="1"/>
  <c r="AL145" i="3"/>
  <c r="AX100" i="3"/>
  <c r="BA100" i="3" s="1"/>
  <c r="BB100" i="3" s="1"/>
  <c r="AZ100" i="3"/>
  <c r="CH228" i="3"/>
  <c r="BU228" i="3"/>
  <c r="CH155" i="3"/>
  <c r="BU155" i="3"/>
  <c r="BH191" i="3"/>
  <c r="BI191" i="3"/>
  <c r="BK191" i="3" s="1"/>
  <c r="BM191" i="3" s="1"/>
  <c r="AX20" i="3"/>
  <c r="AX244" i="3"/>
  <c r="BH7" i="3"/>
  <c r="BJ7" i="3" s="1"/>
  <c r="BI7" i="3"/>
  <c r="AZ48" i="3"/>
  <c r="AX48" i="3"/>
  <c r="BA48" i="3" s="1"/>
  <c r="BB48" i="3" s="1"/>
  <c r="CH278" i="3"/>
  <c r="BU278" i="3"/>
  <c r="BH148" i="3"/>
  <c r="BJ148" i="3" s="1"/>
  <c r="BI148" i="3"/>
  <c r="BK148" i="3" s="1"/>
  <c r="BM148" i="3" s="1"/>
  <c r="CH20" i="3"/>
  <c r="BU20" i="3"/>
  <c r="CH353" i="3"/>
  <c r="BU353" i="3"/>
  <c r="AX324" i="3"/>
  <c r="AZ324" i="3"/>
  <c r="AX138" i="3"/>
  <c r="AZ138" i="3"/>
  <c r="BI138" i="3"/>
  <c r="BK138" i="3" s="1"/>
  <c r="BM138" i="3" s="1"/>
  <c r="BH138" i="3"/>
  <c r="CH350" i="3"/>
  <c r="BU350" i="3"/>
  <c r="BU260" i="3"/>
  <c r="CH260" i="3"/>
  <c r="AM153" i="3"/>
  <c r="AN153" i="3" s="1"/>
  <c r="AX137" i="3"/>
  <c r="CH338" i="3"/>
  <c r="BU338" i="3"/>
  <c r="AL240" i="3"/>
  <c r="AJ240" i="3"/>
  <c r="AM240" i="3" s="1"/>
  <c r="AN240" i="3" s="1"/>
  <c r="AM78" i="3"/>
  <c r="AN78" i="3" s="1"/>
  <c r="BH104" i="3"/>
  <c r="BI104" i="3"/>
  <c r="BK104" i="3" s="1"/>
  <c r="BM104" i="3" s="1"/>
  <c r="CH134" i="3"/>
  <c r="BU134" i="3"/>
  <c r="BH176" i="3"/>
  <c r="BJ176" i="3" s="1"/>
  <c r="BI176" i="3"/>
  <c r="CH181" i="3"/>
  <c r="BU181" i="3"/>
  <c r="AX218" i="3"/>
  <c r="BH36" i="3"/>
  <c r="BI36" i="3"/>
  <c r="BK36" i="3" s="1"/>
  <c r="BM36" i="3" s="1"/>
  <c r="BH57" i="3"/>
  <c r="BI57" i="3"/>
  <c r="BK57" i="3" s="1"/>
  <c r="BM57" i="3" s="1"/>
  <c r="AZ219" i="3"/>
  <c r="AX219" i="3"/>
  <c r="BA219" i="3" s="1"/>
  <c r="BB219" i="3" s="1"/>
  <c r="BH265" i="3"/>
  <c r="BI265" i="3"/>
  <c r="BK265" i="3" s="1"/>
  <c r="BM265" i="3" s="1"/>
  <c r="BU152" i="3"/>
  <c r="CH152" i="3"/>
  <c r="AX347" i="3"/>
  <c r="BA347" i="3" s="1"/>
  <c r="BB347" i="3" s="1"/>
  <c r="AZ347" i="3"/>
  <c r="BI122" i="3"/>
  <c r="BK122" i="3" s="1"/>
  <c r="BM122" i="3" s="1"/>
  <c r="BH122" i="3"/>
  <c r="BH75" i="3"/>
  <c r="BJ75" i="3" s="1"/>
  <c r="BI75" i="3"/>
  <c r="BH15" i="3"/>
  <c r="BI15" i="3"/>
  <c r="BK15" i="3" s="1"/>
  <c r="BM15" i="3" s="1"/>
  <c r="BH37" i="3"/>
  <c r="BI37" i="3"/>
  <c r="BK37" i="3" s="1"/>
  <c r="BM37" i="3" s="1"/>
  <c r="AL15" i="3"/>
  <c r="AJ15" i="3"/>
  <c r="AM15" i="3" s="1"/>
  <c r="AN15" i="3" s="1"/>
  <c r="BH247" i="3"/>
  <c r="BI247" i="3"/>
  <c r="BK247" i="3" s="1"/>
  <c r="BM247" i="3" s="1"/>
  <c r="BV47" i="3"/>
  <c r="BX47" i="3" s="1"/>
  <c r="BW47" i="3"/>
  <c r="AX258" i="3"/>
  <c r="BI158" i="3"/>
  <c r="BK158" i="3" s="1"/>
  <c r="BM158" i="3" s="1"/>
  <c r="BH158" i="3"/>
  <c r="AX223" i="3"/>
  <c r="BH335" i="3"/>
  <c r="BI335" i="3"/>
  <c r="BK335" i="3" s="1"/>
  <c r="BM335" i="3" s="1"/>
  <c r="BH171" i="3"/>
  <c r="BI171" i="3"/>
  <c r="BK171" i="3" s="1"/>
  <c r="BM171" i="3" s="1"/>
  <c r="AJ118" i="3"/>
  <c r="AM118" i="3" s="1"/>
  <c r="AN118" i="3" s="1"/>
  <c r="AL118" i="3"/>
  <c r="BI306" i="3"/>
  <c r="BH306" i="3"/>
  <c r="BJ306" i="3" s="1"/>
  <c r="CH354" i="3"/>
  <c r="BU354" i="3"/>
  <c r="AX96" i="3"/>
  <c r="CH266" i="3"/>
  <c r="BU266" i="3"/>
  <c r="BH215" i="3"/>
  <c r="BJ215" i="3" s="1"/>
  <c r="BI215" i="3"/>
  <c r="CH15" i="3"/>
  <c r="BU15" i="3"/>
  <c r="AM237" i="3"/>
  <c r="AN237" i="3" s="1"/>
  <c r="BI125" i="3"/>
  <c r="BH125" i="3"/>
  <c r="BJ125" i="3" s="1"/>
  <c r="BJ10" i="3"/>
  <c r="BH339" i="3"/>
  <c r="BI339" i="3"/>
  <c r="BK339" i="3" s="1"/>
  <c r="BM339" i="3" s="1"/>
  <c r="BI340" i="3"/>
  <c r="BK340" i="3" s="1"/>
  <c r="BM340" i="3" s="1"/>
  <c r="BH340" i="3"/>
  <c r="BH108" i="3"/>
  <c r="BJ108" i="3" s="1"/>
  <c r="BI108" i="3"/>
  <c r="AX84" i="3"/>
  <c r="BH347" i="3"/>
  <c r="BJ347" i="3" s="1"/>
  <c r="BI347" i="3"/>
  <c r="AZ29" i="3"/>
  <c r="AX29" i="3"/>
  <c r="BA29" i="3" s="1"/>
  <c r="BB29" i="3" s="1"/>
  <c r="AJ224" i="3"/>
  <c r="AM224" i="3" s="1"/>
  <c r="AN224" i="3" s="1"/>
  <c r="AL224" i="3"/>
  <c r="CV336" i="3"/>
  <c r="CI336" i="3"/>
  <c r="AX279" i="3"/>
  <c r="AZ279" i="3"/>
  <c r="AV119" i="3"/>
  <c r="BU172" i="3"/>
  <c r="CH172" i="3"/>
  <c r="BU340" i="3"/>
  <c r="CH340" i="3"/>
  <c r="BH150" i="3"/>
  <c r="BI150" i="3"/>
  <c r="BK150" i="3" s="1"/>
  <c r="BM150" i="3" s="1"/>
  <c r="BH179" i="3"/>
  <c r="BJ179" i="3" s="1"/>
  <c r="BI179" i="3"/>
  <c r="BU108" i="3"/>
  <c r="CH108" i="3"/>
  <c r="AV274" i="3"/>
  <c r="BH79" i="3"/>
  <c r="BI79" i="3"/>
  <c r="BK79" i="3" s="1"/>
  <c r="BM79" i="3" s="1"/>
  <c r="AV281" i="3"/>
  <c r="AV305" i="3"/>
  <c r="AJ215" i="3"/>
  <c r="AM215" i="3" s="1"/>
  <c r="AN215" i="3" s="1"/>
  <c r="AL215" i="3"/>
  <c r="AV247" i="3"/>
  <c r="CH276" i="3"/>
  <c r="BU276" i="3"/>
  <c r="BH69" i="3"/>
  <c r="BI69" i="3"/>
  <c r="BK69" i="3" s="1"/>
  <c r="BM69" i="3" s="1"/>
  <c r="AV143" i="3"/>
  <c r="AX285" i="3"/>
  <c r="AX14" i="3"/>
  <c r="AW76" i="3"/>
  <c r="AY76" i="3" s="1"/>
  <c r="CH84" i="3"/>
  <c r="BU84" i="3"/>
  <c r="AJ359" i="3"/>
  <c r="AM359" i="3" s="1"/>
  <c r="AN359" i="3" s="1"/>
  <c r="AL359" i="3"/>
  <c r="AJ172" i="3"/>
  <c r="AM172" i="3" s="1"/>
  <c r="AN172" i="3" s="1"/>
  <c r="AL172" i="3"/>
  <c r="BI157" i="3"/>
  <c r="BH157" i="3"/>
  <c r="BJ157" i="3" s="1"/>
  <c r="CH249" i="3"/>
  <c r="BU249" i="3"/>
  <c r="AL287" i="3"/>
  <c r="AJ287" i="3"/>
  <c r="AM287" i="3" s="1"/>
  <c r="AN287" i="3" s="1"/>
  <c r="BU261" i="3"/>
  <c r="CH261" i="3"/>
  <c r="AM198" i="3"/>
  <c r="AN198" i="3" s="1"/>
  <c r="AJ161" i="3"/>
  <c r="AM161" i="3" s="1"/>
  <c r="AN161" i="3" s="1"/>
  <c r="AL161" i="3"/>
  <c r="AJ141" i="3"/>
  <c r="AM141" i="3" s="1"/>
  <c r="AN141" i="3" s="1"/>
  <c r="AL141" i="3"/>
  <c r="CH107" i="3"/>
  <c r="BU107" i="3"/>
  <c r="BU162" i="3"/>
  <c r="CH162" i="3"/>
  <c r="AM357" i="3"/>
  <c r="AN357" i="3" s="1"/>
  <c r="AJ296" i="3"/>
  <c r="AM296" i="3" s="1"/>
  <c r="AN296" i="3" s="1"/>
  <c r="AL296" i="3"/>
  <c r="BJ356" i="3"/>
  <c r="BH94" i="3"/>
  <c r="BI94" i="3"/>
  <c r="BK94" i="3" s="1"/>
  <c r="BM94" i="3" s="1"/>
  <c r="BH318" i="3"/>
  <c r="BI318" i="3"/>
  <c r="BK318" i="3" s="1"/>
  <c r="BM318" i="3" s="1"/>
  <c r="AW272" i="3"/>
  <c r="AY272" i="3" s="1"/>
  <c r="AX189" i="3"/>
  <c r="BA189" i="3" s="1"/>
  <c r="BB189" i="3" s="1"/>
  <c r="BI295" i="3"/>
  <c r="BH295" i="3"/>
  <c r="BJ295" i="3" s="1"/>
  <c r="BH288" i="3"/>
  <c r="BJ288" i="3" s="1"/>
  <c r="BI288" i="3"/>
  <c r="CH128" i="3"/>
  <c r="BU128" i="3"/>
  <c r="AJ262" i="3"/>
  <c r="AM262" i="3" s="1"/>
  <c r="AN262" i="3" s="1"/>
  <c r="AL262" i="3"/>
  <c r="BH205" i="3"/>
  <c r="BJ205" i="3" s="1"/>
  <c r="BI205" i="3"/>
  <c r="BH155" i="3"/>
  <c r="BJ155" i="3" s="1"/>
  <c r="BI155" i="3"/>
  <c r="BU191" i="3"/>
  <c r="CH191" i="3"/>
  <c r="AW20" i="3"/>
  <c r="AY20" i="3" s="1"/>
  <c r="CH7" i="3"/>
  <c r="BU7" i="3"/>
  <c r="CH307" i="3"/>
  <c r="BU307" i="3"/>
  <c r="BH278" i="3"/>
  <c r="BJ278" i="3" s="1"/>
  <c r="BI278" i="3"/>
  <c r="BU148" i="3"/>
  <c r="CH148" i="3"/>
  <c r="BH20" i="3"/>
  <c r="BJ20" i="3" s="1"/>
  <c r="BI20" i="3"/>
  <c r="CH244" i="3"/>
  <c r="BU244" i="3"/>
  <c r="AV308" i="3"/>
  <c r="CH317" i="3"/>
  <c r="BU317" i="3"/>
  <c r="BH350" i="3"/>
  <c r="BJ350" i="3" s="1"/>
  <c r="BI350" i="3"/>
  <c r="AV346" i="3"/>
  <c r="AL18" i="3"/>
  <c r="AV39" i="3"/>
  <c r="BI260" i="3"/>
  <c r="BK260" i="3" s="1"/>
  <c r="BM260" i="3" s="1"/>
  <c r="BH260" i="3"/>
  <c r="AV144" i="3"/>
  <c r="AL16" i="3"/>
  <c r="AJ124" i="3"/>
  <c r="AM124" i="3" s="1"/>
  <c r="AN124" i="3" s="1"/>
  <c r="AL124" i="3"/>
  <c r="BH338" i="3"/>
  <c r="BI338" i="3"/>
  <c r="BK338" i="3" s="1"/>
  <c r="BM338" i="3" s="1"/>
  <c r="AW132" i="3"/>
  <c r="AY132" i="3" s="1"/>
  <c r="AZ95" i="3"/>
  <c r="AX95" i="3"/>
  <c r="BA95" i="3" s="1"/>
  <c r="BB95" i="3" s="1"/>
  <c r="CH245" i="3"/>
  <c r="BU245" i="3"/>
  <c r="AW188" i="3"/>
  <c r="AY188" i="3" s="1"/>
  <c r="BH72" i="3"/>
  <c r="BJ72" i="3" s="1"/>
  <c r="BI72" i="3"/>
  <c r="AV284" i="3"/>
  <c r="BH117" i="3"/>
  <c r="BI117" i="3"/>
  <c r="BK117" i="3" s="1"/>
  <c r="BM117" i="3" s="1"/>
  <c r="AW203" i="3"/>
  <c r="AY203" i="3" s="1"/>
  <c r="AW250" i="3"/>
  <c r="AY250" i="3" s="1"/>
  <c r="AW218" i="3"/>
  <c r="AY218" i="3" s="1"/>
  <c r="AV70" i="3"/>
  <c r="BU218" i="3"/>
  <c r="CH218" i="3"/>
  <c r="AL281" i="3"/>
  <c r="BU57" i="3"/>
  <c r="CH57" i="3"/>
  <c r="AV211" i="3"/>
  <c r="AV112" i="3"/>
  <c r="AW290" i="3"/>
  <c r="AY290" i="3" s="1"/>
  <c r="AV215" i="3"/>
  <c r="AL273" i="3"/>
  <c r="AJ273" i="3"/>
  <c r="AM273" i="3" s="1"/>
  <c r="AN273" i="3" s="1"/>
  <c r="BU95" i="3"/>
  <c r="CH95" i="3"/>
  <c r="AX184" i="3"/>
  <c r="AX301" i="3"/>
  <c r="AV297" i="3"/>
  <c r="AL160" i="3"/>
  <c r="BU93" i="3"/>
  <c r="CH93" i="3"/>
  <c r="AL14" i="3"/>
  <c r="AJ14" i="3"/>
  <c r="AM14" i="3" s="1"/>
  <c r="AN14" i="3" s="1"/>
  <c r="AX249" i="3"/>
  <c r="BU282" i="3"/>
  <c r="CH282" i="3"/>
  <c r="AX200" i="3"/>
  <c r="BH91" i="3"/>
  <c r="BJ91" i="3" s="1"/>
  <c r="BI91" i="3"/>
  <c r="AX125" i="3"/>
  <c r="BI114" i="3"/>
  <c r="BK114" i="3" s="1"/>
  <c r="BM114" i="3" s="1"/>
  <c r="BH114" i="3"/>
  <c r="BJ114" i="3" s="1"/>
  <c r="AJ59" i="3"/>
  <c r="AM59" i="3" s="1"/>
  <c r="AN59" i="3" s="1"/>
  <c r="AL59" i="3"/>
  <c r="BH105" i="3"/>
  <c r="BI105" i="3"/>
  <c r="BK105" i="3" s="1"/>
  <c r="BM105" i="3" s="1"/>
  <c r="BU96" i="3"/>
  <c r="CH96" i="3"/>
  <c r="BI274" i="3"/>
  <c r="BH274" i="3"/>
  <c r="BJ274" i="3" s="1"/>
  <c r="CH178" i="3"/>
  <c r="BU178" i="3"/>
  <c r="BH252" i="3"/>
  <c r="BJ252" i="3" s="1"/>
  <c r="BI252" i="3"/>
  <c r="BU24" i="3"/>
  <c r="CH24" i="3"/>
  <c r="AM304" i="3"/>
  <c r="AN304" i="3" s="1"/>
  <c r="AJ81" i="3"/>
  <c r="AM81" i="3" s="1"/>
  <c r="AN81" i="3" s="1"/>
  <c r="AL81" i="3"/>
  <c r="BH66" i="3"/>
  <c r="BJ66" i="3" s="1"/>
  <c r="BI66" i="3"/>
  <c r="CH355" i="3"/>
  <c r="BU355" i="3"/>
  <c r="CV89" i="3"/>
  <c r="CI89" i="3"/>
  <c r="BV330" i="3"/>
  <c r="BW330" i="3"/>
  <c r="BY330" i="3" s="1"/>
  <c r="CA330" i="3" s="1"/>
  <c r="CV19" i="3"/>
  <c r="CI19" i="3"/>
  <c r="BH225" i="3"/>
  <c r="BJ225" i="3" s="1"/>
  <c r="BI225" i="3"/>
  <c r="BU78" i="3"/>
  <c r="CH78" i="3"/>
  <c r="AV260" i="3"/>
  <c r="CH226" i="3"/>
  <c r="BU226" i="3"/>
  <c r="BU137" i="3"/>
  <c r="CH137" i="3"/>
  <c r="CV77" i="3"/>
  <c r="CI77" i="3"/>
  <c r="AX317" i="3"/>
  <c r="BA317" i="3" s="1"/>
  <c r="BB317" i="3" s="1"/>
  <c r="AZ317" i="3"/>
  <c r="AJ337" i="3"/>
  <c r="AM337" i="3" s="1"/>
  <c r="AN337" i="3" s="1"/>
  <c r="AL337" i="3"/>
  <c r="AJ207" i="3"/>
  <c r="AM207" i="3" s="1"/>
  <c r="AN207" i="3" s="1"/>
  <c r="AL207" i="3"/>
  <c r="BU58" i="3"/>
  <c r="CH58" i="3"/>
  <c r="AJ221" i="3"/>
  <c r="AM221" i="3" s="1"/>
  <c r="AN221" i="3" s="1"/>
  <c r="AL221" i="3"/>
  <c r="CH285" i="3"/>
  <c r="BU285" i="3"/>
  <c r="AV64" i="3"/>
  <c r="AJ298" i="3"/>
  <c r="AM298" i="3" s="1"/>
  <c r="AN298" i="3" s="1"/>
  <c r="AL298" i="3"/>
  <c r="BU311" i="3"/>
  <c r="CH311" i="3"/>
  <c r="AW84" i="3"/>
  <c r="AY84" i="3" s="1"/>
  <c r="CH347" i="3"/>
  <c r="BU347" i="3"/>
  <c r="BJ336" i="3"/>
  <c r="AL218" i="3"/>
  <c r="AJ218" i="3"/>
  <c r="AM218" i="3" s="1"/>
  <c r="AN218" i="3" s="1"/>
  <c r="BW336" i="3"/>
  <c r="BV336" i="3"/>
  <c r="BX336" i="3" s="1"/>
  <c r="BH103" i="3"/>
  <c r="BI103" i="3"/>
  <c r="BK103" i="3" s="1"/>
  <c r="BM103" i="3" s="1"/>
  <c r="BH172" i="3"/>
  <c r="BJ172" i="3" s="1"/>
  <c r="BI172" i="3"/>
  <c r="AJ205" i="3"/>
  <c r="AM205" i="3" s="1"/>
  <c r="AN205" i="3" s="1"/>
  <c r="AL205" i="3"/>
  <c r="BU150" i="3"/>
  <c r="CH150" i="3"/>
  <c r="BU179" i="3"/>
  <c r="CH179" i="3"/>
  <c r="BH311" i="3"/>
  <c r="BI311" i="3"/>
  <c r="BK311" i="3" s="1"/>
  <c r="BM311" i="3" s="1"/>
  <c r="AW140" i="3"/>
  <c r="AY140" i="3" s="1"/>
  <c r="AJ193" i="3"/>
  <c r="AM193" i="3" s="1"/>
  <c r="AN193" i="3" s="1"/>
  <c r="AL193" i="3"/>
  <c r="AW337" i="3"/>
  <c r="AY337" i="3" s="1"/>
  <c r="BI123" i="3"/>
  <c r="BH123" i="3"/>
  <c r="BJ123" i="3" s="1"/>
  <c r="AJ52" i="3"/>
  <c r="AM52" i="3" s="1"/>
  <c r="AN52" i="3" s="1"/>
  <c r="AL52" i="3"/>
  <c r="AW168" i="3"/>
  <c r="AY168" i="3" s="1"/>
  <c r="AJ120" i="3"/>
  <c r="AM120" i="3" s="1"/>
  <c r="AN120" i="3" s="1"/>
  <c r="AL120" i="3"/>
  <c r="AW266" i="3"/>
  <c r="AY266" i="3" s="1"/>
  <c r="AJ241" i="3"/>
  <c r="AM241" i="3" s="1"/>
  <c r="AN241" i="3" s="1"/>
  <c r="AL241" i="3"/>
  <c r="AV343" i="3"/>
  <c r="AW357" i="3"/>
  <c r="AY357" i="3" s="1"/>
  <c r="AJ347" i="3"/>
  <c r="AM347" i="3" s="1"/>
  <c r="AN347" i="3" s="1"/>
  <c r="AL347" i="3"/>
  <c r="BH21" i="3"/>
  <c r="BI21" i="3"/>
  <c r="BK21" i="3" s="1"/>
  <c r="BM21" i="3" s="1"/>
  <c r="BU168" i="3"/>
  <c r="CH168" i="3"/>
  <c r="CH69" i="3"/>
  <c r="BU69" i="3"/>
  <c r="BU97" i="3"/>
  <c r="CH97" i="3"/>
  <c r="AW285" i="3"/>
  <c r="AY285" i="3" s="1"/>
  <c r="AW14" i="3"/>
  <c r="AY14" i="3" s="1"/>
  <c r="CH131" i="3"/>
  <c r="BU131" i="3"/>
  <c r="AJ233" i="3"/>
  <c r="AM233" i="3" s="1"/>
  <c r="AN233" i="3" s="1"/>
  <c r="AL233" i="3"/>
  <c r="AV111" i="3"/>
  <c r="AJ294" i="3"/>
  <c r="AM294" i="3" s="1"/>
  <c r="AN294" i="3" s="1"/>
  <c r="AL294" i="3"/>
  <c r="AM354" i="3"/>
  <c r="AN354" i="3" s="1"/>
  <c r="AL295" i="3"/>
  <c r="BU157" i="3"/>
  <c r="CH157" i="3"/>
  <c r="AV154" i="3"/>
  <c r="BH249" i="3"/>
  <c r="BI249" i="3"/>
  <c r="BK249" i="3" s="1"/>
  <c r="BM249" i="3" s="1"/>
  <c r="CH220" i="3"/>
  <c r="BU220" i="3"/>
  <c r="AL204" i="3"/>
  <c r="AW341" i="3"/>
  <c r="AY341" i="3" s="1"/>
  <c r="CH259" i="3"/>
  <c r="BU259" i="3"/>
  <c r="AW369" i="3"/>
  <c r="AY369" i="3" s="1"/>
  <c r="AV231" i="3"/>
  <c r="BI85" i="3"/>
  <c r="BH85" i="3"/>
  <c r="BJ85" i="3" s="1"/>
  <c r="AW199" i="3"/>
  <c r="AY199" i="3" s="1"/>
  <c r="BI90" i="3"/>
  <c r="BH90" i="3"/>
  <c r="BJ90" i="3" s="1"/>
  <c r="BH107" i="3"/>
  <c r="BI107" i="3"/>
  <c r="BK107" i="3" s="1"/>
  <c r="BM107" i="3" s="1"/>
  <c r="AW40" i="3"/>
  <c r="AY40" i="3" s="1"/>
  <c r="AV230" i="3"/>
  <c r="AL357" i="3"/>
  <c r="AW323" i="3"/>
  <c r="AY323" i="3" s="1"/>
  <c r="AV107" i="3"/>
  <c r="BK352" i="3"/>
  <c r="BM352" i="3" s="1"/>
  <c r="AV162" i="3"/>
  <c r="BU94" i="3"/>
  <c r="CH94" i="3"/>
  <c r="AV183" i="3"/>
  <c r="AV35" i="3"/>
  <c r="BU318" i="3"/>
  <c r="CH318" i="3"/>
  <c r="AV147" i="3"/>
  <c r="AJ222" i="3"/>
  <c r="AM222" i="3" s="1"/>
  <c r="AN222" i="3" s="1"/>
  <c r="AL222" i="3"/>
  <c r="AW189" i="3"/>
  <c r="AY189" i="3" s="1"/>
  <c r="AV158" i="3"/>
  <c r="CH288" i="3"/>
  <c r="BU288" i="3"/>
  <c r="AX89" i="3"/>
  <c r="BA89" i="3" s="1"/>
  <c r="BB89" i="3" s="1"/>
  <c r="AZ89" i="3"/>
  <c r="CH159" i="3"/>
  <c r="BU159" i="3"/>
  <c r="AV318" i="3"/>
  <c r="AW264" i="3"/>
  <c r="AY264" i="3" s="1"/>
  <c r="AV170" i="3"/>
  <c r="CH205" i="3"/>
  <c r="BU205" i="3"/>
  <c r="AW177" i="3"/>
  <c r="AY177" i="3" s="1"/>
  <c r="CH192" i="3"/>
  <c r="BU192" i="3"/>
  <c r="AW242" i="3"/>
  <c r="AY242" i="3" s="1"/>
  <c r="BH307" i="3"/>
  <c r="BJ307" i="3" s="1"/>
  <c r="BI307" i="3"/>
  <c r="BH67" i="3"/>
  <c r="BI67" i="3"/>
  <c r="BK67" i="3" s="1"/>
  <c r="BM67" i="3" s="1"/>
  <c r="AV241" i="3"/>
  <c r="AJ149" i="3"/>
  <c r="AM149" i="3" s="1"/>
  <c r="AN149" i="3" s="1"/>
  <c r="AL149" i="3"/>
  <c r="BI244" i="3"/>
  <c r="BH244" i="3"/>
  <c r="BJ244" i="3" s="1"/>
  <c r="AL344" i="3"/>
  <c r="AJ344" i="3"/>
  <c r="AM344" i="3" s="1"/>
  <c r="AN344" i="3" s="1"/>
  <c r="CH28" i="3"/>
  <c r="BU28" i="3"/>
  <c r="AV213" i="3"/>
  <c r="BI317" i="3"/>
  <c r="BH317" i="3"/>
  <c r="BJ317" i="3" s="1"/>
  <c r="AW139" i="3"/>
  <c r="AY139" i="3" s="1"/>
  <c r="BU303" i="3"/>
  <c r="CH303" i="3"/>
  <c r="AW236" i="3"/>
  <c r="AY236" i="3" s="1"/>
  <c r="AV353" i="3"/>
  <c r="BI324" i="3"/>
  <c r="BK324" i="3" s="1"/>
  <c r="BM324" i="3" s="1"/>
  <c r="BH324" i="3"/>
  <c r="BH273" i="3"/>
  <c r="BI273" i="3"/>
  <c r="BK273" i="3" s="1"/>
  <c r="BM273" i="3" s="1"/>
  <c r="AM16" i="3"/>
  <c r="AN16" i="3" s="1"/>
  <c r="BU368" i="3"/>
  <c r="CH368" i="3"/>
  <c r="CH263" i="3"/>
  <c r="BU263" i="3"/>
  <c r="AJ25" i="3"/>
  <c r="AM25" i="3" s="1"/>
  <c r="AN25" i="3" s="1"/>
  <c r="AL25" i="3"/>
  <c r="AW240" i="3"/>
  <c r="AY240" i="3" s="1"/>
  <c r="AV181" i="3"/>
  <c r="AZ132" i="3"/>
  <c r="AX132" i="3"/>
  <c r="BA132" i="3" s="1"/>
  <c r="BB132" i="3" s="1"/>
  <c r="BH245" i="3"/>
  <c r="BI245" i="3"/>
  <c r="BK245" i="3" s="1"/>
  <c r="BM245" i="3" s="1"/>
  <c r="AZ188" i="3"/>
  <c r="AX188" i="3"/>
  <c r="BA188" i="3" s="1"/>
  <c r="BB188" i="3" s="1"/>
  <c r="BK50" i="3"/>
  <c r="BM50" i="3" s="1"/>
  <c r="BU72" i="3"/>
  <c r="CH72" i="3"/>
  <c r="CH290" i="3"/>
  <c r="BU290" i="3"/>
  <c r="BU117" i="3"/>
  <c r="CH117" i="3"/>
  <c r="AJ349" i="3"/>
  <c r="AM349" i="3" s="1"/>
  <c r="AN349" i="3" s="1"/>
  <c r="AL349" i="3"/>
  <c r="AX203" i="3"/>
  <c r="BA203" i="3" s="1"/>
  <c r="BB203" i="3" s="1"/>
  <c r="AZ203" i="3"/>
  <c r="AX250" i="3"/>
  <c r="BA250" i="3" s="1"/>
  <c r="BB250" i="3" s="1"/>
  <c r="AZ250" i="3"/>
  <c r="AL340" i="3"/>
  <c r="AJ340" i="3"/>
  <c r="AM340" i="3" s="1"/>
  <c r="AN340" i="3" s="1"/>
  <c r="AJ13" i="3"/>
  <c r="AM13" i="3" s="1"/>
  <c r="AN13" i="3" s="1"/>
  <c r="AL13" i="3"/>
  <c r="BI218" i="3"/>
  <c r="BK218" i="3" s="1"/>
  <c r="BM218" i="3" s="1"/>
  <c r="BH218" i="3"/>
  <c r="AM281" i="3"/>
  <c r="AN281" i="3" s="1"/>
  <c r="AL255" i="3"/>
  <c r="AJ255" i="3"/>
  <c r="AM255" i="3" s="1"/>
  <c r="AN255" i="3" s="1"/>
  <c r="AX290" i="3"/>
  <c r="BA290" i="3" s="1"/>
  <c r="BB290" i="3" s="1"/>
  <c r="AJ353" i="3"/>
  <c r="AM353" i="3" s="1"/>
  <c r="AN353" i="3" s="1"/>
  <c r="AL353" i="3"/>
  <c r="BH95" i="3"/>
  <c r="BI95" i="3"/>
  <c r="BK95" i="3" s="1"/>
  <c r="BM95" i="3" s="1"/>
  <c r="AW184" i="3"/>
  <c r="AY184" i="3" s="1"/>
  <c r="AW301" i="3"/>
  <c r="AY301" i="3" s="1"/>
  <c r="BH194" i="3"/>
  <c r="BJ194" i="3" s="1"/>
  <c r="BI194" i="3"/>
  <c r="AM160" i="3"/>
  <c r="AN160" i="3" s="1"/>
  <c r="CH230" i="3"/>
  <c r="BU230" i="3"/>
  <c r="BU190" i="3"/>
  <c r="CH190" i="3"/>
  <c r="AV327" i="3"/>
  <c r="BU270" i="3"/>
  <c r="CH270" i="3"/>
  <c r="AW365" i="3"/>
  <c r="AY365" i="3" s="1"/>
  <c r="AJ20" i="3"/>
  <c r="AM20" i="3" s="1"/>
  <c r="AN20" i="3" s="1"/>
  <c r="AL20" i="3"/>
  <c r="AJ39" i="3"/>
  <c r="AM39" i="3" s="1"/>
  <c r="AN39" i="3" s="1"/>
  <c r="AL39" i="3"/>
  <c r="BH264" i="3"/>
  <c r="BJ264" i="3" s="1"/>
  <c r="BI264" i="3"/>
  <c r="AV122" i="3"/>
  <c r="AV37" i="3"/>
  <c r="AZ140" i="3"/>
  <c r="AX140" i="3"/>
  <c r="BA140" i="3" s="1"/>
  <c r="BB140" i="3" s="1"/>
  <c r="AJ38" i="3"/>
  <c r="AM38" i="3" s="1"/>
  <c r="AN38" i="3" s="1"/>
  <c r="AL38" i="3"/>
  <c r="AX337" i="3"/>
  <c r="BU123" i="3"/>
  <c r="CH123" i="3"/>
  <c r="AX168" i="3"/>
  <c r="BA168" i="3" s="1"/>
  <c r="BB168" i="3" s="1"/>
  <c r="AZ168" i="3"/>
  <c r="AJ23" i="3"/>
  <c r="AM23" i="3" s="1"/>
  <c r="AN23" i="3" s="1"/>
  <c r="AL23" i="3"/>
  <c r="AX266" i="3"/>
  <c r="BA266" i="3" s="1"/>
  <c r="BB266" i="3" s="1"/>
  <c r="AZ266" i="3"/>
  <c r="AW93" i="3"/>
  <c r="AY93" i="3" s="1"/>
  <c r="AZ357" i="3"/>
  <c r="AX357" i="3"/>
  <c r="BA357" i="3" s="1"/>
  <c r="BB357" i="3" s="1"/>
  <c r="BI269" i="3"/>
  <c r="BH269" i="3"/>
  <c r="BJ269" i="3" s="1"/>
  <c r="BU21" i="3"/>
  <c r="CH21" i="3"/>
  <c r="BH168" i="3"/>
  <c r="BI168" i="3"/>
  <c r="BK168" i="3" s="1"/>
  <c r="BM168" i="3" s="1"/>
  <c r="AW286" i="3"/>
  <c r="AY286" i="3" s="1"/>
  <c r="BH97" i="3"/>
  <c r="BJ97" i="3" s="1"/>
  <c r="BI97" i="3"/>
  <c r="AL62" i="3"/>
  <c r="AJ62" i="3"/>
  <c r="AM62" i="3" s="1"/>
  <c r="AN62" i="3" s="1"/>
  <c r="AV106" i="3"/>
  <c r="BI131" i="3"/>
  <c r="BK131" i="3" s="1"/>
  <c r="BM131" i="3" s="1"/>
  <c r="BH131" i="3"/>
  <c r="BU139" i="3"/>
  <c r="CH139" i="3"/>
  <c r="AW261" i="3"/>
  <c r="AY261" i="3" s="1"/>
  <c r="BH98" i="3"/>
  <c r="BI98" i="3"/>
  <c r="BK98" i="3" s="1"/>
  <c r="BM98" i="3" s="1"/>
  <c r="AW129" i="3"/>
  <c r="AY129" i="3" s="1"/>
  <c r="CH26" i="3"/>
  <c r="BU26" i="3"/>
  <c r="BU193" i="3"/>
  <c r="CH193" i="3"/>
  <c r="BH220" i="3"/>
  <c r="BI220" i="3"/>
  <c r="BK220" i="3" s="1"/>
  <c r="BM220" i="3" s="1"/>
  <c r="AZ341" i="3"/>
  <c r="AX341" i="3"/>
  <c r="BA341" i="3" s="1"/>
  <c r="BB341" i="3" s="1"/>
  <c r="BI259" i="3"/>
  <c r="BK259" i="3" s="1"/>
  <c r="BM259" i="3" s="1"/>
  <c r="BH259" i="3"/>
  <c r="AX369" i="3"/>
  <c r="BA369" i="3" s="1"/>
  <c r="BB369" i="3" s="1"/>
  <c r="AZ369" i="3"/>
  <c r="AV254" i="3"/>
  <c r="BU85" i="3"/>
  <c r="CH85" i="3"/>
  <c r="AX199" i="3"/>
  <c r="CH90" i="3"/>
  <c r="BU90" i="3"/>
  <c r="AW153" i="3"/>
  <c r="AY153" i="3" s="1"/>
  <c r="BI44" i="3"/>
  <c r="BH44" i="3"/>
  <c r="BJ44" i="3" s="1"/>
  <c r="AZ40" i="3"/>
  <c r="AX40" i="3"/>
  <c r="BA40" i="3" s="1"/>
  <c r="BB40" i="3" s="1"/>
  <c r="BU53" i="3"/>
  <c r="CH53" i="3"/>
  <c r="AW277" i="3"/>
  <c r="AY277" i="3" s="1"/>
  <c r="AV85" i="3"/>
  <c r="AX323" i="3"/>
  <c r="BA323" i="3" s="1"/>
  <c r="BB323" i="3" s="1"/>
  <c r="AZ323" i="3"/>
  <c r="BL352" i="3"/>
  <c r="BO352" i="3" s="1"/>
  <c r="BP352" i="3" s="1"/>
  <c r="BU40" i="3"/>
  <c r="CH40" i="3"/>
  <c r="AW187" i="3"/>
  <c r="AY187" i="3" s="1"/>
  <c r="BU200" i="3"/>
  <c r="CH200" i="3"/>
  <c r="BU126" i="3"/>
  <c r="CH126" i="3"/>
  <c r="AW109" i="3"/>
  <c r="AY109" i="3" s="1"/>
  <c r="AL272" i="3"/>
  <c r="AJ272" i="3"/>
  <c r="AM272" i="3" s="1"/>
  <c r="AN272" i="3" s="1"/>
  <c r="AW136" i="3"/>
  <c r="AY136" i="3" s="1"/>
  <c r="AW332" i="3"/>
  <c r="AY332" i="3" s="1"/>
  <c r="AL219" i="3"/>
  <c r="AJ219" i="3"/>
  <c r="AM219" i="3" s="1"/>
  <c r="AN219" i="3" s="1"/>
  <c r="AJ55" i="3"/>
  <c r="AM55" i="3" s="1"/>
  <c r="AN55" i="3" s="1"/>
  <c r="AL55" i="3"/>
  <c r="BH159" i="3"/>
  <c r="BI159" i="3"/>
  <c r="BK159" i="3" s="1"/>
  <c r="BM159" i="3" s="1"/>
  <c r="AX264" i="3"/>
  <c r="BA264" i="3" s="1"/>
  <c r="BB264" i="3" s="1"/>
  <c r="AZ264" i="3"/>
  <c r="AV202" i="3"/>
  <c r="AX177" i="3"/>
  <c r="BU121" i="3"/>
  <c r="CH121" i="3"/>
  <c r="BH192" i="3"/>
  <c r="BI192" i="3"/>
  <c r="BK192" i="3" s="1"/>
  <c r="BM192" i="3" s="1"/>
  <c r="AX242" i="3"/>
  <c r="BA242" i="3" s="1"/>
  <c r="BB242" i="3" s="1"/>
  <c r="AZ242" i="3"/>
  <c r="AW303" i="3"/>
  <c r="AY303" i="3" s="1"/>
  <c r="BU67" i="3"/>
  <c r="CH67" i="3"/>
  <c r="AW155" i="3"/>
  <c r="AY155" i="3" s="1"/>
  <c r="BI227" i="3"/>
  <c r="BK227" i="3" s="1"/>
  <c r="BM227" i="3" s="1"/>
  <c r="BH227" i="3"/>
  <c r="CH86" i="3"/>
  <c r="BU86" i="3"/>
  <c r="BK87" i="3"/>
  <c r="BM87" i="3" s="1"/>
  <c r="AW88" i="3"/>
  <c r="AY88" i="3" s="1"/>
  <c r="BH28" i="3"/>
  <c r="BJ28" i="3" s="1"/>
  <c r="BI28" i="3"/>
  <c r="CV358" i="3"/>
  <c r="CI358" i="3"/>
  <c r="AZ139" i="3"/>
  <c r="AX139" i="3"/>
  <c r="BA139" i="3" s="1"/>
  <c r="BB139" i="3" s="1"/>
  <c r="BH303" i="3"/>
  <c r="BI303" i="3"/>
  <c r="BK303" i="3" s="1"/>
  <c r="BM303" i="3" s="1"/>
  <c r="AX236" i="3"/>
  <c r="CH324" i="3"/>
  <c r="BU324" i="3"/>
  <c r="CH273" i="3"/>
  <c r="BU273" i="3"/>
  <c r="BH368" i="3"/>
  <c r="BJ368" i="3" s="1"/>
  <c r="BI368" i="3"/>
  <c r="BH263" i="3"/>
  <c r="BJ263" i="3" s="1"/>
  <c r="BI263" i="3"/>
  <c r="AZ17" i="3"/>
  <c r="AX17" i="3"/>
  <c r="BA17" i="3" s="1"/>
  <c r="BB17" i="3" s="1"/>
  <c r="AX240" i="3"/>
  <c r="BA240" i="3" s="1"/>
  <c r="BB240" i="3" s="1"/>
  <c r="AZ240" i="3"/>
  <c r="AX190" i="3"/>
  <c r="BA190" i="3" s="1"/>
  <c r="BB190" i="3" s="1"/>
  <c r="AZ190" i="3"/>
  <c r="BH329" i="3"/>
  <c r="BI329" i="3"/>
  <c r="BK329" i="3" s="1"/>
  <c r="BM329" i="3" s="1"/>
  <c r="BU70" i="3"/>
  <c r="CH70" i="3"/>
  <c r="BN50" i="3"/>
  <c r="BL50" i="3"/>
  <c r="BO50" i="3" s="1"/>
  <c r="BP50" i="3" s="1"/>
  <c r="BH112" i="3"/>
  <c r="BJ112" i="3" s="1"/>
  <c r="BI112" i="3"/>
  <c r="BH290" i="3"/>
  <c r="BJ290" i="3" s="1"/>
  <c r="BI290" i="3"/>
  <c r="AW360" i="3"/>
  <c r="AY360" i="3" s="1"/>
  <c r="AW265" i="3"/>
  <c r="AY265" i="3" s="1"/>
  <c r="AW105" i="3"/>
  <c r="AY105" i="3" s="1"/>
  <c r="AW334" i="3"/>
  <c r="AY334" i="3" s="1"/>
  <c r="BI38" i="3"/>
  <c r="BH38" i="3"/>
  <c r="BJ38" i="3" s="1"/>
  <c r="AW333" i="3"/>
  <c r="AY333" i="3" s="1"/>
  <c r="CV113" i="3"/>
  <c r="CI113" i="3"/>
  <c r="CH229" i="3"/>
  <c r="BU229" i="3"/>
  <c r="AV204" i="3"/>
  <c r="AV146" i="3"/>
  <c r="CH68" i="3"/>
  <c r="BU68" i="3"/>
  <c r="BU110" i="3"/>
  <c r="CH110" i="3"/>
  <c r="CH49" i="3"/>
  <c r="BU49" i="3"/>
  <c r="CH194" i="3"/>
  <c r="BU194" i="3"/>
  <c r="BH24" i="3"/>
  <c r="BJ24" i="3" s="1"/>
  <c r="BI24" i="3"/>
  <c r="AX142" i="3"/>
  <c r="BU269" i="3"/>
  <c r="CH269" i="3"/>
  <c r="BI26" i="3"/>
  <c r="BH26" i="3"/>
  <c r="BJ26" i="3" s="1"/>
  <c r="BI193" i="3"/>
  <c r="BH193" i="3"/>
  <c r="BJ193" i="3" s="1"/>
  <c r="BH73" i="3"/>
  <c r="BJ73" i="3" s="1"/>
  <c r="BI73" i="3"/>
  <c r="BH328" i="3"/>
  <c r="BJ328" i="3" s="1"/>
  <c r="BI328" i="3"/>
  <c r="CH99" i="3"/>
  <c r="BU99" i="3"/>
  <c r="AX153" i="3"/>
  <c r="BA153" i="3" s="1"/>
  <c r="BB153" i="3" s="1"/>
  <c r="CH44" i="3"/>
  <c r="BU44" i="3"/>
  <c r="BI53" i="3"/>
  <c r="BK53" i="3" s="1"/>
  <c r="BM53" i="3" s="1"/>
  <c r="BH53" i="3"/>
  <c r="AZ277" i="3"/>
  <c r="AX277" i="3"/>
  <c r="BA277" i="3" s="1"/>
  <c r="BB277" i="3" s="1"/>
  <c r="BI40" i="3"/>
  <c r="BK40" i="3" s="1"/>
  <c r="BM40" i="3" s="1"/>
  <c r="BH40" i="3"/>
  <c r="AX187" i="3"/>
  <c r="BA187" i="3" s="1"/>
  <c r="BB187" i="3" s="1"/>
  <c r="BH200" i="3"/>
  <c r="BJ200" i="3" s="1"/>
  <c r="BI200" i="3"/>
  <c r="BI126" i="3"/>
  <c r="BH126" i="3"/>
  <c r="BJ126" i="3" s="1"/>
  <c r="AX109" i="3"/>
  <c r="AX136" i="3"/>
  <c r="BA136" i="3" s="1"/>
  <c r="BB136" i="3" s="1"/>
  <c r="AZ136" i="3"/>
  <c r="AX332" i="3"/>
  <c r="BA332" i="3" s="1"/>
  <c r="BB332" i="3" s="1"/>
  <c r="AZ332" i="3"/>
  <c r="AX186" i="3"/>
  <c r="BA186" i="3" s="1"/>
  <c r="BB186" i="3" s="1"/>
  <c r="AZ186" i="3"/>
  <c r="AL92" i="3"/>
  <c r="AJ170" i="3"/>
  <c r="AM170" i="3" s="1"/>
  <c r="AN170" i="3" s="1"/>
  <c r="AL170" i="3"/>
  <c r="BH121" i="3"/>
  <c r="BJ121" i="3" s="1"/>
  <c r="BI121" i="3"/>
  <c r="AL28" i="3"/>
  <c r="BW51" i="3"/>
  <c r="BV51" i="3"/>
  <c r="BX51" i="3" s="1"/>
  <c r="BH239" i="3"/>
  <c r="BI239" i="3"/>
  <c r="BK239" i="3" s="1"/>
  <c r="BM239" i="3" s="1"/>
  <c r="AX303" i="3"/>
  <c r="AZ155" i="3"/>
  <c r="AX155" i="3"/>
  <c r="BA155" i="3" s="1"/>
  <c r="BB155" i="3" s="1"/>
  <c r="BU227" i="3"/>
  <c r="CH227" i="3"/>
  <c r="BI86" i="3"/>
  <c r="BK86" i="3" s="1"/>
  <c r="BM86" i="3" s="1"/>
  <c r="BH86" i="3"/>
  <c r="BL87" i="3"/>
  <c r="AX88" i="3"/>
  <c r="BA88" i="3" s="1"/>
  <c r="BB88" i="3" s="1"/>
  <c r="AZ88" i="3"/>
  <c r="CH234" i="3"/>
  <c r="BU234" i="3"/>
  <c r="BV358" i="3"/>
  <c r="BW358" i="3"/>
  <c r="BY358" i="3" s="1"/>
  <c r="CA358" i="3" s="1"/>
  <c r="BI208" i="3"/>
  <c r="BK208" i="3" s="1"/>
  <c r="BM208" i="3" s="1"/>
  <c r="BH208" i="3"/>
  <c r="AX118" i="3"/>
  <c r="BH54" i="3"/>
  <c r="BJ54" i="3" s="1"/>
  <c r="BI54" i="3"/>
  <c r="BH17" i="3"/>
  <c r="BJ17" i="3" s="1"/>
  <c r="BI17" i="3"/>
  <c r="AL146" i="3"/>
  <c r="AV306" i="3"/>
  <c r="AX270" i="3"/>
  <c r="BH18" i="3"/>
  <c r="BI18" i="3"/>
  <c r="BK18" i="3" s="1"/>
  <c r="BM18" i="3" s="1"/>
  <c r="AW17" i="3"/>
  <c r="AY17" i="3" s="1"/>
  <c r="BH250" i="3"/>
  <c r="BI250" i="3"/>
  <c r="BK250" i="3" s="1"/>
  <c r="BM250" i="3" s="1"/>
  <c r="AW190" i="3"/>
  <c r="AY190" i="3" s="1"/>
  <c r="BU329" i="3"/>
  <c r="CH329" i="3"/>
  <c r="BI70" i="3"/>
  <c r="BK70" i="3" s="1"/>
  <c r="BM70" i="3" s="1"/>
  <c r="BH70" i="3"/>
  <c r="BU112" i="3"/>
  <c r="CH112" i="3"/>
  <c r="AX360" i="3"/>
  <c r="BA360" i="3" s="1"/>
  <c r="BB360" i="3" s="1"/>
  <c r="AZ360" i="3"/>
  <c r="AX265" i="3"/>
  <c r="BA265" i="3" s="1"/>
  <c r="BB265" i="3" s="1"/>
  <c r="AZ265" i="3"/>
  <c r="AZ105" i="3"/>
  <c r="AX105" i="3"/>
  <c r="BA105" i="3" s="1"/>
  <c r="BB105" i="3" s="1"/>
  <c r="AX334" i="3"/>
  <c r="BU38" i="3"/>
  <c r="CH38" i="3"/>
  <c r="AZ333" i="3"/>
  <c r="AX333" i="3"/>
  <c r="BA333" i="3" s="1"/>
  <c r="BB333" i="3" s="1"/>
  <c r="BV113" i="3"/>
  <c r="BX113" i="3" s="1"/>
  <c r="BW113" i="3"/>
  <c r="BH229" i="3"/>
  <c r="BJ229" i="3" s="1"/>
  <c r="BI229" i="3"/>
  <c r="BI243" i="3"/>
  <c r="BH243" i="3"/>
  <c r="BJ243" i="3" s="1"/>
  <c r="BH68" i="3"/>
  <c r="BJ68" i="3" s="1"/>
  <c r="BI68" i="3"/>
  <c r="BI110" i="3"/>
  <c r="BH110" i="3"/>
  <c r="BJ110" i="3" s="1"/>
  <c r="BH49" i="3"/>
  <c r="BI49" i="3"/>
  <c r="BK49" i="3" s="1"/>
  <c r="BM49" i="3" s="1"/>
  <c r="AX12" i="3"/>
  <c r="CH312" i="3"/>
  <c r="BU312" i="3"/>
  <c r="AV329" i="3"/>
  <c r="BU188" i="3"/>
  <c r="CH188" i="3"/>
  <c r="AV130" i="3"/>
  <c r="BH354" i="3"/>
  <c r="BI354" i="3"/>
  <c r="BK354" i="3" s="1"/>
  <c r="BM354" i="3" s="1"/>
  <c r="AJ169" i="3"/>
  <c r="AM169" i="3" s="1"/>
  <c r="AN169" i="3" s="1"/>
  <c r="AL169" i="3"/>
  <c r="AX166" i="3"/>
  <c r="BA166" i="3" s="1"/>
  <c r="BB166" i="3" s="1"/>
  <c r="AZ166" i="3"/>
  <c r="BH83" i="3"/>
  <c r="BI83" i="3"/>
  <c r="BK83" i="3" s="1"/>
  <c r="BM83" i="3" s="1"/>
  <c r="BI314" i="3"/>
  <c r="BK314" i="3" s="1"/>
  <c r="BM314" i="3" s="1"/>
  <c r="BH314" i="3"/>
  <c r="BH204" i="3"/>
  <c r="BI204" i="3"/>
  <c r="BK204" i="3" s="1"/>
  <c r="BM204" i="3" s="1"/>
  <c r="AW142" i="3"/>
  <c r="AY142" i="3" s="1"/>
  <c r="AV340" i="3"/>
  <c r="AJ90" i="3"/>
  <c r="AM90" i="3" s="1"/>
  <c r="AN90" i="3" s="1"/>
  <c r="AL90" i="3"/>
  <c r="BU268" i="3"/>
  <c r="CH268" i="3"/>
  <c r="AV69" i="3"/>
  <c r="BH143" i="3"/>
  <c r="BI143" i="3"/>
  <c r="BK143" i="3" s="1"/>
  <c r="BM143" i="3" s="1"/>
  <c r="AV164" i="3"/>
  <c r="AV179" i="3"/>
  <c r="AJ181" i="3"/>
  <c r="AM181" i="3" s="1"/>
  <c r="AN181" i="3" s="1"/>
  <c r="AL181" i="3"/>
  <c r="BK47" i="3"/>
  <c r="BM47" i="3" s="1"/>
  <c r="AV268" i="3"/>
  <c r="AL327" i="3"/>
  <c r="AJ327" i="3"/>
  <c r="AM327" i="3" s="1"/>
  <c r="AN327" i="3" s="1"/>
  <c r="AV302" i="3"/>
  <c r="AV370" i="3"/>
  <c r="AV157" i="3"/>
  <c r="AV92" i="3"/>
  <c r="AL325" i="3"/>
  <c r="AJ185" i="3"/>
  <c r="AM185" i="3" s="1"/>
  <c r="AN185" i="3" s="1"/>
  <c r="AL185" i="3"/>
  <c r="BH198" i="3"/>
  <c r="BI198" i="3"/>
  <c r="BK198" i="3" s="1"/>
  <c r="BM198" i="3" s="1"/>
  <c r="BH298" i="3"/>
  <c r="BI298" i="3"/>
  <c r="BK298" i="3" s="1"/>
  <c r="BM298" i="3" s="1"/>
  <c r="BU235" i="3"/>
  <c r="CH235" i="3"/>
  <c r="BU233" i="3"/>
  <c r="CH233" i="3"/>
  <c r="BU73" i="3"/>
  <c r="CH73" i="3"/>
  <c r="CH328" i="3"/>
  <c r="BU328" i="3"/>
  <c r="BH99" i="3"/>
  <c r="BI99" i="3"/>
  <c r="BK99" i="3" s="1"/>
  <c r="BM99" i="3" s="1"/>
  <c r="BH130" i="3"/>
  <c r="BJ130" i="3" s="1"/>
  <c r="BI130" i="3"/>
  <c r="AV214" i="3"/>
  <c r="AJ348" i="3"/>
  <c r="AM348" i="3" s="1"/>
  <c r="AN348" i="3" s="1"/>
  <c r="AL348" i="3"/>
  <c r="AV220" i="3"/>
  <c r="BU16" i="3"/>
  <c r="CH16" i="3"/>
  <c r="BH331" i="3"/>
  <c r="BI331" i="3"/>
  <c r="BK331" i="3" s="1"/>
  <c r="BM331" i="3" s="1"/>
  <c r="AV292" i="3"/>
  <c r="CV46" i="3"/>
  <c r="CI46" i="3"/>
  <c r="BI214" i="3"/>
  <c r="BK214" i="3" s="1"/>
  <c r="BM214" i="3" s="1"/>
  <c r="BH214" i="3"/>
  <c r="AV350" i="3"/>
  <c r="AW60" i="3"/>
  <c r="AY60" i="3" s="1"/>
  <c r="BU153" i="3"/>
  <c r="CH153" i="3"/>
  <c r="AV6" i="3"/>
  <c r="AW257" i="3"/>
  <c r="AY257" i="3" s="1"/>
  <c r="AM263" i="3"/>
  <c r="AN263" i="3" s="1"/>
  <c r="AW55" i="3"/>
  <c r="AY55" i="3" s="1"/>
  <c r="BI43" i="3"/>
  <c r="BK43" i="3" s="1"/>
  <c r="BM43" i="3" s="1"/>
  <c r="BH43" i="3"/>
  <c r="AW102" i="3"/>
  <c r="AY102" i="3" s="1"/>
  <c r="CH367" i="3"/>
  <c r="BU367" i="3"/>
  <c r="AJ140" i="3"/>
  <c r="AM140" i="3" s="1"/>
  <c r="AN140" i="3" s="1"/>
  <c r="AL140" i="3"/>
  <c r="AJ33" i="3"/>
  <c r="AM33" i="3" s="1"/>
  <c r="AN33" i="3" s="1"/>
  <c r="AL33" i="3"/>
  <c r="AW216" i="3"/>
  <c r="AY216" i="3" s="1"/>
  <c r="AW114" i="3"/>
  <c r="AY114" i="3" s="1"/>
  <c r="AV151" i="3"/>
  <c r="AV362" i="3"/>
  <c r="AW186" i="3"/>
  <c r="AY186" i="3" s="1"/>
  <c r="AM92" i="3"/>
  <c r="AN92" i="3" s="1"/>
  <c r="AV271" i="3"/>
  <c r="BH189" i="3"/>
  <c r="BJ189" i="3" s="1"/>
  <c r="BI189" i="3"/>
  <c r="AV227" i="3"/>
  <c r="AM28" i="3"/>
  <c r="AN28" i="3" s="1"/>
  <c r="CV51" i="3"/>
  <c r="CI51" i="3"/>
  <c r="BU239" i="3"/>
  <c r="CH239" i="3"/>
  <c r="BU271" i="3"/>
  <c r="CH271" i="3"/>
  <c r="AV205" i="3"/>
  <c r="AJ285" i="3"/>
  <c r="AM285" i="3" s="1"/>
  <c r="AN285" i="3" s="1"/>
  <c r="AL285" i="3"/>
  <c r="AJ30" i="3"/>
  <c r="AM30" i="3" s="1"/>
  <c r="AN30" i="3" s="1"/>
  <c r="AL30" i="3"/>
  <c r="AW310" i="3"/>
  <c r="AY310" i="3" s="1"/>
  <c r="AW41" i="3"/>
  <c r="AY41" i="3" s="1"/>
  <c r="BH234" i="3"/>
  <c r="BI234" i="3"/>
  <c r="BK234" i="3" s="1"/>
  <c r="BM234" i="3" s="1"/>
  <c r="AJ314" i="3"/>
  <c r="AM314" i="3" s="1"/>
  <c r="AN314" i="3" s="1"/>
  <c r="AL314" i="3"/>
  <c r="AJ258" i="3"/>
  <c r="AM258" i="3" s="1"/>
  <c r="AN258" i="3" s="1"/>
  <c r="AL258" i="3"/>
  <c r="AV359" i="3"/>
  <c r="BU208" i="3"/>
  <c r="CH208" i="3"/>
  <c r="AV180" i="3"/>
  <c r="AW118" i="3"/>
  <c r="AY118" i="3" s="1"/>
  <c r="CH54" i="3"/>
  <c r="BU54" i="3"/>
  <c r="CH17" i="3"/>
  <c r="BU17" i="3"/>
  <c r="AL310" i="3"/>
  <c r="AV226" i="3"/>
  <c r="AM146" i="3"/>
  <c r="AN146" i="3" s="1"/>
  <c r="AW104" i="3"/>
  <c r="AY104" i="3" s="1"/>
  <c r="AW270" i="3"/>
  <c r="AY270" i="3" s="1"/>
  <c r="CH18" i="3"/>
  <c r="BU18" i="3"/>
  <c r="AV141" i="3"/>
  <c r="AL95" i="3"/>
  <c r="AJ95" i="3"/>
  <c r="AM95" i="3" s="1"/>
  <c r="AN95" i="3" s="1"/>
  <c r="BU250" i="3"/>
  <c r="CH250" i="3"/>
  <c r="BV10" i="3"/>
  <c r="BX10" i="3" s="1"/>
  <c r="BW10" i="3"/>
  <c r="AX22" i="3"/>
  <c r="BI146" i="3"/>
  <c r="BK146" i="3" s="1"/>
  <c r="BM146" i="3" s="1"/>
  <c r="BH146" i="3"/>
  <c r="AJ333" i="3"/>
  <c r="AM333" i="3" s="1"/>
  <c r="AN333" i="3" s="1"/>
  <c r="AL333" i="3"/>
  <c r="CH59" i="3"/>
  <c r="BU59" i="3"/>
  <c r="BU219" i="3"/>
  <c r="CH219" i="3"/>
  <c r="BL113" i="3"/>
  <c r="BO113" i="3" s="1"/>
  <c r="BP113" i="3" s="1"/>
  <c r="BN113" i="3"/>
  <c r="CH161" i="3"/>
  <c r="BU161" i="3"/>
  <c r="BU109" i="3"/>
  <c r="CH109" i="3"/>
  <c r="BU243" i="3"/>
  <c r="CH243" i="3"/>
  <c r="BI33" i="3"/>
  <c r="BK33" i="3" s="1"/>
  <c r="BM33" i="3" s="1"/>
  <c r="BH33" i="3"/>
  <c r="AX182" i="3"/>
  <c r="BA182" i="3" s="1"/>
  <c r="BB182" i="3" s="1"/>
  <c r="AZ182" i="3"/>
  <c r="AX101" i="3"/>
  <c r="AZ101" i="3"/>
  <c r="AW12" i="3"/>
  <c r="AY12" i="3" s="1"/>
  <c r="BH312" i="3"/>
  <c r="BI312" i="3"/>
  <c r="BK312" i="3" s="1"/>
  <c r="BM312" i="3" s="1"/>
  <c r="CH351" i="3"/>
  <c r="BU351" i="3"/>
  <c r="BH282" i="3"/>
  <c r="BI282" i="3"/>
  <c r="BK282" i="3" s="1"/>
  <c r="BM282" i="3" s="1"/>
  <c r="BH210" i="3"/>
  <c r="BI210" i="3"/>
  <c r="BK210" i="3" s="1"/>
  <c r="BM210" i="3" s="1"/>
  <c r="AZ365" i="3"/>
  <c r="AX365" i="3"/>
  <c r="BA365" i="3" s="1"/>
  <c r="BB365" i="3" s="1"/>
  <c r="CH83" i="3"/>
  <c r="BU83" i="3"/>
  <c r="BI139" i="3"/>
  <c r="BK139" i="3" s="1"/>
  <c r="BM139" i="3" s="1"/>
  <c r="BH139" i="3"/>
  <c r="CH82" i="3"/>
  <c r="BU82" i="3"/>
  <c r="BH140" i="3"/>
  <c r="BI140" i="3"/>
  <c r="BK140" i="3" s="1"/>
  <c r="BM140" i="3" s="1"/>
  <c r="BH119" i="3"/>
  <c r="BJ119" i="3" s="1"/>
  <c r="BI119" i="3"/>
  <c r="CH286" i="3"/>
  <c r="BU286" i="3"/>
  <c r="BU143" i="3"/>
  <c r="CH143" i="3"/>
  <c r="AL126" i="3"/>
  <c r="AJ126" i="3"/>
  <c r="AM126" i="3" s="1"/>
  <c r="AN126" i="3" s="1"/>
  <c r="CH135" i="3"/>
  <c r="BU135" i="3"/>
  <c r="AJ158" i="3"/>
  <c r="AM158" i="3" s="1"/>
  <c r="AN158" i="3" s="1"/>
  <c r="AL158" i="3"/>
  <c r="AX98" i="3"/>
  <c r="BA98" i="3" s="1"/>
  <c r="BB98" i="3" s="1"/>
  <c r="AZ98" i="3"/>
  <c r="BH56" i="3"/>
  <c r="BI56" i="3"/>
  <c r="BK56" i="3" s="1"/>
  <c r="BM56" i="3" s="1"/>
  <c r="AL35" i="3"/>
  <c r="AV296" i="3"/>
  <c r="AL48" i="3"/>
  <c r="AM325" i="3"/>
  <c r="AN325" i="3" s="1"/>
  <c r="AX262" i="3"/>
  <c r="AV120" i="3"/>
  <c r="BU198" i="3"/>
  <c r="CH198" i="3"/>
  <c r="CH298" i="3"/>
  <c r="BU298" i="3"/>
  <c r="BI235" i="3"/>
  <c r="BH235" i="3"/>
  <c r="BJ235" i="3" s="1"/>
  <c r="BH233" i="3"/>
  <c r="BJ233" i="3" s="1"/>
  <c r="BI233" i="3"/>
  <c r="AX110" i="3"/>
  <c r="BA110" i="3" s="1"/>
  <c r="BB110" i="3" s="1"/>
  <c r="AZ110" i="3"/>
  <c r="AL220" i="3"/>
  <c r="AJ220" i="3"/>
  <c r="AM220" i="3" s="1"/>
  <c r="AN220" i="3" s="1"/>
  <c r="AX44" i="3"/>
  <c r="BA44" i="3" s="1"/>
  <c r="BB44" i="3" s="1"/>
  <c r="AZ44" i="3"/>
  <c r="BU279" i="3"/>
  <c r="CH279" i="3"/>
  <c r="BU32" i="3"/>
  <c r="CH32" i="3"/>
  <c r="BU130" i="3"/>
  <c r="CH130" i="3"/>
  <c r="BI16" i="3"/>
  <c r="BH16" i="3"/>
  <c r="BJ16" i="3" s="1"/>
  <c r="CH331" i="3"/>
  <c r="BU331" i="3"/>
  <c r="CH196" i="3"/>
  <c r="BU196" i="3"/>
  <c r="BW46" i="3"/>
  <c r="BV46" i="3"/>
  <c r="BX46" i="3" s="1"/>
  <c r="CH214" i="3"/>
  <c r="BU214" i="3"/>
  <c r="AX60" i="3"/>
  <c r="BA60" i="3" s="1"/>
  <c r="BB60" i="3" s="1"/>
  <c r="BH153" i="3"/>
  <c r="BJ153" i="3" s="1"/>
  <c r="BI153" i="3"/>
  <c r="AX257" i="3"/>
  <c r="BA257" i="3" s="1"/>
  <c r="BB257" i="3" s="1"/>
  <c r="AZ257" i="3"/>
  <c r="AL263" i="3"/>
  <c r="AZ55" i="3"/>
  <c r="AX55" i="3"/>
  <c r="BA55" i="3" s="1"/>
  <c r="BB55" i="3" s="1"/>
  <c r="CH43" i="3"/>
  <c r="BU43" i="3"/>
  <c r="AX102" i="3"/>
  <c r="BA102" i="3" s="1"/>
  <c r="BB102" i="3" s="1"/>
  <c r="AZ102" i="3"/>
  <c r="BH367" i="3"/>
  <c r="BI367" i="3"/>
  <c r="BK367" i="3" s="1"/>
  <c r="BM367" i="3" s="1"/>
  <c r="BH185" i="3"/>
  <c r="BI185" i="3"/>
  <c r="BK185" i="3" s="1"/>
  <c r="BM185" i="3" s="1"/>
  <c r="CI356" i="3"/>
  <c r="CV356" i="3"/>
  <c r="AX216" i="3"/>
  <c r="BA216" i="3" s="1"/>
  <c r="BB216" i="3" s="1"/>
  <c r="AZ216" i="3"/>
  <c r="AX114" i="3"/>
  <c r="BA114" i="3" s="1"/>
  <c r="BB114" i="3" s="1"/>
  <c r="AZ114" i="3"/>
  <c r="AJ121" i="3"/>
  <c r="AM121" i="3" s="1"/>
  <c r="AN121" i="3" s="1"/>
  <c r="AL121" i="3"/>
  <c r="CH309" i="3"/>
  <c r="BU309" i="3"/>
  <c r="AJ309" i="3"/>
  <c r="AM309" i="3" s="1"/>
  <c r="AN309" i="3" s="1"/>
  <c r="AL309" i="3"/>
  <c r="BU280" i="3"/>
  <c r="CH280" i="3"/>
  <c r="CH189" i="3"/>
  <c r="BU189" i="3"/>
  <c r="AX246" i="3"/>
  <c r="AX128" i="3"/>
  <c r="BH100" i="3"/>
  <c r="BJ100" i="3" s="1"/>
  <c r="BI100" i="3"/>
  <c r="AM173" i="3"/>
  <c r="AN173" i="3" s="1"/>
  <c r="BH271" i="3"/>
  <c r="BJ271" i="3" s="1"/>
  <c r="BI271" i="3"/>
  <c r="CH346" i="3"/>
  <c r="BU346" i="3"/>
  <c r="BH207" i="3"/>
  <c r="BI207" i="3"/>
  <c r="BK207" i="3" s="1"/>
  <c r="BM207" i="3" s="1"/>
  <c r="AJ293" i="3"/>
  <c r="AM293" i="3" s="1"/>
  <c r="AN293" i="3" s="1"/>
  <c r="AL293" i="3"/>
  <c r="AX310" i="3"/>
  <c r="AZ310" i="3"/>
  <c r="AZ41" i="3"/>
  <c r="AX41" i="3"/>
  <c r="BA41" i="3" s="1"/>
  <c r="BB41" i="3" s="1"/>
  <c r="BH61" i="3"/>
  <c r="BI61" i="3"/>
  <c r="BK61" i="3" s="1"/>
  <c r="BM61" i="3" s="1"/>
  <c r="CV87" i="3"/>
  <c r="CI87" i="3"/>
  <c r="BH240" i="3"/>
  <c r="BJ240" i="3" s="1"/>
  <c r="BI240" i="3"/>
  <c r="BH308" i="3"/>
  <c r="BJ308" i="3" s="1"/>
  <c r="BI308" i="3"/>
  <c r="AX104" i="3"/>
  <c r="BA104" i="3" s="1"/>
  <c r="BB104" i="3" s="1"/>
  <c r="AX134" i="3"/>
  <c r="BA134" i="3" s="1"/>
  <c r="BB134" i="3" s="1"/>
  <c r="BU203" i="3"/>
  <c r="CH203" i="3"/>
  <c r="AJ49" i="3"/>
  <c r="AM49" i="3" s="1"/>
  <c r="AN49" i="3" s="1"/>
  <c r="AL49" i="3"/>
  <c r="CI10" i="3"/>
  <c r="CV10" i="3"/>
  <c r="AW22" i="3"/>
  <c r="AY22" i="3" s="1"/>
  <c r="BU146" i="3"/>
  <c r="CH146" i="3"/>
  <c r="AJ244" i="3"/>
  <c r="AM244" i="3" s="1"/>
  <c r="AN244" i="3" s="1"/>
  <c r="AL244" i="3"/>
  <c r="BH59" i="3"/>
  <c r="BJ59" i="3" s="1"/>
  <c r="BI59" i="3"/>
  <c r="AV171" i="3"/>
  <c r="BI219" i="3"/>
  <c r="BK219" i="3" s="1"/>
  <c r="BM219" i="3" s="1"/>
  <c r="BH219" i="3"/>
  <c r="BK113" i="3"/>
  <c r="BM113" i="3" s="1"/>
  <c r="BI161" i="3"/>
  <c r="BK161" i="3" s="1"/>
  <c r="BM161" i="3" s="1"/>
  <c r="BH161" i="3"/>
  <c r="BU366" i="3"/>
  <c r="CH366" i="3"/>
  <c r="BH109" i="3"/>
  <c r="BJ109" i="3" s="1"/>
  <c r="BI109" i="3"/>
  <c r="CH33" i="3"/>
  <c r="BU33" i="3"/>
  <c r="AW182" i="3"/>
  <c r="AY182" i="3" s="1"/>
  <c r="AV163" i="3"/>
  <c r="AW101" i="3"/>
  <c r="AY101" i="3" s="1"/>
  <c r="AL133" i="3"/>
  <c r="AJ133" i="3"/>
  <c r="AM133" i="3" s="1"/>
  <c r="AN133" i="3" s="1"/>
  <c r="AV311" i="3"/>
  <c r="AJ297" i="3"/>
  <c r="AM297" i="3" s="1"/>
  <c r="AN297" i="3" s="1"/>
  <c r="AL297" i="3"/>
  <c r="BH93" i="3"/>
  <c r="BJ93" i="3" s="1"/>
  <c r="BI93" i="3"/>
  <c r="BH197" i="3"/>
  <c r="BI197" i="3"/>
  <c r="BK197" i="3" s="1"/>
  <c r="BM197" i="3" s="1"/>
  <c r="CH306" i="3"/>
  <c r="BU306" i="3"/>
  <c r="CH98" i="3"/>
  <c r="BU98" i="3"/>
  <c r="BU206" i="3"/>
  <c r="CH206" i="3"/>
  <c r="CH300" i="3"/>
  <c r="BU300" i="3"/>
  <c r="AL247" i="3"/>
  <c r="AJ247" i="3"/>
  <c r="AM247" i="3" s="1"/>
  <c r="AN247" i="3" s="1"/>
  <c r="AJ168" i="3"/>
  <c r="AM168" i="3" s="1"/>
  <c r="AN168" i="3" s="1"/>
  <c r="AL168" i="3"/>
  <c r="BI201" i="3"/>
  <c r="BK201" i="3" s="1"/>
  <c r="BM201" i="3" s="1"/>
  <c r="BH201" i="3"/>
  <c r="CH42" i="3"/>
  <c r="BU42" i="3"/>
  <c r="AJ277" i="3"/>
  <c r="AM277" i="3" s="1"/>
  <c r="AN277" i="3" s="1"/>
  <c r="AL277" i="3"/>
  <c r="BU140" i="3"/>
  <c r="CH140" i="3"/>
  <c r="BU297" i="3"/>
  <c r="CH297" i="3"/>
  <c r="CH101" i="3"/>
  <c r="BU101" i="3"/>
  <c r="AV313" i="3"/>
  <c r="BU119" i="3"/>
  <c r="CH119" i="3"/>
  <c r="AV135" i="3"/>
  <c r="BH286" i="3"/>
  <c r="BJ286" i="3" s="1"/>
  <c r="BI286" i="3"/>
  <c r="BH370" i="3"/>
  <c r="BI370" i="3"/>
  <c r="BK370" i="3" s="1"/>
  <c r="BM370" i="3" s="1"/>
  <c r="BH106" i="3"/>
  <c r="BJ106" i="3" s="1"/>
  <c r="BI106" i="3"/>
  <c r="AV248" i="3"/>
  <c r="BI135" i="3"/>
  <c r="BK135" i="3" s="1"/>
  <c r="BM135" i="3" s="1"/>
  <c r="BH135" i="3"/>
  <c r="AJ250" i="3"/>
  <c r="AM250" i="3" s="1"/>
  <c r="AN250" i="3" s="1"/>
  <c r="AL250" i="3"/>
  <c r="AW98" i="3"/>
  <c r="AY98" i="3" s="1"/>
  <c r="CH56" i="3"/>
  <c r="BU56" i="3"/>
  <c r="AM35" i="3"/>
  <c r="AN35" i="3" s="1"/>
  <c r="CV299" i="3"/>
  <c r="CI299" i="3"/>
  <c r="AM48" i="3"/>
  <c r="AN48" i="3" s="1"/>
  <c r="AW262" i="3"/>
  <c r="AY262" i="3" s="1"/>
  <c r="CH251" i="3"/>
  <c r="BU251" i="3"/>
  <c r="AL369" i="3"/>
  <c r="AL362" i="3"/>
  <c r="CH364" i="3"/>
  <c r="BU364" i="3"/>
  <c r="BH337" i="3"/>
  <c r="BJ337" i="3" s="1"/>
  <c r="BI337" i="3"/>
  <c r="CH262" i="3"/>
  <c r="BU262" i="3"/>
  <c r="BH279" i="3"/>
  <c r="BJ279" i="3" s="1"/>
  <c r="BI279" i="3"/>
  <c r="BH32" i="3"/>
  <c r="BI32" i="3"/>
  <c r="BK32" i="3" s="1"/>
  <c r="BM32" i="3" s="1"/>
  <c r="AX45" i="3"/>
  <c r="AX73" i="3"/>
  <c r="BH196" i="3"/>
  <c r="BI196" i="3"/>
  <c r="BK196" i="3" s="1"/>
  <c r="BM196" i="3" s="1"/>
  <c r="BH369" i="3"/>
  <c r="BJ369" i="3" s="1"/>
  <c r="BI369" i="3"/>
  <c r="CH35" i="3"/>
  <c r="BU35" i="3"/>
  <c r="CH23" i="3"/>
  <c r="BU23" i="3"/>
  <c r="AL117" i="3"/>
  <c r="AL342" i="3"/>
  <c r="AW145" i="3"/>
  <c r="AY145" i="3" s="1"/>
  <c r="AW348" i="3"/>
  <c r="AY348" i="3" s="1"/>
  <c r="AW335" i="3"/>
  <c r="AY335" i="3" s="1"/>
  <c r="BU185" i="3"/>
  <c r="CH185" i="3"/>
  <c r="AV283" i="3"/>
  <c r="BV356" i="3"/>
  <c r="BW356" i="3"/>
  <c r="BY356" i="3" s="1"/>
  <c r="CA356" i="3" s="1"/>
  <c r="AV191" i="3"/>
  <c r="AV94" i="3"/>
  <c r="BI309" i="3"/>
  <c r="BK309" i="3" s="1"/>
  <c r="BM309" i="3" s="1"/>
  <c r="BH309" i="3"/>
  <c r="AL44" i="3"/>
  <c r="AJ44" i="3"/>
  <c r="AM44" i="3" s="1"/>
  <c r="AN44" i="3" s="1"/>
  <c r="BH280" i="3"/>
  <c r="BJ280" i="3" s="1"/>
  <c r="BI280" i="3"/>
  <c r="BU272" i="3"/>
  <c r="CH272" i="3"/>
  <c r="BH332" i="3"/>
  <c r="BJ332" i="3" s="1"/>
  <c r="BI332" i="3"/>
  <c r="AV326" i="3"/>
  <c r="AV207" i="3"/>
  <c r="AW246" i="3"/>
  <c r="AY246" i="3" s="1"/>
  <c r="AW128" i="3"/>
  <c r="AY128" i="3" s="1"/>
  <c r="AV159" i="3"/>
  <c r="BU100" i="3"/>
  <c r="CH100" i="3"/>
  <c r="AL173" i="3"/>
  <c r="AW208" i="3"/>
  <c r="AY208" i="3" s="1"/>
  <c r="BH346" i="3"/>
  <c r="BI346" i="3"/>
  <c r="BK346" i="3" s="1"/>
  <c r="BM346" i="3" s="1"/>
  <c r="BU207" i="3"/>
  <c r="CH207" i="3"/>
  <c r="BU246" i="3"/>
  <c r="CH246" i="3"/>
  <c r="AV121" i="3"/>
  <c r="AW80" i="3"/>
  <c r="AY80" i="3" s="1"/>
  <c r="BJ330" i="3"/>
  <c r="AX330" i="3"/>
  <c r="BA330" i="3" s="1"/>
  <c r="BB330" i="3" s="1"/>
  <c r="AZ330" i="3"/>
  <c r="AM315" i="3"/>
  <c r="AN315" i="3" s="1"/>
  <c r="AV9" i="3"/>
  <c r="CH61" i="3"/>
  <c r="BU61" i="3"/>
  <c r="BV87" i="3"/>
  <c r="BW87" i="3"/>
  <c r="BY87" i="3" s="1"/>
  <c r="CA87" i="3" s="1"/>
  <c r="BU240" i="3"/>
  <c r="CH240" i="3"/>
  <c r="BU308" i="3"/>
  <c r="CH308" i="3"/>
  <c r="BU222" i="3"/>
  <c r="CH222" i="3"/>
  <c r="AW134" i="3"/>
  <c r="AY134" i="3" s="1"/>
  <c r="AV210" i="3"/>
  <c r="AJ98" i="3"/>
  <c r="AM98" i="3" s="1"/>
  <c r="AN98" i="3" s="1"/>
  <c r="AL98" i="3"/>
  <c r="AV160" i="3"/>
  <c r="BH203" i="3"/>
  <c r="BI203" i="3"/>
  <c r="BK203" i="3" s="1"/>
  <c r="BM203" i="3" s="1"/>
  <c r="BH25" i="3"/>
  <c r="BJ25" i="3" s="1"/>
  <c r="BI25" i="3"/>
  <c r="BU217" i="3"/>
  <c r="CH217" i="3"/>
  <c r="AV68" i="3"/>
  <c r="AL114" i="3"/>
  <c r="AJ114" i="3"/>
  <c r="AM114" i="3" s="1"/>
  <c r="AN114" i="3" s="1"/>
  <c r="AW152" i="3"/>
  <c r="AY152" i="3" s="1"/>
  <c r="AV71" i="3"/>
  <c r="AV13" i="3"/>
  <c r="BH173" i="3"/>
  <c r="BJ173" i="3" s="1"/>
  <c r="BI173" i="3"/>
  <c r="BK209" i="3"/>
  <c r="BM209" i="3" s="1"/>
  <c r="BH366" i="3"/>
  <c r="BJ366" i="3" s="1"/>
  <c r="BI366" i="3"/>
  <c r="CH323" i="3"/>
  <c r="BU323" i="3"/>
  <c r="AX47" i="3"/>
  <c r="BA47" i="3" s="1"/>
  <c r="BB47" i="3" s="1"/>
  <c r="AZ47" i="3"/>
  <c r="AL187" i="3"/>
  <c r="AJ187" i="3"/>
  <c r="AM187" i="3" s="1"/>
  <c r="AN187" i="3" s="1"/>
  <c r="CH163" i="3"/>
  <c r="BU163" i="3"/>
  <c r="AL12" i="3"/>
  <c r="CH166" i="3"/>
  <c r="BU166" i="3"/>
  <c r="AX99" i="3"/>
  <c r="AV349" i="3"/>
  <c r="AL214" i="3"/>
  <c r="AJ214" i="3"/>
  <c r="AM214" i="3" s="1"/>
  <c r="AN214" i="3" s="1"/>
  <c r="AL53" i="3"/>
  <c r="AJ53" i="3"/>
  <c r="AM53" i="3" s="1"/>
  <c r="AN53" i="3" s="1"/>
  <c r="AX261" i="3"/>
  <c r="BA261" i="3" s="1"/>
  <c r="BB261" i="3" s="1"/>
  <c r="AZ261" i="3"/>
  <c r="BU29" i="3"/>
  <c r="CH29" i="3"/>
  <c r="AV74" i="3"/>
  <c r="BH345" i="3"/>
  <c r="BJ345" i="3" s="1"/>
  <c r="BI345" i="3"/>
  <c r="BH42" i="3"/>
  <c r="BI42" i="3"/>
  <c r="BK42" i="3" s="1"/>
  <c r="BM42" i="3" s="1"/>
  <c r="BU14" i="3"/>
  <c r="CH14" i="3"/>
  <c r="AW83" i="3"/>
  <c r="AY83" i="3" s="1"/>
  <c r="BH297" i="3"/>
  <c r="BJ297" i="3" s="1"/>
  <c r="BI297" i="3"/>
  <c r="BU22" i="3"/>
  <c r="CH22" i="3"/>
  <c r="AW103" i="3"/>
  <c r="AY103" i="3" s="1"/>
  <c r="AV339" i="3"/>
  <c r="BU64" i="3"/>
  <c r="CH64" i="3"/>
  <c r="AV97" i="3"/>
  <c r="BU370" i="3"/>
  <c r="CH370" i="3"/>
  <c r="AX224" i="3"/>
  <c r="BA224" i="3" s="1"/>
  <c r="BB224" i="3" s="1"/>
  <c r="AZ224" i="3"/>
  <c r="BU106" i="3"/>
  <c r="CH106" i="3"/>
  <c r="AW267" i="3"/>
  <c r="AY267" i="3" s="1"/>
  <c r="CH120" i="3"/>
  <c r="BU120" i="3"/>
  <c r="AL31" i="3"/>
  <c r="AJ31" i="3"/>
  <c r="AM31" i="3" s="1"/>
  <c r="AN31" i="3" s="1"/>
  <c r="AW133" i="3"/>
  <c r="AY133" i="3" s="1"/>
  <c r="BH224" i="3"/>
  <c r="BI224" i="3"/>
  <c r="BK224" i="3" s="1"/>
  <c r="BM224" i="3" s="1"/>
  <c r="BW299" i="3"/>
  <c r="BV299" i="3"/>
  <c r="BX299" i="3" s="1"/>
  <c r="AL21" i="3"/>
  <c r="AJ21" i="3"/>
  <c r="AM21" i="3" s="1"/>
  <c r="AN21" i="3" s="1"/>
  <c r="AW175" i="3"/>
  <c r="AY175" i="3" s="1"/>
  <c r="BI251" i="3"/>
  <c r="BH251" i="3"/>
  <c r="BJ251" i="3" s="1"/>
  <c r="AM369" i="3"/>
  <c r="AN369" i="3" s="1"/>
  <c r="AM362" i="3"/>
  <c r="AN362" i="3" s="1"/>
  <c r="BH364" i="3"/>
  <c r="BJ364" i="3" s="1"/>
  <c r="BI364" i="3"/>
  <c r="BU337" i="3"/>
  <c r="CH337" i="3"/>
  <c r="BI262" i="3"/>
  <c r="BH262" i="3"/>
  <c r="BJ262" i="3" s="1"/>
  <c r="AV331" i="3"/>
  <c r="AL246" i="3"/>
  <c r="AJ246" i="3"/>
  <c r="AM246" i="3" s="1"/>
  <c r="AN246" i="3" s="1"/>
  <c r="AJ230" i="3"/>
  <c r="AM230" i="3" s="1"/>
  <c r="AN230" i="3" s="1"/>
  <c r="AL230" i="3"/>
  <c r="AW233" i="3"/>
  <c r="AY233" i="3" s="1"/>
  <c r="AW45" i="3"/>
  <c r="AY45" i="3" s="1"/>
  <c r="AW73" i="3"/>
  <c r="AY73" i="3" s="1"/>
  <c r="AV156" i="3"/>
  <c r="AV23" i="3"/>
  <c r="BU149" i="3"/>
  <c r="CH149" i="3"/>
  <c r="CH369" i="3"/>
  <c r="BU369" i="3"/>
  <c r="BH35" i="3"/>
  <c r="BI35" i="3"/>
  <c r="BK35" i="3" s="1"/>
  <c r="BM35" i="3" s="1"/>
  <c r="AV126" i="3"/>
  <c r="AV300" i="3"/>
  <c r="AV289" i="3"/>
  <c r="AV16" i="3"/>
  <c r="BH23" i="3"/>
  <c r="BJ23" i="3" s="1"/>
  <c r="BI23" i="3"/>
  <c r="AM117" i="3"/>
  <c r="AN117" i="3" s="1"/>
  <c r="AM342" i="3"/>
  <c r="AN342" i="3" s="1"/>
  <c r="AX145" i="3"/>
  <c r="BA145" i="3" s="1"/>
  <c r="BB145" i="3" s="1"/>
  <c r="AZ145" i="3"/>
  <c r="AX348" i="3"/>
  <c r="BA348" i="3" s="1"/>
  <c r="BB348" i="3" s="1"/>
  <c r="AX335" i="3"/>
  <c r="BH60" i="3"/>
  <c r="BI60" i="3"/>
  <c r="BK60" i="3" s="1"/>
  <c r="BM60" i="3" s="1"/>
  <c r="AJ316" i="3"/>
  <c r="AM316" i="3" s="1"/>
  <c r="AN316" i="3" s="1"/>
  <c r="AL316" i="3"/>
  <c r="BV352" i="3"/>
  <c r="BW352" i="3"/>
  <c r="BY352" i="3" s="1"/>
  <c r="CA352" i="3" s="1"/>
  <c r="BH177" i="3"/>
  <c r="BJ177" i="3" s="1"/>
  <c r="BI177" i="3"/>
  <c r="AL238" i="3"/>
  <c r="AJ238" i="3"/>
  <c r="AM238" i="3" s="1"/>
  <c r="AN238" i="3" s="1"/>
  <c r="BI348" i="3"/>
  <c r="BH348" i="3"/>
  <c r="BJ348" i="3" s="1"/>
  <c r="BJ19" i="3"/>
  <c r="AV91" i="3"/>
  <c r="BH272" i="3"/>
  <c r="BJ272" i="3" s="1"/>
  <c r="BI272" i="3"/>
  <c r="BU332" i="3"/>
  <c r="CH332" i="3"/>
  <c r="AX363" i="3"/>
  <c r="BA363" i="3" s="1"/>
  <c r="BB363" i="3" s="1"/>
  <c r="AX62" i="3"/>
  <c r="BH151" i="3"/>
  <c r="BJ151" i="3" s="1"/>
  <c r="BI151" i="3"/>
  <c r="CH362" i="3"/>
  <c r="BU362" i="3"/>
  <c r="BI213" i="3"/>
  <c r="BH213" i="3"/>
  <c r="BJ213" i="3" s="1"/>
  <c r="AL135" i="3"/>
  <c r="AJ135" i="3"/>
  <c r="AM135" i="3" s="1"/>
  <c r="AN135" i="3" s="1"/>
  <c r="AX208" i="3"/>
  <c r="BA208" i="3" s="1"/>
  <c r="BB208" i="3" s="1"/>
  <c r="AZ208" i="3"/>
  <c r="BU202" i="3"/>
  <c r="CH202" i="3"/>
  <c r="AJ148" i="3"/>
  <c r="AM148" i="3" s="1"/>
  <c r="AN148" i="3" s="1"/>
  <c r="AL148" i="3"/>
  <c r="AJ367" i="3"/>
  <c r="AM367" i="3" s="1"/>
  <c r="AN367" i="3" s="1"/>
  <c r="AL367" i="3"/>
  <c r="BH246" i="3"/>
  <c r="BJ246" i="3" s="1"/>
  <c r="BI246" i="3"/>
  <c r="AX80" i="3"/>
  <c r="BA80" i="3" s="1"/>
  <c r="BB80" i="3" s="1"/>
  <c r="AZ80" i="3"/>
  <c r="BU242" i="3"/>
  <c r="CH242" i="3"/>
  <c r="CH212" i="3"/>
  <c r="BU212" i="3"/>
  <c r="BH241" i="3"/>
  <c r="BJ241" i="3" s="1"/>
  <c r="BI241" i="3"/>
  <c r="AX31" i="3"/>
  <c r="BH310" i="3"/>
  <c r="BJ310" i="3" s="1"/>
  <c r="BI310" i="3"/>
  <c r="BH41" i="3"/>
  <c r="BI41" i="3"/>
  <c r="BK41" i="3" s="1"/>
  <c r="BM41" i="3" s="1"/>
  <c r="AL177" i="3"/>
  <c r="BH222" i="3"/>
  <c r="BI222" i="3"/>
  <c r="BK222" i="3" s="1"/>
  <c r="BM222" i="3" s="1"/>
  <c r="BH127" i="3"/>
  <c r="BJ127" i="3" s="1"/>
  <c r="BI127" i="3"/>
  <c r="BH9" i="3"/>
  <c r="BJ9" i="3" s="1"/>
  <c r="BI9" i="3"/>
  <c r="BI284" i="3"/>
  <c r="BH284" i="3"/>
  <c r="BJ284" i="3" s="1"/>
  <c r="BH31" i="3"/>
  <c r="BJ31" i="3" s="1"/>
  <c r="BI31" i="3"/>
  <c r="CH25" i="3"/>
  <c r="BU25" i="3"/>
  <c r="AX49" i="3"/>
  <c r="BA49" i="3" s="1"/>
  <c r="BB49" i="3" s="1"/>
  <c r="AZ49" i="3"/>
  <c r="BH217" i="3"/>
  <c r="BI217" i="3"/>
  <c r="BK217" i="3" s="1"/>
  <c r="BM217" i="3" s="1"/>
  <c r="AX243" i="3"/>
  <c r="BA243" i="3" s="1"/>
  <c r="BB243" i="3" s="1"/>
  <c r="AZ243" i="3"/>
  <c r="AL17" i="3"/>
  <c r="AJ17" i="3"/>
  <c r="AM17" i="3" s="1"/>
  <c r="AN17" i="3" s="1"/>
  <c r="AX152" i="3"/>
  <c r="BA152" i="3" s="1"/>
  <c r="BB152" i="3" s="1"/>
  <c r="AZ152" i="3"/>
  <c r="BU173" i="3"/>
  <c r="CH173" i="3"/>
  <c r="BL209" i="3"/>
  <c r="BH323" i="3"/>
  <c r="BI323" i="3"/>
  <c r="BK323" i="3" s="1"/>
  <c r="BM323" i="3" s="1"/>
  <c r="CH291" i="3"/>
  <c r="BU291" i="3"/>
  <c r="AJ9" i="3"/>
  <c r="AM9" i="3" s="1"/>
  <c r="AN9" i="3" s="1"/>
  <c r="AL9" i="3"/>
  <c r="BH30" i="3"/>
  <c r="BI30" i="3"/>
  <c r="BK30" i="3" s="1"/>
  <c r="BM30" i="3" s="1"/>
  <c r="AZ358" i="3"/>
  <c r="AX358" i="3"/>
  <c r="BA358" i="3" s="1"/>
  <c r="BB358" i="3" s="1"/>
  <c r="BH163" i="3"/>
  <c r="BJ163" i="3" s="1"/>
  <c r="BI163" i="3"/>
  <c r="AM12" i="3"/>
  <c r="AN12" i="3" s="1"/>
  <c r="BH166" i="3"/>
  <c r="BJ166" i="3" s="1"/>
  <c r="BI166" i="3"/>
  <c r="AZ25" i="3"/>
  <c r="AX25" i="3"/>
  <c r="BA25" i="3" s="1"/>
  <c r="BB25" i="3" s="1"/>
  <c r="AX209" i="3"/>
  <c r="BA209" i="3" s="1"/>
  <c r="BB209" i="3" s="1"/>
  <c r="AZ209" i="3"/>
  <c r="AZ356" i="3"/>
  <c r="AX356" i="3"/>
  <c r="BA356" i="3" s="1"/>
  <c r="BB356" i="3" s="1"/>
  <c r="AX58" i="3"/>
  <c r="BA58" i="3" s="1"/>
  <c r="BB58" i="3" s="1"/>
  <c r="AZ58" i="3"/>
  <c r="BH22" i="3"/>
  <c r="BI22" i="3"/>
  <c r="BK22" i="3" s="1"/>
  <c r="BM22" i="3" s="1"/>
  <c r="BH302" i="3"/>
  <c r="BI302" i="3"/>
  <c r="BK302" i="3" s="1"/>
  <c r="BM302" i="3" s="1"/>
  <c r="AX267" i="3"/>
  <c r="BA267" i="3" s="1"/>
  <c r="BB267" i="3" s="1"/>
  <c r="AZ133" i="3"/>
  <c r="AX133" i="3"/>
  <c r="BA133" i="3" s="1"/>
  <c r="BB133" i="3" s="1"/>
  <c r="CH224" i="3"/>
  <c r="BU224" i="3"/>
  <c r="AX175" i="3"/>
  <c r="BA175" i="3" s="1"/>
  <c r="BB175" i="3" s="1"/>
  <c r="CH169" i="3"/>
  <c r="BU169" i="3"/>
  <c r="BH231" i="3"/>
  <c r="BJ231" i="3" s="1"/>
  <c r="BI231" i="3"/>
  <c r="AL102" i="3"/>
  <c r="AX79" i="3"/>
  <c r="BA79" i="3" s="1"/>
  <c r="BB79" i="3" s="1"/>
  <c r="AZ79" i="3"/>
  <c r="CH175" i="3"/>
  <c r="BU175" i="3"/>
  <c r="CH292" i="3"/>
  <c r="BU292" i="3"/>
  <c r="AJ338" i="3"/>
  <c r="AM338" i="3" s="1"/>
  <c r="AN338" i="3" s="1"/>
  <c r="AL338" i="3"/>
  <c r="CH154" i="3"/>
  <c r="BU154" i="3"/>
  <c r="AX233" i="3"/>
  <c r="AJ217" i="3"/>
  <c r="AM217" i="3" s="1"/>
  <c r="AN217" i="3" s="1"/>
  <c r="AL217" i="3"/>
  <c r="CH289" i="3"/>
  <c r="BU289" i="3"/>
  <c r="AX282" i="3"/>
  <c r="BH149" i="3"/>
  <c r="BJ149" i="3" s="1"/>
  <c r="BI149" i="3"/>
  <c r="AJ360" i="3"/>
  <c r="AM360" i="3" s="1"/>
  <c r="AN360" i="3" s="1"/>
  <c r="AL360" i="3"/>
  <c r="CH102" i="3"/>
  <c r="BU102" i="3"/>
  <c r="BH258" i="3"/>
  <c r="BI258" i="3"/>
  <c r="BK258" i="3" s="1"/>
  <c r="BM258" i="3" s="1"/>
  <c r="BU315" i="3"/>
  <c r="CH315" i="3"/>
  <c r="AV53" i="3"/>
  <c r="BA19" i="3"/>
  <c r="BB19" i="3" s="1"/>
  <c r="BU60" i="3"/>
  <c r="CH60" i="3"/>
  <c r="AJ109" i="3"/>
  <c r="AM109" i="3" s="1"/>
  <c r="AN109" i="3" s="1"/>
  <c r="AL109" i="3"/>
  <c r="CV352" i="3"/>
  <c r="CI352" i="3"/>
  <c r="CH177" i="3"/>
  <c r="BU177" i="3"/>
  <c r="AJ234" i="3"/>
  <c r="AM234" i="3" s="1"/>
  <c r="AN234" i="3" s="1"/>
  <c r="AL234" i="3"/>
  <c r="AL324" i="3"/>
  <c r="AJ324" i="3"/>
  <c r="AM324" i="3" s="1"/>
  <c r="AN324" i="3" s="1"/>
  <c r="BU348" i="3"/>
  <c r="CH348" i="3"/>
  <c r="BU136" i="3"/>
  <c r="CH136" i="3"/>
  <c r="AW363" i="3"/>
  <c r="AY363" i="3" s="1"/>
  <c r="AW62" i="3"/>
  <c r="AY62" i="3" s="1"/>
  <c r="BU151" i="3"/>
  <c r="CH151" i="3"/>
  <c r="BH362" i="3"/>
  <c r="BJ362" i="3" s="1"/>
  <c r="BI362" i="3"/>
  <c r="BU213" i="3"/>
  <c r="CH213" i="3"/>
  <c r="AJ188" i="3"/>
  <c r="AM188" i="3" s="1"/>
  <c r="AN188" i="3" s="1"/>
  <c r="AL188" i="3"/>
  <c r="BH202" i="3"/>
  <c r="BI202" i="3"/>
  <c r="BK202" i="3" s="1"/>
  <c r="BM202" i="3" s="1"/>
  <c r="CH363" i="3"/>
  <c r="BU363" i="3"/>
  <c r="BH62" i="3"/>
  <c r="BI62" i="3"/>
  <c r="BK62" i="3" s="1"/>
  <c r="BM62" i="3" s="1"/>
  <c r="AV361" i="3"/>
  <c r="BH242" i="3"/>
  <c r="BI242" i="3"/>
  <c r="BK242" i="3" s="1"/>
  <c r="BM242" i="3" s="1"/>
  <c r="BH212" i="3"/>
  <c r="BI212" i="3"/>
  <c r="BK212" i="3" s="1"/>
  <c r="BM212" i="3" s="1"/>
  <c r="AV222" i="3"/>
  <c r="AV81" i="3"/>
  <c r="AV63" i="3"/>
  <c r="CH241" i="3"/>
  <c r="BU241" i="3"/>
  <c r="AW31" i="3"/>
  <c r="AY31" i="3" s="1"/>
  <c r="BU310" i="3"/>
  <c r="CH310" i="3"/>
  <c r="BU41" i="3"/>
  <c r="CH41" i="3"/>
  <c r="AM144" i="3"/>
  <c r="AN144" i="3" s="1"/>
  <c r="AM177" i="3"/>
  <c r="AN177" i="3" s="1"/>
  <c r="BI223" i="3"/>
  <c r="BH223" i="3"/>
  <c r="BJ223" i="3" s="1"/>
  <c r="BU127" i="3"/>
  <c r="CH127" i="3"/>
  <c r="CH9" i="3"/>
  <c r="BU9" i="3"/>
  <c r="BU284" i="3"/>
  <c r="CH284" i="3"/>
  <c r="BU31" i="3"/>
  <c r="CH31" i="3"/>
  <c r="BH13" i="3"/>
  <c r="BJ13" i="3" s="1"/>
  <c r="BI13" i="3"/>
  <c r="BU11" i="3"/>
  <c r="CH11" i="3"/>
  <c r="AV33" i="3"/>
  <c r="BH182" i="3"/>
  <c r="BJ182" i="3" s="1"/>
  <c r="BI182" i="3"/>
  <c r="BK182" i="3" s="1"/>
  <c r="BM182" i="3" s="1"/>
  <c r="AV65" i="3"/>
  <c r="AL73" i="3"/>
  <c r="BH142" i="3"/>
  <c r="BJ142" i="3" s="1"/>
  <c r="BI142" i="3"/>
  <c r="AV255" i="3"/>
  <c r="CH132" i="3"/>
  <c r="BU132" i="3"/>
  <c r="BH291" i="3"/>
  <c r="BI291" i="3"/>
  <c r="BK291" i="3" s="1"/>
  <c r="BM291" i="3" s="1"/>
  <c r="CH334" i="3"/>
  <c r="BU334" i="3"/>
  <c r="CH30" i="3"/>
  <c r="BU30" i="3"/>
  <c r="AX8" i="3"/>
  <c r="AV176" i="3"/>
  <c r="AJ203" i="3"/>
  <c r="AM203" i="3" s="1"/>
  <c r="AN203" i="3" s="1"/>
  <c r="AL203" i="3"/>
  <c r="AJ184" i="3"/>
  <c r="AM184" i="3" s="1"/>
  <c r="AN184" i="3" s="1"/>
  <c r="AL184" i="3"/>
  <c r="AL264" i="3"/>
  <c r="AX38" i="3"/>
  <c r="BA38" i="3" s="1"/>
  <c r="BB38" i="3" s="1"/>
  <c r="AZ38" i="3"/>
  <c r="AV328" i="3"/>
  <c r="BU264" i="3"/>
  <c r="CH264" i="3"/>
  <c r="AJ211" i="3"/>
  <c r="AM211" i="3" s="1"/>
  <c r="AN211" i="3" s="1"/>
  <c r="AL211" i="3"/>
  <c r="AV319" i="3"/>
  <c r="AV15" i="3"/>
  <c r="CH281" i="3"/>
  <c r="BU281" i="3"/>
  <c r="BH14" i="3"/>
  <c r="BJ14" i="3" s="1"/>
  <c r="BI14" i="3"/>
  <c r="AZ103" i="3"/>
  <c r="AX103" i="3"/>
  <c r="BA103" i="3" s="1"/>
  <c r="BB103" i="3" s="1"/>
  <c r="CI209" i="3"/>
  <c r="CV209" i="3"/>
  <c r="BU237" i="3"/>
  <c r="CH237" i="3"/>
  <c r="AL279" i="3"/>
  <c r="AJ279" i="3"/>
  <c r="AM279" i="3" s="1"/>
  <c r="AN279" i="3" s="1"/>
  <c r="CH231" i="3"/>
  <c r="BU231" i="3"/>
  <c r="AX364" i="3"/>
  <c r="AJ289" i="3"/>
  <c r="AM289" i="3" s="1"/>
  <c r="AN289" i="3" s="1"/>
  <c r="AL289" i="3"/>
  <c r="BH289" i="3"/>
  <c r="BJ289" i="3" s="1"/>
  <c r="BI289" i="3"/>
  <c r="AW282" i="3"/>
  <c r="AY282" i="3" s="1"/>
  <c r="BU256" i="3"/>
  <c r="CH256" i="3"/>
  <c r="BH183" i="3"/>
  <c r="BJ183" i="3" s="1"/>
  <c r="BI183" i="3"/>
  <c r="AV43" i="3"/>
  <c r="BI102" i="3"/>
  <c r="BH102" i="3"/>
  <c r="BJ102" i="3" s="1"/>
  <c r="AX90" i="3"/>
  <c r="BU258" i="3"/>
  <c r="CH258" i="3"/>
  <c r="BH315" i="3"/>
  <c r="BJ315" i="3" s="1"/>
  <c r="BI315" i="3"/>
  <c r="AV24" i="3"/>
  <c r="AZ19" i="3"/>
  <c r="AV82" i="3"/>
  <c r="BH170" i="3"/>
  <c r="BJ170" i="3" s="1"/>
  <c r="BI170" i="3"/>
  <c r="AX228" i="3"/>
  <c r="BH6" i="3"/>
  <c r="BI6" i="3"/>
  <c r="BK6" i="3" s="1"/>
  <c r="BM6" i="3" s="1"/>
  <c r="J16" i="2"/>
  <c r="CH257" i="3"/>
  <c r="BU257" i="3"/>
  <c r="BJ89" i="3"/>
  <c r="AJ155" i="3"/>
  <c r="AM155" i="3" s="1"/>
  <c r="AN155" i="3" s="1"/>
  <c r="AL155" i="3"/>
  <c r="BI136" i="3"/>
  <c r="BH136" i="3"/>
  <c r="BJ136" i="3" s="1"/>
  <c r="AX225" i="3"/>
  <c r="AZ225" i="3"/>
  <c r="BH116" i="3"/>
  <c r="BJ116" i="3" s="1"/>
  <c r="BI116" i="3"/>
  <c r="BH88" i="3"/>
  <c r="BJ88" i="3" s="1"/>
  <c r="BI88" i="3"/>
  <c r="BU236" i="3"/>
  <c r="CH236" i="3"/>
  <c r="BH363" i="3"/>
  <c r="BJ363" i="3" s="1"/>
  <c r="BI363" i="3"/>
  <c r="BU62" i="3"/>
  <c r="CH62" i="3"/>
  <c r="BU238" i="3"/>
  <c r="CH238" i="3"/>
  <c r="AL159" i="3"/>
  <c r="AJ159" i="3"/>
  <c r="AM159" i="3" s="1"/>
  <c r="AN159" i="3" s="1"/>
  <c r="BU48" i="3"/>
  <c r="CH48" i="3"/>
  <c r="AX127" i="3"/>
  <c r="BA127" i="3" s="1"/>
  <c r="BB127" i="3" s="1"/>
  <c r="CH232" i="3"/>
  <c r="BU232" i="3"/>
  <c r="CH344" i="3"/>
  <c r="BU344" i="3"/>
  <c r="BU160" i="3"/>
  <c r="CH160" i="3"/>
  <c r="CH349" i="3"/>
  <c r="BU349" i="3"/>
  <c r="CH223" i="3"/>
  <c r="BU223" i="3"/>
  <c r="CV50" i="3"/>
  <c r="CI50" i="3"/>
  <c r="CH63" i="3"/>
  <c r="BU63" i="3"/>
  <c r="AX117" i="3"/>
  <c r="BA117" i="3" s="1"/>
  <c r="BB117" i="3" s="1"/>
  <c r="AV344" i="3"/>
  <c r="BH275" i="3"/>
  <c r="BJ275" i="3" s="1"/>
  <c r="BI275" i="3"/>
  <c r="BH71" i="3"/>
  <c r="BI71" i="3"/>
  <c r="BK71" i="3" s="1"/>
  <c r="BM71" i="3" s="1"/>
  <c r="BU13" i="3"/>
  <c r="CH13" i="3"/>
  <c r="BI11" i="3"/>
  <c r="BH11" i="3"/>
  <c r="BJ11" i="3" s="1"/>
  <c r="AV366" i="3"/>
  <c r="AV57" i="3"/>
  <c r="BU182" i="3"/>
  <c r="CH182" i="3"/>
  <c r="AV167" i="3"/>
  <c r="AJ104" i="3"/>
  <c r="AM104" i="3" s="1"/>
  <c r="AN104" i="3" s="1"/>
  <c r="AL104" i="3"/>
  <c r="BH313" i="3"/>
  <c r="BJ313" i="3" s="1"/>
  <c r="BI313" i="3"/>
  <c r="AM73" i="3"/>
  <c r="AN73" i="3" s="1"/>
  <c r="CH142" i="3"/>
  <c r="BU142" i="3"/>
  <c r="AJ229" i="3"/>
  <c r="AM229" i="3" s="1"/>
  <c r="AN229" i="3" s="1"/>
  <c r="AL229" i="3"/>
  <c r="BH132" i="3"/>
  <c r="BI132" i="3"/>
  <c r="BK132" i="3" s="1"/>
  <c r="BM132" i="3" s="1"/>
  <c r="AL278" i="3"/>
  <c r="AJ278" i="3"/>
  <c r="AM278" i="3" s="1"/>
  <c r="AN278" i="3" s="1"/>
  <c r="BH334" i="3"/>
  <c r="BJ334" i="3" s="1"/>
  <c r="BI334" i="3"/>
  <c r="AW8" i="3"/>
  <c r="AY8" i="3" s="1"/>
  <c r="AJ70" i="3"/>
  <c r="AM70" i="3" s="1"/>
  <c r="AN70" i="3" s="1"/>
  <c r="AL70" i="3"/>
  <c r="AJ131" i="3"/>
  <c r="AM131" i="3" s="1"/>
  <c r="AN131" i="3" s="1"/>
  <c r="AL131" i="3"/>
  <c r="BI325" i="3"/>
  <c r="BH325" i="3"/>
  <c r="BJ325" i="3" s="1"/>
  <c r="AM264" i="3"/>
  <c r="AN264" i="3" s="1"/>
  <c r="AW38" i="3"/>
  <c r="AY38" i="3" s="1"/>
  <c r="AX173" i="3"/>
  <c r="BL299" i="3"/>
  <c r="AX34" i="3"/>
  <c r="BH124" i="3"/>
  <c r="BI124" i="3"/>
  <c r="BK124" i="3" s="1"/>
  <c r="BM124" i="3" s="1"/>
  <c r="AX169" i="3"/>
  <c r="BA169" i="3" s="1"/>
  <c r="BB169" i="3" s="1"/>
  <c r="AJ332" i="3"/>
  <c r="AM332" i="3" s="1"/>
  <c r="AN332" i="3" s="1"/>
  <c r="AL332" i="3"/>
  <c r="AX288" i="3"/>
  <c r="AX148" i="3"/>
  <c r="BA148" i="3" s="1"/>
  <c r="BB148" i="3" s="1"/>
  <c r="AX322" i="3"/>
  <c r="BU211" i="3"/>
  <c r="CH211" i="3"/>
  <c r="AW173" i="3"/>
  <c r="AY173" i="3" s="1"/>
  <c r="AV314" i="3"/>
  <c r="BU247" i="3"/>
  <c r="CH247" i="3"/>
  <c r="AW99" i="3"/>
  <c r="AY99" i="3" s="1"/>
  <c r="BU114" i="3"/>
  <c r="CH114" i="3"/>
  <c r="CH314" i="3"/>
  <c r="BU314" i="3"/>
  <c r="BH268" i="3"/>
  <c r="BI268" i="3"/>
  <c r="BK268" i="3" s="1"/>
  <c r="BM268" i="3" s="1"/>
  <c r="AZ129" i="3"/>
  <c r="AX129" i="3"/>
  <c r="BA129" i="3" s="1"/>
  <c r="BB129" i="3" s="1"/>
  <c r="AJ252" i="3"/>
  <c r="AM252" i="3" s="1"/>
  <c r="AN252" i="3" s="1"/>
  <c r="AL252" i="3"/>
  <c r="CH201" i="3"/>
  <c r="BU201" i="3"/>
  <c r="BI101" i="3"/>
  <c r="BK101" i="3" s="1"/>
  <c r="BM101" i="3" s="1"/>
  <c r="BH101" i="3"/>
  <c r="AJ97" i="3"/>
  <c r="AM97" i="3" s="1"/>
  <c r="AN97" i="3" s="1"/>
  <c r="AL97" i="3"/>
  <c r="BH305" i="3"/>
  <c r="BI305" i="3"/>
  <c r="BK305" i="3" s="1"/>
  <c r="BM305" i="3" s="1"/>
  <c r="AW58" i="3"/>
  <c r="AY58" i="3" s="1"/>
  <c r="BH281" i="3"/>
  <c r="BI281" i="3"/>
  <c r="BK281" i="3" s="1"/>
  <c r="BM281" i="3" s="1"/>
  <c r="BU305" i="3"/>
  <c r="CH305" i="3"/>
  <c r="BH29" i="3"/>
  <c r="BI29" i="3"/>
  <c r="BK29" i="3" s="1"/>
  <c r="BM29" i="3" s="1"/>
  <c r="AJ311" i="3"/>
  <c r="AM311" i="3" s="1"/>
  <c r="AN311" i="3" s="1"/>
  <c r="AL311" i="3"/>
  <c r="CH359" i="3"/>
  <c r="BU359" i="3"/>
  <c r="AJ266" i="3"/>
  <c r="AM266" i="3" s="1"/>
  <c r="AN266" i="3" s="1"/>
  <c r="AL266" i="3"/>
  <c r="AX201" i="3"/>
  <c r="AL301" i="3"/>
  <c r="AJ301" i="3"/>
  <c r="AM301" i="3" s="1"/>
  <c r="AN301" i="3" s="1"/>
  <c r="BI333" i="3"/>
  <c r="BH333" i="3"/>
  <c r="BJ333" i="3" s="1"/>
  <c r="BH296" i="3"/>
  <c r="BJ296" i="3" s="1"/>
  <c r="BI296" i="3"/>
  <c r="AJ100" i="3"/>
  <c r="AM100" i="3" s="1"/>
  <c r="AN100" i="3" s="1"/>
  <c r="AL100" i="3"/>
  <c r="AX113" i="3"/>
  <c r="BA113" i="3" s="1"/>
  <c r="BB113" i="3" s="1"/>
  <c r="AZ113" i="3"/>
  <c r="BH365" i="3"/>
  <c r="BI365" i="3"/>
  <c r="BK365" i="3" s="1"/>
  <c r="BM365" i="3" s="1"/>
  <c r="AW56" i="3"/>
  <c r="AY56" i="3" s="1"/>
  <c r="AW201" i="3"/>
  <c r="AY201" i="3" s="1"/>
  <c r="CH221" i="3"/>
  <c r="BU221" i="3"/>
  <c r="AM202" i="3"/>
  <c r="AN202" i="3" s="1"/>
  <c r="AV237" i="3"/>
  <c r="AV198" i="3"/>
  <c r="AL350" i="3"/>
  <c r="AX304" i="3"/>
  <c r="BA304" i="3" s="1"/>
  <c r="BB304" i="3" s="1"/>
  <c r="CH45" i="3"/>
  <c r="BU45" i="3"/>
  <c r="AV276" i="3"/>
  <c r="AL248" i="3"/>
  <c r="AJ248" i="3"/>
  <c r="AM248" i="3" s="1"/>
  <c r="AN248" i="3" s="1"/>
  <c r="BH169" i="3"/>
  <c r="BJ169" i="3" s="1"/>
  <c r="BI169" i="3"/>
  <c r="AM102" i="3"/>
  <c r="AN102" i="3" s="1"/>
  <c r="AV131" i="3"/>
  <c r="AW79" i="3"/>
  <c r="AY79" i="3" s="1"/>
  <c r="BI175" i="3"/>
  <c r="BK175" i="3" s="1"/>
  <c r="BM175" i="3" s="1"/>
  <c r="BH175" i="3"/>
  <c r="BI292" i="3"/>
  <c r="BH292" i="3"/>
  <c r="BJ292" i="3" s="1"/>
  <c r="BI154" i="3"/>
  <c r="BK154" i="3" s="1"/>
  <c r="BM154" i="3" s="1"/>
  <c r="BH154" i="3"/>
  <c r="AV11" i="3"/>
  <c r="AW194" i="3"/>
  <c r="AY194" i="3" s="1"/>
  <c r="BU333" i="3"/>
  <c r="CH333" i="3"/>
  <c r="BV209" i="3"/>
  <c r="BW209" i="3"/>
  <c r="BY209" i="3" s="1"/>
  <c r="CA209" i="3" s="1"/>
  <c r="AV351" i="3"/>
  <c r="AJ26" i="3"/>
  <c r="AM26" i="3" s="1"/>
  <c r="AN26" i="3" s="1"/>
  <c r="AL26" i="3"/>
  <c r="BU296" i="3"/>
  <c r="CH296" i="3"/>
  <c r="AW269" i="3"/>
  <c r="AY269" i="3" s="1"/>
  <c r="AV30" i="3"/>
  <c r="CH27" i="3"/>
  <c r="BU27" i="3"/>
  <c r="AM345" i="3"/>
  <c r="AN345" i="3" s="1"/>
  <c r="AJ306" i="3"/>
  <c r="AM306" i="3" s="1"/>
  <c r="AN306" i="3" s="1"/>
  <c r="AL306" i="3"/>
  <c r="BH237" i="3"/>
  <c r="BJ237" i="3" s="1"/>
  <c r="BI237" i="3"/>
  <c r="BU365" i="3"/>
  <c r="CH365" i="3"/>
  <c r="BH319" i="3"/>
  <c r="BI319" i="3"/>
  <c r="BK319" i="3" s="1"/>
  <c r="BM319" i="3" s="1"/>
  <c r="BI133" i="3"/>
  <c r="BK133" i="3" s="1"/>
  <c r="BM133" i="3" s="1"/>
  <c r="BH133" i="3"/>
  <c r="AJ245" i="3"/>
  <c r="AM245" i="3" s="1"/>
  <c r="AN245" i="3" s="1"/>
  <c r="AL245" i="3"/>
  <c r="BH76" i="3"/>
  <c r="BI76" i="3"/>
  <c r="BK76" i="3" s="1"/>
  <c r="BM76" i="3" s="1"/>
  <c r="BH221" i="3"/>
  <c r="BJ221" i="3" s="1"/>
  <c r="BI221" i="3"/>
  <c r="AL202" i="3"/>
  <c r="BI34" i="3"/>
  <c r="BH34" i="3"/>
  <c r="BJ34" i="3" s="1"/>
  <c r="AL286" i="3"/>
  <c r="AJ286" i="3"/>
  <c r="AM286" i="3" s="1"/>
  <c r="AN286" i="3" s="1"/>
  <c r="AW251" i="3"/>
  <c r="AY251" i="3" s="1"/>
  <c r="AM350" i="3"/>
  <c r="AN350" i="3" s="1"/>
  <c r="BH165" i="3"/>
  <c r="BJ165" i="3" s="1"/>
  <c r="BI165" i="3"/>
  <c r="AW304" i="3"/>
  <c r="AY304" i="3" s="1"/>
  <c r="BH45" i="3"/>
  <c r="BJ45" i="3" s="1"/>
  <c r="BI45" i="3"/>
  <c r="AW21" i="3"/>
  <c r="AY21" i="3" s="1"/>
  <c r="AL111" i="3"/>
  <c r="CH341" i="3"/>
  <c r="BU341" i="3"/>
  <c r="AW259" i="3"/>
  <c r="AY259" i="3" s="1"/>
  <c r="AL265" i="3"/>
  <c r="BU254" i="3"/>
  <c r="CH254" i="3"/>
  <c r="AW195" i="3"/>
  <c r="AY195" i="3" s="1"/>
  <c r="AL274" i="3"/>
  <c r="AW108" i="3"/>
  <c r="AY108" i="3" s="1"/>
  <c r="CH156" i="3"/>
  <c r="BU156" i="3"/>
  <c r="AL261" i="3"/>
  <c r="AW196" i="3"/>
  <c r="AY196" i="3" s="1"/>
  <c r="BH129" i="3"/>
  <c r="BJ129" i="3" s="1"/>
  <c r="BI129" i="3"/>
  <c r="BK129" i="3" s="1"/>
  <c r="BM129" i="3" s="1"/>
  <c r="AW235" i="3"/>
  <c r="AY235" i="3" s="1"/>
  <c r="AW364" i="3"/>
  <c r="AY364" i="3" s="1"/>
  <c r="AW229" i="3"/>
  <c r="AY229" i="3" s="1"/>
  <c r="AW287" i="3"/>
  <c r="AY287" i="3" s="1"/>
  <c r="BU327" i="3"/>
  <c r="CH327" i="3"/>
  <c r="BH256" i="3"/>
  <c r="BI256" i="3"/>
  <c r="BK256" i="3" s="1"/>
  <c r="BM256" i="3" s="1"/>
  <c r="BU183" i="3"/>
  <c r="CH183" i="3"/>
  <c r="BH145" i="3"/>
  <c r="BJ145" i="3" s="1"/>
  <c r="BI145" i="3"/>
  <c r="AL138" i="3"/>
  <c r="AJ138" i="3"/>
  <c r="AM138" i="3" s="1"/>
  <c r="AN138" i="3" s="1"/>
  <c r="AW90" i="3"/>
  <c r="AY90" i="3" s="1"/>
  <c r="BU287" i="3"/>
  <c r="CH287" i="3"/>
  <c r="AL257" i="3"/>
  <c r="AL162" i="3"/>
  <c r="CH342" i="3"/>
  <c r="BU342" i="3"/>
  <c r="AW66" i="3"/>
  <c r="AY66" i="3" s="1"/>
  <c r="AJ351" i="3"/>
  <c r="AM351" i="3" s="1"/>
  <c r="AN351" i="3" s="1"/>
  <c r="AL351" i="3"/>
  <c r="AW280" i="3"/>
  <c r="AY280" i="3" s="1"/>
  <c r="BU170" i="3"/>
  <c r="CH170" i="3"/>
  <c r="AW228" i="3"/>
  <c r="AY228" i="3" s="1"/>
  <c r="BU6" i="3"/>
  <c r="CH6" i="3"/>
  <c r="BH257" i="3"/>
  <c r="BJ257" i="3" s="1"/>
  <c r="BI257" i="3"/>
  <c r="BK257" i="3" s="1"/>
  <c r="BM257" i="3" s="1"/>
  <c r="AV7" i="3"/>
  <c r="AV320" i="3"/>
  <c r="CH283" i="3"/>
  <c r="BU283" i="3"/>
  <c r="AW225" i="3"/>
  <c r="AY225" i="3" s="1"/>
  <c r="AV295" i="3"/>
  <c r="CH116" i="3"/>
  <c r="BU116" i="3"/>
  <c r="CH88" i="3"/>
  <c r="BU88" i="3"/>
  <c r="AV28" i="3"/>
  <c r="BJ358" i="3"/>
  <c r="CH320" i="3"/>
  <c r="BU320" i="3"/>
  <c r="BU81" i="3"/>
  <c r="CH81" i="3"/>
  <c r="BH236" i="3"/>
  <c r="BI236" i="3"/>
  <c r="BK236" i="3" s="1"/>
  <c r="BM236" i="3" s="1"/>
  <c r="AV355" i="3"/>
  <c r="AJ191" i="3"/>
  <c r="AM191" i="3" s="1"/>
  <c r="AN191" i="3" s="1"/>
  <c r="AL191" i="3"/>
  <c r="AW116" i="3"/>
  <c r="AY116" i="3" s="1"/>
  <c r="BI238" i="3"/>
  <c r="BH238" i="3"/>
  <c r="BJ238" i="3" s="1"/>
  <c r="BH144" i="3"/>
  <c r="BJ144" i="3" s="1"/>
  <c r="BI144" i="3"/>
  <c r="AV192" i="3"/>
  <c r="AV115" i="3"/>
  <c r="AL210" i="3"/>
  <c r="BH48" i="3"/>
  <c r="BJ48" i="3" s="1"/>
  <c r="BI48" i="3"/>
  <c r="AW127" i="3"/>
  <c r="AY127" i="3" s="1"/>
  <c r="BH232" i="3"/>
  <c r="BI232" i="3"/>
  <c r="BK232" i="3" s="1"/>
  <c r="BM232" i="3" s="1"/>
  <c r="AV86" i="3"/>
  <c r="BH344" i="3"/>
  <c r="BI344" i="3"/>
  <c r="BK344" i="3" s="1"/>
  <c r="BM344" i="3" s="1"/>
  <c r="BH160" i="3"/>
  <c r="BJ160" i="3" s="1"/>
  <c r="BI160" i="3"/>
  <c r="AV234" i="3"/>
  <c r="BI349" i="3"/>
  <c r="BK349" i="3" s="1"/>
  <c r="BM349" i="3" s="1"/>
  <c r="BH349" i="3"/>
  <c r="BW50" i="3"/>
  <c r="BY50" i="3" s="1"/>
  <c r="CA50" i="3" s="1"/>
  <c r="BV50" i="3"/>
  <c r="BH63" i="3"/>
  <c r="BI63" i="3"/>
  <c r="BK63" i="3" s="1"/>
  <c r="BM63" i="3" s="1"/>
  <c r="AV232" i="3"/>
  <c r="AW117" i="3"/>
  <c r="AY117" i="3" s="1"/>
  <c r="CH275" i="3"/>
  <c r="BU275" i="3"/>
  <c r="BU71" i="3"/>
  <c r="CH71" i="3"/>
  <c r="AV312" i="3"/>
  <c r="AZ50" i="3"/>
  <c r="BH255" i="3"/>
  <c r="BI255" i="3"/>
  <c r="BK255" i="3" s="1"/>
  <c r="BM255" i="3" s="1"/>
  <c r="BH316" i="3"/>
  <c r="BJ316" i="3" s="1"/>
  <c r="BI316" i="3"/>
  <c r="AX368" i="3"/>
  <c r="BA368" i="3" s="1"/>
  <c r="BB368" i="3" s="1"/>
  <c r="AZ368" i="3"/>
  <c r="AV263" i="3"/>
  <c r="BU8" i="3"/>
  <c r="CH8" i="3"/>
  <c r="BH184" i="3"/>
  <c r="BI184" i="3"/>
  <c r="BK184" i="3" s="1"/>
  <c r="BM184" i="3" s="1"/>
  <c r="AL11" i="3"/>
  <c r="AJ11" i="3"/>
  <c r="AM11" i="3" s="1"/>
  <c r="AN11" i="3" s="1"/>
  <c r="BU313" i="3"/>
  <c r="CH313" i="3"/>
  <c r="CH294" i="3"/>
  <c r="BU294" i="3"/>
  <c r="AL130" i="3"/>
  <c r="AV354" i="3"/>
  <c r="AJ165" i="3"/>
  <c r="AM165" i="3" s="1"/>
  <c r="AN165" i="3" s="1"/>
  <c r="AL165" i="3"/>
  <c r="BH65" i="3"/>
  <c r="BJ65" i="3" s="1"/>
  <c r="BI65" i="3"/>
  <c r="BU325" i="3"/>
  <c r="CH325" i="3"/>
  <c r="AL176" i="3"/>
  <c r="BH96" i="3"/>
  <c r="BI96" i="3"/>
  <c r="BK96" i="3" s="1"/>
  <c r="BM96" i="3" s="1"/>
  <c r="AX206" i="3"/>
  <c r="BH111" i="3"/>
  <c r="BI111" i="3"/>
  <c r="BK111" i="3" s="1"/>
  <c r="BM111" i="3" s="1"/>
  <c r="CH267" i="3"/>
  <c r="BU267" i="3"/>
  <c r="BH52" i="3"/>
  <c r="BJ52" i="3" s="1"/>
  <c r="BI52" i="3"/>
  <c r="BU253" i="3"/>
  <c r="CH253" i="3"/>
  <c r="AX278" i="3"/>
  <c r="BU80" i="3"/>
  <c r="CH80" i="3"/>
  <c r="CH39" i="3"/>
  <c r="BU39" i="3"/>
  <c r="BU125" i="3"/>
  <c r="CH125" i="3"/>
  <c r="BU322" i="3"/>
  <c r="CH322" i="3"/>
  <c r="AX18" i="3"/>
  <c r="BA18" i="3" s="1"/>
  <c r="BB18" i="3" s="1"/>
  <c r="AZ18" i="3"/>
  <c r="AV245" i="3"/>
  <c r="AX172" i="3"/>
  <c r="BA172" i="3" s="1"/>
  <c r="BB172" i="3" s="1"/>
  <c r="AZ172" i="3"/>
  <c r="BH321" i="3"/>
  <c r="BJ321" i="3" s="1"/>
  <c r="BI321" i="3"/>
  <c r="BH92" i="3"/>
  <c r="BJ92" i="3" s="1"/>
  <c r="BI92" i="3"/>
  <c r="AW169" i="3"/>
  <c r="AY169" i="3" s="1"/>
  <c r="AJ208" i="3"/>
  <c r="AM208" i="3" s="1"/>
  <c r="AN208" i="3" s="1"/>
  <c r="AL208" i="3"/>
  <c r="BH230" i="3"/>
  <c r="BI230" i="3"/>
  <c r="BK230" i="3" s="1"/>
  <c r="BM230" i="3" s="1"/>
  <c r="AV252" i="3"/>
  <c r="AW278" i="3"/>
  <c r="AY278" i="3" s="1"/>
  <c r="BU103" i="3"/>
  <c r="CH103" i="3"/>
  <c r="AV294" i="3"/>
  <c r="CH204" i="3"/>
  <c r="BU204" i="3"/>
  <c r="AX93" i="3"/>
  <c r="BA93" i="3" s="1"/>
  <c r="BB93" i="3" s="1"/>
  <c r="AZ93" i="3"/>
  <c r="BL47" i="3"/>
  <c r="BO47" i="3" s="1"/>
  <c r="BP47" i="3" s="1"/>
  <c r="BN47" i="3"/>
  <c r="AZ286" i="3"/>
  <c r="AX286" i="3"/>
  <c r="BA286" i="3" s="1"/>
  <c r="BB286" i="3" s="1"/>
  <c r="BI300" i="3"/>
  <c r="BK300" i="3" s="1"/>
  <c r="BM300" i="3" s="1"/>
  <c r="BH300" i="3"/>
  <c r="BH82" i="3"/>
  <c r="BI82" i="3"/>
  <c r="BK82" i="3" s="1"/>
  <c r="BM82" i="3" s="1"/>
  <c r="BH206" i="3"/>
  <c r="BJ206" i="3" s="1"/>
  <c r="BI206" i="3"/>
  <c r="AW166" i="3"/>
  <c r="AY166" i="3" s="1"/>
  <c r="AL276" i="3"/>
  <c r="AJ276" i="3"/>
  <c r="AM276" i="3" s="1"/>
  <c r="AN276" i="3" s="1"/>
  <c r="BU345" i="3"/>
  <c r="CH345" i="3"/>
  <c r="AX83" i="3"/>
  <c r="BA83" i="3" s="1"/>
  <c r="BB83" i="3" s="1"/>
  <c r="BH64" i="3"/>
  <c r="BI64" i="3"/>
  <c r="BK64" i="3" s="1"/>
  <c r="BM64" i="3" s="1"/>
  <c r="AX56" i="3"/>
  <c r="BA56" i="3" s="1"/>
  <c r="BB56" i="3" s="1"/>
  <c r="AZ56" i="3"/>
  <c r="BH120" i="3"/>
  <c r="BI120" i="3"/>
  <c r="BK120" i="3" s="1"/>
  <c r="BM120" i="3" s="1"/>
  <c r="BH359" i="3"/>
  <c r="BI359" i="3"/>
  <c r="BK359" i="3" s="1"/>
  <c r="BM359" i="3" s="1"/>
  <c r="AL345" i="3"/>
  <c r="BU302" i="3"/>
  <c r="CH302" i="3"/>
  <c r="BU76" i="3"/>
  <c r="CH76" i="3"/>
  <c r="AX194" i="3"/>
  <c r="BA194" i="3" s="1"/>
  <c r="BB194" i="3" s="1"/>
  <c r="AJ122" i="3"/>
  <c r="AM122" i="3" s="1"/>
  <c r="AN122" i="3" s="1"/>
  <c r="AL122" i="3"/>
  <c r="BU75" i="3"/>
  <c r="CH75" i="3"/>
  <c r="BK299" i="3"/>
  <c r="BM299" i="3" s="1"/>
  <c r="AX269" i="3"/>
  <c r="AV161" i="3"/>
  <c r="BH27" i="3"/>
  <c r="BJ27" i="3" s="1"/>
  <c r="BI27" i="3"/>
  <c r="AL199" i="3"/>
  <c r="AW34" i="3"/>
  <c r="AY34" i="3" s="1"/>
  <c r="AW206" i="3"/>
  <c r="AY206" i="3" s="1"/>
  <c r="BU319" i="3"/>
  <c r="CH319" i="3"/>
  <c r="BU133" i="3"/>
  <c r="CH133" i="3"/>
  <c r="AJ164" i="3"/>
  <c r="AM164" i="3" s="1"/>
  <c r="AN164" i="3" s="1"/>
  <c r="AL164" i="3"/>
  <c r="CH37" i="3"/>
  <c r="BU37" i="3"/>
  <c r="CH124" i="3"/>
  <c r="BU124" i="3"/>
  <c r="CH111" i="3"/>
  <c r="BU111" i="3"/>
  <c r="BU34" i="3"/>
  <c r="CH34" i="3"/>
  <c r="AJ64" i="3"/>
  <c r="AM64" i="3" s="1"/>
  <c r="AN64" i="3" s="1"/>
  <c r="AL64" i="3"/>
  <c r="AZ251" i="3"/>
  <c r="AX251" i="3"/>
  <c r="BA251" i="3" s="1"/>
  <c r="BB251" i="3" s="1"/>
  <c r="AJ313" i="3"/>
  <c r="AM313" i="3" s="1"/>
  <c r="AN313" i="3" s="1"/>
  <c r="AL313" i="3"/>
  <c r="BU165" i="3"/>
  <c r="CH165" i="3"/>
  <c r="AW249" i="3"/>
  <c r="AY249" i="3" s="1"/>
  <c r="BI267" i="3"/>
  <c r="BK267" i="3" s="1"/>
  <c r="BM267" i="3" s="1"/>
  <c r="BH267" i="3"/>
  <c r="AX21" i="3"/>
  <c r="BA21" i="3" s="1"/>
  <c r="BB21" i="3" s="1"/>
  <c r="AM111" i="3"/>
  <c r="AN111" i="3" s="1"/>
  <c r="BI341" i="3"/>
  <c r="BH341" i="3"/>
  <c r="BJ341" i="3" s="1"/>
  <c r="AX259" i="3"/>
  <c r="BA259" i="3" s="1"/>
  <c r="BB259" i="3" s="1"/>
  <c r="AZ259" i="3"/>
  <c r="AM265" i="3"/>
  <c r="AN265" i="3" s="1"/>
  <c r="BH254" i="3"/>
  <c r="BJ254" i="3" s="1"/>
  <c r="BI254" i="3"/>
  <c r="AX195" i="3"/>
  <c r="AM274" i="3"/>
  <c r="AN274" i="3" s="1"/>
  <c r="AX108" i="3"/>
  <c r="BA108" i="3" s="1"/>
  <c r="BB108" i="3" s="1"/>
  <c r="AZ108" i="3"/>
  <c r="BH156" i="3"/>
  <c r="BI156" i="3"/>
  <c r="BK156" i="3" s="1"/>
  <c r="BM156" i="3" s="1"/>
  <c r="AM261" i="3"/>
  <c r="AN261" i="3" s="1"/>
  <c r="AX196" i="3"/>
  <c r="BA196" i="3" s="1"/>
  <c r="BB196" i="3" s="1"/>
  <c r="AZ196" i="3"/>
  <c r="BU129" i="3"/>
  <c r="CH129" i="3"/>
  <c r="AX235" i="3"/>
  <c r="AZ229" i="3"/>
  <c r="AX229" i="3"/>
  <c r="BA229" i="3" s="1"/>
  <c r="BB229" i="3" s="1"/>
  <c r="AX287" i="3"/>
  <c r="BA287" i="3" s="1"/>
  <c r="BB287" i="3" s="1"/>
  <c r="AZ287" i="3"/>
  <c r="BI327" i="3"/>
  <c r="BH327" i="3"/>
  <c r="BJ327" i="3" s="1"/>
  <c r="AW200" i="3"/>
  <c r="AY200" i="3" s="1"/>
  <c r="BU145" i="3"/>
  <c r="CH145" i="3"/>
  <c r="CH52" i="3"/>
  <c r="BU52" i="3"/>
  <c r="BH287" i="3"/>
  <c r="BI287" i="3"/>
  <c r="BK287" i="3" s="1"/>
  <c r="BM287" i="3" s="1"/>
  <c r="AM257" i="3"/>
  <c r="AN257" i="3" s="1"/>
  <c r="AM162" i="3"/>
  <c r="AN162" i="3" s="1"/>
  <c r="BH342" i="3"/>
  <c r="BJ342" i="3" s="1"/>
  <c r="BI342" i="3"/>
  <c r="AX66" i="3"/>
  <c r="AW253" i="3"/>
  <c r="AY253" i="3" s="1"/>
  <c r="AX280" i="3"/>
  <c r="AZ280" i="3"/>
  <c r="AW258" i="3"/>
  <c r="AY258" i="3" s="1"/>
  <c r="AW315" i="3"/>
  <c r="AY315" i="3" s="1"/>
  <c r="AJ341" i="3"/>
  <c r="AM341" i="3" s="1"/>
  <c r="AN341" i="3" s="1"/>
  <c r="AL341" i="3"/>
  <c r="BH253" i="3"/>
  <c r="BJ253" i="3" s="1"/>
  <c r="BI253" i="3"/>
  <c r="AW125" i="3"/>
  <c r="AY125" i="3" s="1"/>
  <c r="AL271" i="3"/>
  <c r="AJ271" i="3"/>
  <c r="AM271" i="3" s="1"/>
  <c r="AN271" i="3" s="1"/>
  <c r="BH283" i="3"/>
  <c r="BJ283" i="3" s="1"/>
  <c r="BI283" i="3"/>
  <c r="AW148" i="3"/>
  <c r="AY148" i="3" s="1"/>
  <c r="BU158" i="3"/>
  <c r="CH158" i="3"/>
  <c r="AL129" i="3"/>
  <c r="BH80" i="3"/>
  <c r="BI80" i="3"/>
  <c r="BK80" i="3" s="1"/>
  <c r="BM80" i="3" s="1"/>
  <c r="AV309" i="3"/>
  <c r="BH186" i="3"/>
  <c r="BI186" i="3"/>
  <c r="BK186" i="3" s="1"/>
  <c r="BM186" i="3" s="1"/>
  <c r="BI320" i="3"/>
  <c r="BK320" i="3" s="1"/>
  <c r="BM320" i="3" s="1"/>
  <c r="BH320" i="3"/>
  <c r="BH81" i="3"/>
  <c r="BI81" i="3"/>
  <c r="BK81" i="3" s="1"/>
  <c r="BM81" i="3" s="1"/>
  <c r="BH180" i="3"/>
  <c r="BI180" i="3"/>
  <c r="BK180" i="3" s="1"/>
  <c r="BM180" i="3" s="1"/>
  <c r="AV54" i="3"/>
  <c r="AX116" i="3"/>
  <c r="AJ183" i="3"/>
  <c r="AM183" i="3" s="1"/>
  <c r="AN183" i="3" s="1"/>
  <c r="AL183" i="3"/>
  <c r="BU144" i="3"/>
  <c r="CH144" i="3"/>
  <c r="AL71" i="3"/>
  <c r="AJ71" i="3"/>
  <c r="AM71" i="3" s="1"/>
  <c r="AN71" i="3" s="1"/>
  <c r="AW223" i="3"/>
  <c r="AY223" i="3" s="1"/>
  <c r="AW67" i="3"/>
  <c r="AY67" i="3" s="1"/>
  <c r="AL284" i="3"/>
  <c r="AW322" i="3"/>
  <c r="AY322" i="3" s="1"/>
  <c r="AL216" i="3"/>
  <c r="AL260" i="3"/>
  <c r="BH361" i="3"/>
  <c r="BJ361" i="3" s="1"/>
  <c r="BI361" i="3"/>
  <c r="BU335" i="3"/>
  <c r="CH335" i="3"/>
  <c r="AJ321" i="3"/>
  <c r="AM321" i="3" s="1"/>
  <c r="AN321" i="3" s="1"/>
  <c r="AL321" i="3"/>
  <c r="BH322" i="3"/>
  <c r="BI322" i="3"/>
  <c r="BK322" i="3" s="1"/>
  <c r="BM322" i="3" s="1"/>
  <c r="BU360" i="3"/>
  <c r="CH360" i="3"/>
  <c r="AV59" i="3"/>
  <c r="BU171" i="3"/>
  <c r="CH171" i="3"/>
  <c r="AM125" i="3"/>
  <c r="AN125" i="3" s="1"/>
  <c r="BA50" i="3"/>
  <c r="BB50" i="3" s="1"/>
  <c r="BU255" i="3"/>
  <c r="CH255" i="3"/>
  <c r="CH316" i="3"/>
  <c r="BU316" i="3"/>
  <c r="AW368" i="3"/>
  <c r="AY368" i="3" s="1"/>
  <c r="AW18" i="3"/>
  <c r="AY18" i="3" s="1"/>
  <c r="BI8" i="3"/>
  <c r="BH8" i="3"/>
  <c r="BJ8" i="3" s="1"/>
  <c r="AL201" i="3"/>
  <c r="BU184" i="3"/>
  <c r="CH184" i="3"/>
  <c r="BI211" i="3"/>
  <c r="BH211" i="3"/>
  <c r="BJ211" i="3" s="1"/>
  <c r="AL123" i="3"/>
  <c r="AJ123" i="3"/>
  <c r="AM123" i="3" s="1"/>
  <c r="AN123" i="3" s="1"/>
  <c r="BI294" i="3"/>
  <c r="BH294" i="3"/>
  <c r="BJ294" i="3" s="1"/>
  <c r="AM130" i="3"/>
  <c r="AN130" i="3" s="1"/>
  <c r="BH188" i="3"/>
  <c r="BJ188" i="3" s="1"/>
  <c r="BI188" i="3"/>
  <c r="BH190" i="3"/>
  <c r="BJ190" i="3" s="1"/>
  <c r="BI190" i="3"/>
  <c r="AV72" i="3"/>
  <c r="AV273" i="3"/>
  <c r="CH105" i="3"/>
  <c r="BU105" i="3"/>
  <c r="AV212" i="3"/>
  <c r="BU65" i="3"/>
  <c r="CH65" i="3"/>
  <c r="AW96" i="3"/>
  <c r="AY96" i="3" s="1"/>
  <c r="AV345" i="3"/>
  <c r="AM176" i="3"/>
  <c r="AN176" i="3" s="1"/>
  <c r="CI341" i="3" l="1"/>
  <c r="CV341" i="3"/>
  <c r="BL296" i="3"/>
  <c r="BV160" i="3"/>
  <c r="BW160" i="3"/>
  <c r="BY160" i="3" s="1"/>
  <c r="CA160" i="3" s="1"/>
  <c r="CI54" i="3"/>
  <c r="CV54" i="3"/>
  <c r="BL110" i="3"/>
  <c r="BV234" i="3"/>
  <c r="BW234" i="3"/>
  <c r="BY234" i="3" s="1"/>
  <c r="CA234" i="3" s="1"/>
  <c r="BL24" i="3"/>
  <c r="CI85" i="3"/>
  <c r="CV85" i="3"/>
  <c r="CI190" i="3"/>
  <c r="CV190" i="3"/>
  <c r="BW28" i="3"/>
  <c r="BV28" i="3"/>
  <c r="BX28" i="3" s="1"/>
  <c r="CI157" i="3"/>
  <c r="CV157" i="3"/>
  <c r="BA20" i="3"/>
  <c r="BB20" i="3" s="1"/>
  <c r="CI274" i="3"/>
  <c r="CV274" i="3"/>
  <c r="BV144" i="3"/>
  <c r="BX144" i="3" s="1"/>
  <c r="BW144" i="3"/>
  <c r="BJ236" i="3"/>
  <c r="BL292" i="3"/>
  <c r="BW224" i="3"/>
  <c r="BV224" i="3"/>
  <c r="BX224" i="3" s="1"/>
  <c r="BJ323" i="3"/>
  <c r="CI202" i="3"/>
  <c r="CV202" i="3"/>
  <c r="CI332" i="3"/>
  <c r="CV332" i="3"/>
  <c r="AX339" i="3"/>
  <c r="BA339" i="3" s="1"/>
  <c r="BB339" i="3" s="1"/>
  <c r="AZ339" i="3"/>
  <c r="BV23" i="3"/>
  <c r="BW23" i="3"/>
  <c r="BY23" i="3" s="1"/>
  <c r="CA23" i="3" s="1"/>
  <c r="CI56" i="3"/>
  <c r="CV56" i="3"/>
  <c r="BJ367" i="3"/>
  <c r="CI286" i="3"/>
  <c r="CV286" i="3"/>
  <c r="BJ198" i="3"/>
  <c r="BY51" i="3"/>
  <c r="CA51" i="3" s="1"/>
  <c r="BK38" i="3"/>
  <c r="BM38" i="3" s="1"/>
  <c r="BJ303" i="3"/>
  <c r="BV85" i="3"/>
  <c r="BW85" i="3"/>
  <c r="BY85" i="3" s="1"/>
  <c r="CA85" i="3" s="1"/>
  <c r="CV368" i="3"/>
  <c r="CI368" i="3"/>
  <c r="CV318" i="3"/>
  <c r="CI318" i="3"/>
  <c r="BW157" i="3"/>
  <c r="BV157" i="3"/>
  <c r="BX157" i="3" s="1"/>
  <c r="BL123" i="3"/>
  <c r="CV285" i="3"/>
  <c r="CI285" i="3"/>
  <c r="BW57" i="3"/>
  <c r="BV57" i="3"/>
  <c r="BX57" i="3" s="1"/>
  <c r="CW336" i="3"/>
  <c r="DJ336" i="3"/>
  <c r="DK336" i="3" s="1"/>
  <c r="BL125" i="3"/>
  <c r="BA324" i="3"/>
  <c r="BB324" i="3" s="1"/>
  <c r="BJ261" i="3"/>
  <c r="CV66" i="3"/>
  <c r="CI66" i="3"/>
  <c r="AX72" i="3"/>
  <c r="BA72" i="3" s="1"/>
  <c r="BB72" i="3" s="1"/>
  <c r="AZ72" i="3"/>
  <c r="BK8" i="3"/>
  <c r="BM8" i="3" s="1"/>
  <c r="BA280" i="3"/>
  <c r="BB280" i="3" s="1"/>
  <c r="BK327" i="3"/>
  <c r="BM327" i="3" s="1"/>
  <c r="CV165" i="3"/>
  <c r="CI165" i="3"/>
  <c r="BW75" i="3"/>
  <c r="BY75" i="3" s="1"/>
  <c r="CA75" i="3" s="1"/>
  <c r="BV75" i="3"/>
  <c r="CV80" i="3"/>
  <c r="CI80" i="3"/>
  <c r="BJ184" i="3"/>
  <c r="CI81" i="3"/>
  <c r="CV81" i="3"/>
  <c r="BV287" i="3"/>
  <c r="BX287" i="3" s="1"/>
  <c r="BW287" i="3"/>
  <c r="BJ76" i="3"/>
  <c r="AX30" i="3"/>
  <c r="BA30" i="3" s="1"/>
  <c r="BB30" i="3" s="1"/>
  <c r="AZ30" i="3"/>
  <c r="BK292" i="3"/>
  <c r="BM292" i="3" s="1"/>
  <c r="AX198" i="3"/>
  <c r="BA198" i="3" s="1"/>
  <c r="BB198" i="3" s="1"/>
  <c r="AZ198" i="3"/>
  <c r="BK333" i="3"/>
  <c r="BM333" i="3" s="1"/>
  <c r="BJ281" i="3"/>
  <c r="BV314" i="3"/>
  <c r="BX314" i="3" s="1"/>
  <c r="BW314" i="3"/>
  <c r="BA288" i="3"/>
  <c r="BB288" i="3" s="1"/>
  <c r="BK325" i="3"/>
  <c r="BM325" i="3" s="1"/>
  <c r="BK275" i="3"/>
  <c r="BM275" i="3" s="1"/>
  <c r="CV344" i="3"/>
  <c r="CI344" i="3"/>
  <c r="BV236" i="3"/>
  <c r="BW236" i="3"/>
  <c r="BY236" i="3" s="1"/>
  <c r="CA236" i="3" s="1"/>
  <c r="BJ6" i="3"/>
  <c r="AX43" i="3"/>
  <c r="BA43" i="3" s="1"/>
  <c r="BB43" i="3" s="1"/>
  <c r="AZ43" i="3"/>
  <c r="CI237" i="3"/>
  <c r="CV237" i="3"/>
  <c r="AX328" i="3"/>
  <c r="BA328" i="3" s="1"/>
  <c r="BB328" i="3" s="1"/>
  <c r="AZ328" i="3"/>
  <c r="BJ291" i="3"/>
  <c r="BV31" i="3"/>
  <c r="BW31" i="3"/>
  <c r="BY31" i="3" s="1"/>
  <c r="CA31" i="3" s="1"/>
  <c r="BV241" i="3"/>
  <c r="BW241" i="3"/>
  <c r="BY241" i="3" s="1"/>
  <c r="CA241" i="3" s="1"/>
  <c r="BW102" i="3"/>
  <c r="BV102" i="3"/>
  <c r="BX102" i="3" s="1"/>
  <c r="CI224" i="3"/>
  <c r="CV224" i="3"/>
  <c r="BO209" i="3"/>
  <c r="BP209" i="3" s="1"/>
  <c r="BK31" i="3"/>
  <c r="BM31" i="3" s="1"/>
  <c r="AZ31" i="3"/>
  <c r="BV202" i="3"/>
  <c r="BW202" i="3"/>
  <c r="BY202" i="3" s="1"/>
  <c r="CA202" i="3" s="1"/>
  <c r="BW332" i="3"/>
  <c r="BV332" i="3"/>
  <c r="BX332" i="3" s="1"/>
  <c r="BJ60" i="3"/>
  <c r="BJ35" i="3"/>
  <c r="BK262" i="3"/>
  <c r="BM262" i="3" s="1"/>
  <c r="BK25" i="3"/>
  <c r="BM25" i="3" s="1"/>
  <c r="BX87" i="3"/>
  <c r="CV23" i="3"/>
  <c r="CI23" i="3"/>
  <c r="CI262" i="3"/>
  <c r="CV262" i="3"/>
  <c r="BW101" i="3"/>
  <c r="BY101" i="3" s="1"/>
  <c r="CA101" i="3" s="1"/>
  <c r="BV101" i="3"/>
  <c r="BV300" i="3"/>
  <c r="BX300" i="3" s="1"/>
  <c r="BW300" i="3"/>
  <c r="BK59" i="3"/>
  <c r="BM59" i="3" s="1"/>
  <c r="AZ104" i="3"/>
  <c r="BJ207" i="3"/>
  <c r="BY46" i="3"/>
  <c r="CA46" i="3" s="1"/>
  <c r="AX296" i="3"/>
  <c r="BA296" i="3" s="1"/>
  <c r="BB296" i="3" s="1"/>
  <c r="AZ296" i="3"/>
  <c r="BK119" i="3"/>
  <c r="BM119" i="3" s="1"/>
  <c r="BV351" i="3"/>
  <c r="BX351" i="3" s="1"/>
  <c r="BW351" i="3"/>
  <c r="CV161" i="3"/>
  <c r="CI161" i="3"/>
  <c r="BV250" i="3"/>
  <c r="BW250" i="3"/>
  <c r="BY250" i="3" s="1"/>
  <c r="CA250" i="3" s="1"/>
  <c r="AX180" i="3"/>
  <c r="BA180" i="3" s="1"/>
  <c r="BB180" i="3" s="1"/>
  <c r="AZ180" i="3"/>
  <c r="AX205" i="3"/>
  <c r="BA205" i="3" s="1"/>
  <c r="BB205" i="3" s="1"/>
  <c r="AZ205" i="3"/>
  <c r="BV153" i="3"/>
  <c r="BW153" i="3"/>
  <c r="BY153" i="3" s="1"/>
  <c r="CA153" i="3" s="1"/>
  <c r="BK130" i="3"/>
  <c r="BM130" i="3" s="1"/>
  <c r="BJ143" i="3"/>
  <c r="BK68" i="3"/>
  <c r="BM68" i="3" s="1"/>
  <c r="AZ270" i="3"/>
  <c r="BK200" i="3"/>
  <c r="BM200" i="3" s="1"/>
  <c r="CI99" i="3"/>
  <c r="CV99" i="3"/>
  <c r="CI194" i="3"/>
  <c r="CV194" i="3"/>
  <c r="AX254" i="3"/>
  <c r="BA254" i="3" s="1"/>
  <c r="BB254" i="3" s="1"/>
  <c r="AZ254" i="3"/>
  <c r="BK269" i="3"/>
  <c r="BM269" i="3" s="1"/>
  <c r="BV230" i="3"/>
  <c r="BW230" i="3"/>
  <c r="BY230" i="3" s="1"/>
  <c r="CA230" i="3" s="1"/>
  <c r="BJ218" i="3"/>
  <c r="CV72" i="3"/>
  <c r="CI72" i="3"/>
  <c r="BV368" i="3"/>
  <c r="BW368" i="3"/>
  <c r="BY368" i="3" s="1"/>
  <c r="CA368" i="3" s="1"/>
  <c r="CI205" i="3"/>
  <c r="CV205" i="3"/>
  <c r="BV318" i="3"/>
  <c r="BW318" i="3"/>
  <c r="BY318" i="3" s="1"/>
  <c r="CA318" i="3" s="1"/>
  <c r="BV168" i="3"/>
  <c r="BW168" i="3"/>
  <c r="BY168" i="3" s="1"/>
  <c r="CA168" i="3" s="1"/>
  <c r="BK123" i="3"/>
  <c r="BM123" i="3" s="1"/>
  <c r="BJ103" i="3"/>
  <c r="AZ260" i="3"/>
  <c r="AX260" i="3"/>
  <c r="BA260" i="3" s="1"/>
  <c r="BB260" i="3" s="1"/>
  <c r="BL114" i="3"/>
  <c r="BO114" i="3" s="1"/>
  <c r="BP114" i="3" s="1"/>
  <c r="BN114" i="3"/>
  <c r="CV317" i="3"/>
  <c r="CI317" i="3"/>
  <c r="BW191" i="3"/>
  <c r="BV191" i="3"/>
  <c r="BX191" i="3" s="1"/>
  <c r="BA14" i="3"/>
  <c r="BB14" i="3" s="1"/>
  <c r="AX274" i="3"/>
  <c r="BA274" i="3" s="1"/>
  <c r="BB274" i="3" s="1"/>
  <c r="AZ274" i="3"/>
  <c r="BK125" i="3"/>
  <c r="BM125" i="3" s="1"/>
  <c r="BV353" i="3"/>
  <c r="BW353" i="3"/>
  <c r="BY353" i="3" s="1"/>
  <c r="CA353" i="3" s="1"/>
  <c r="BV187" i="3"/>
  <c r="BX187" i="3" s="1"/>
  <c r="BW187" i="3"/>
  <c r="AZ298" i="3"/>
  <c r="AX298" i="3"/>
  <c r="BA298" i="3" s="1"/>
  <c r="BB298" i="3" s="1"/>
  <c r="BA315" i="3"/>
  <c r="BB315" i="3" s="1"/>
  <c r="AX367" i="3"/>
  <c r="BA367" i="3" s="1"/>
  <c r="BB367" i="3" s="1"/>
  <c r="AZ367" i="3"/>
  <c r="BV210" i="3"/>
  <c r="BX210" i="3" s="1"/>
  <c r="BW210" i="3"/>
  <c r="CV326" i="3"/>
  <c r="CI326" i="3"/>
  <c r="CV197" i="3"/>
  <c r="CI197" i="3"/>
  <c r="BV199" i="3"/>
  <c r="BX199" i="3" s="1"/>
  <c r="BW199" i="3"/>
  <c r="BY199" i="3" s="1"/>
  <c r="CA199" i="3" s="1"/>
  <c r="CI343" i="3"/>
  <c r="CV343" i="3"/>
  <c r="AZ193" i="3"/>
  <c r="AZ217" i="3"/>
  <c r="BJ174" i="3"/>
  <c r="BV275" i="3"/>
  <c r="BW275" i="3"/>
  <c r="BY275" i="3" s="1"/>
  <c r="CA275" i="3" s="1"/>
  <c r="BN13" i="3"/>
  <c r="BL13" i="3"/>
  <c r="AX331" i="3"/>
  <c r="BA331" i="3" s="1"/>
  <c r="BB331" i="3" s="1"/>
  <c r="AZ331" i="3"/>
  <c r="BL279" i="3"/>
  <c r="CI214" i="3"/>
  <c r="CV214" i="3"/>
  <c r="BW109" i="3"/>
  <c r="BV109" i="3"/>
  <c r="BX109" i="3" s="1"/>
  <c r="BN126" i="3"/>
  <c r="BL126" i="3"/>
  <c r="BW21" i="3"/>
  <c r="BY21" i="3" s="1"/>
  <c r="CA21" i="3" s="1"/>
  <c r="BV21" i="3"/>
  <c r="CV69" i="3"/>
  <c r="CI69" i="3"/>
  <c r="CV57" i="3"/>
  <c r="CI57" i="3"/>
  <c r="BL58" i="3"/>
  <c r="AZ273" i="3"/>
  <c r="AX273" i="3"/>
  <c r="BA273" i="3" s="1"/>
  <c r="BB273" i="3" s="1"/>
  <c r="CI275" i="3"/>
  <c r="CV275" i="3"/>
  <c r="BL333" i="3"/>
  <c r="AZ288" i="3"/>
  <c r="CV25" i="3"/>
  <c r="CI25" i="3"/>
  <c r="BV262" i="3"/>
  <c r="BW262" i="3"/>
  <c r="BY262" i="3" s="1"/>
  <c r="CA262" i="3" s="1"/>
  <c r="AX171" i="3"/>
  <c r="BA171" i="3" s="1"/>
  <c r="BB171" i="3" s="1"/>
  <c r="AZ171" i="3"/>
  <c r="BJ282" i="3"/>
  <c r="CV250" i="3"/>
  <c r="CI250" i="3"/>
  <c r="AX151" i="3"/>
  <c r="BA151" i="3" s="1"/>
  <c r="BB151" i="3" s="1"/>
  <c r="AZ151" i="3"/>
  <c r="AX214" i="3"/>
  <c r="BA214" i="3" s="1"/>
  <c r="BB214" i="3" s="1"/>
  <c r="AZ214" i="3"/>
  <c r="BJ18" i="3"/>
  <c r="BK126" i="3"/>
  <c r="BM126" i="3" s="1"/>
  <c r="BV194" i="3"/>
  <c r="BX194" i="3" s="1"/>
  <c r="BW194" i="3"/>
  <c r="CV290" i="3"/>
  <c r="CI290" i="3"/>
  <c r="BK90" i="3"/>
  <c r="BM90" i="3" s="1"/>
  <c r="CV226" i="3"/>
  <c r="CI226" i="3"/>
  <c r="BV317" i="3"/>
  <c r="BX317" i="3" s="1"/>
  <c r="BW317" i="3"/>
  <c r="CI191" i="3"/>
  <c r="CV191" i="3"/>
  <c r="BA76" i="3"/>
  <c r="BB76" i="3" s="1"/>
  <c r="CV265" i="3"/>
  <c r="CI265" i="3"/>
  <c r="BK190" i="3"/>
  <c r="BM190" i="3" s="1"/>
  <c r="CV158" i="3"/>
  <c r="CI158" i="3"/>
  <c r="AZ195" i="3"/>
  <c r="BW165" i="3"/>
  <c r="BY165" i="3" s="1"/>
  <c r="CA165" i="3" s="1"/>
  <c r="BV165" i="3"/>
  <c r="BJ64" i="3"/>
  <c r="BK92" i="3"/>
  <c r="BM92" i="3" s="1"/>
  <c r="BV80" i="3"/>
  <c r="BX80" i="3" s="1"/>
  <c r="BW80" i="3"/>
  <c r="CV325" i="3"/>
  <c r="CI325" i="3"/>
  <c r="CV8" i="3"/>
  <c r="CI8" i="3"/>
  <c r="AZ232" i="3"/>
  <c r="AX232" i="3"/>
  <c r="BA232" i="3" s="1"/>
  <c r="BB232" i="3" s="1"/>
  <c r="BK48" i="3"/>
  <c r="BM48" i="3" s="1"/>
  <c r="BV81" i="3"/>
  <c r="BW81" i="3"/>
  <c r="BY81" i="3" s="1"/>
  <c r="CA81" i="3" s="1"/>
  <c r="BL257" i="3"/>
  <c r="BO257" i="3" s="1"/>
  <c r="BP257" i="3" s="1"/>
  <c r="BN257" i="3"/>
  <c r="BN129" i="3"/>
  <c r="BL129" i="3"/>
  <c r="BO129" i="3" s="1"/>
  <c r="BP129" i="3" s="1"/>
  <c r="BK45" i="3"/>
  <c r="BM45" i="3" s="1"/>
  <c r="BJ175" i="3"/>
  <c r="AX237" i="3"/>
  <c r="BA237" i="3" s="1"/>
  <c r="BB237" i="3" s="1"/>
  <c r="AZ237" i="3"/>
  <c r="CI314" i="3"/>
  <c r="CV314" i="3"/>
  <c r="BK313" i="3"/>
  <c r="BM313" i="3" s="1"/>
  <c r="BL275" i="3"/>
  <c r="BO275" i="3" s="1"/>
  <c r="BP275" i="3" s="1"/>
  <c r="BN275" i="3"/>
  <c r="BV232" i="3"/>
  <c r="BW232" i="3"/>
  <c r="BY232" i="3" s="1"/>
  <c r="CA232" i="3" s="1"/>
  <c r="BK88" i="3"/>
  <c r="BM88" i="3" s="1"/>
  <c r="BA228" i="3"/>
  <c r="BB228" i="3" s="1"/>
  <c r="BK183" i="3"/>
  <c r="BM183" i="3" s="1"/>
  <c r="BV237" i="3"/>
  <c r="BW237" i="3"/>
  <c r="BY237" i="3" s="1"/>
  <c r="CA237" i="3" s="1"/>
  <c r="BV132" i="3"/>
  <c r="BW132" i="3"/>
  <c r="BY132" i="3" s="1"/>
  <c r="CA132" i="3" s="1"/>
  <c r="CV284" i="3"/>
  <c r="CI284" i="3"/>
  <c r="CI241" i="3"/>
  <c r="CV241" i="3"/>
  <c r="CI102" i="3"/>
  <c r="CV102" i="3"/>
  <c r="BK166" i="3"/>
  <c r="BM166" i="3" s="1"/>
  <c r="BN209" i="3"/>
  <c r="BL31" i="3"/>
  <c r="BO31" i="3" s="1"/>
  <c r="BP31" i="3" s="1"/>
  <c r="BN31" i="3"/>
  <c r="BK241" i="3"/>
  <c r="BM241" i="3" s="1"/>
  <c r="BK272" i="3"/>
  <c r="BM272" i="3" s="1"/>
  <c r="AZ335" i="3"/>
  <c r="BV369" i="3"/>
  <c r="BW369" i="3"/>
  <c r="BY369" i="3" s="1"/>
  <c r="CA369" i="3" s="1"/>
  <c r="CI337" i="3"/>
  <c r="CV337" i="3"/>
  <c r="CI22" i="3"/>
  <c r="CV22" i="3"/>
  <c r="BV323" i="3"/>
  <c r="BW323" i="3"/>
  <c r="BY323" i="3" s="1"/>
  <c r="CA323" i="3" s="1"/>
  <c r="BN25" i="3"/>
  <c r="BL25" i="3"/>
  <c r="BO25" i="3" s="1"/>
  <c r="BP25" i="3" s="1"/>
  <c r="BW61" i="3"/>
  <c r="BV61" i="3"/>
  <c r="BX61" i="3" s="1"/>
  <c r="BJ309" i="3"/>
  <c r="BV35" i="3"/>
  <c r="BW35" i="3"/>
  <c r="BY35" i="3" s="1"/>
  <c r="CA35" i="3" s="1"/>
  <c r="BK337" i="3"/>
  <c r="BM337" i="3" s="1"/>
  <c r="CV101" i="3"/>
  <c r="CI101" i="3"/>
  <c r="CV300" i="3"/>
  <c r="CI300" i="3"/>
  <c r="BL59" i="3"/>
  <c r="BK308" i="3"/>
  <c r="BM308" i="3" s="1"/>
  <c r="BV346" i="3"/>
  <c r="BX346" i="3" s="1"/>
  <c r="BW346" i="3"/>
  <c r="BV196" i="3"/>
  <c r="BX196" i="3" s="1"/>
  <c r="BW196" i="3"/>
  <c r="BL119" i="3"/>
  <c r="BO119" i="3" s="1"/>
  <c r="BP119" i="3" s="1"/>
  <c r="BN119" i="3"/>
  <c r="CI351" i="3"/>
  <c r="CV351" i="3"/>
  <c r="CI208" i="3"/>
  <c r="CV208" i="3"/>
  <c r="CV271" i="3"/>
  <c r="CI271" i="3"/>
  <c r="BN130" i="3"/>
  <c r="BL130" i="3"/>
  <c r="BO130" i="3" s="1"/>
  <c r="BP130" i="3" s="1"/>
  <c r="AX69" i="3"/>
  <c r="BA69" i="3" s="1"/>
  <c r="BB69" i="3" s="1"/>
  <c r="AZ69" i="3"/>
  <c r="BN68" i="3"/>
  <c r="BL68" i="3"/>
  <c r="BO68" i="3" s="1"/>
  <c r="BP68" i="3" s="1"/>
  <c r="BA270" i="3"/>
  <c r="BB270" i="3" s="1"/>
  <c r="BK121" i="3"/>
  <c r="BM121" i="3" s="1"/>
  <c r="BL200" i="3"/>
  <c r="BO200" i="3" s="1"/>
  <c r="BP200" i="3" s="1"/>
  <c r="BN200" i="3"/>
  <c r="BK328" i="3"/>
  <c r="BM328" i="3" s="1"/>
  <c r="BV49" i="3"/>
  <c r="BX49" i="3" s="1"/>
  <c r="BW49" i="3"/>
  <c r="AX85" i="3"/>
  <c r="BA85" i="3" s="1"/>
  <c r="BB85" i="3" s="1"/>
  <c r="AZ85" i="3"/>
  <c r="CI139" i="3"/>
  <c r="CV139" i="3"/>
  <c r="CV230" i="3"/>
  <c r="CI230" i="3"/>
  <c r="BV72" i="3"/>
  <c r="BW72" i="3"/>
  <c r="BY72" i="3" s="1"/>
  <c r="CA72" i="3" s="1"/>
  <c r="AX170" i="3"/>
  <c r="BA170" i="3" s="1"/>
  <c r="BB170" i="3" s="1"/>
  <c r="AZ170" i="3"/>
  <c r="AZ35" i="3"/>
  <c r="AX35" i="3"/>
  <c r="BA35" i="3" s="1"/>
  <c r="BB35" i="3" s="1"/>
  <c r="BL85" i="3"/>
  <c r="BZ336" i="3"/>
  <c r="CV78" i="3"/>
  <c r="CI78" i="3"/>
  <c r="AX297" i="3"/>
  <c r="BA297" i="3" s="1"/>
  <c r="BB297" i="3" s="1"/>
  <c r="AZ297" i="3"/>
  <c r="CI218" i="3"/>
  <c r="CV218" i="3"/>
  <c r="AX308" i="3"/>
  <c r="BA308" i="3" s="1"/>
  <c r="BB308" i="3" s="1"/>
  <c r="AZ308" i="3"/>
  <c r="BK155" i="3"/>
  <c r="BM155" i="3" s="1"/>
  <c r="BJ318" i="3"/>
  <c r="CI261" i="3"/>
  <c r="CV261" i="3"/>
  <c r="AZ14" i="3"/>
  <c r="CV108" i="3"/>
  <c r="CI108" i="3"/>
  <c r="BJ171" i="3"/>
  <c r="BJ37" i="3"/>
  <c r="BJ57" i="3"/>
  <c r="BV338" i="3"/>
  <c r="BX338" i="3" s="1"/>
  <c r="BW338" i="3"/>
  <c r="CV353" i="3"/>
  <c r="CI353" i="3"/>
  <c r="BJ191" i="3"/>
  <c r="BJ326" i="3"/>
  <c r="CI187" i="3"/>
  <c r="CV187" i="3"/>
  <c r="BL357" i="3"/>
  <c r="BO357" i="3" s="1"/>
  <c r="BP357" i="3" s="1"/>
  <c r="BN357" i="3"/>
  <c r="CW47" i="3"/>
  <c r="DJ47" i="3"/>
  <c r="DK47" i="3" s="1"/>
  <c r="AZ315" i="3"/>
  <c r="BL353" i="3"/>
  <c r="BO353" i="3" s="1"/>
  <c r="BP353" i="3" s="1"/>
  <c r="BN353" i="3"/>
  <c r="AX78" i="3"/>
  <c r="BA78" i="3" s="1"/>
  <c r="BB78" i="3" s="1"/>
  <c r="AZ78" i="3"/>
  <c r="BV197" i="3"/>
  <c r="BX197" i="3" s="1"/>
  <c r="BW197" i="3"/>
  <c r="BV304" i="3"/>
  <c r="BW304" i="3"/>
  <c r="BY304" i="3" s="1"/>
  <c r="CA304" i="3" s="1"/>
  <c r="BV343" i="3"/>
  <c r="BX343" i="3" s="1"/>
  <c r="BW343" i="3"/>
  <c r="BL178" i="3"/>
  <c r="BW164" i="3"/>
  <c r="BY164" i="3" s="1"/>
  <c r="CA164" i="3" s="1"/>
  <c r="BV164" i="3"/>
  <c r="BX164" i="3" s="1"/>
  <c r="AZ275" i="3"/>
  <c r="BJ360" i="3"/>
  <c r="BV25" i="3"/>
  <c r="BW25" i="3"/>
  <c r="BY25" i="3" s="1"/>
  <c r="CA25" i="3" s="1"/>
  <c r="CI217" i="3"/>
  <c r="CV217" i="3"/>
  <c r="BV56" i="3"/>
  <c r="BW56" i="3"/>
  <c r="BY56" i="3" s="1"/>
  <c r="CA56" i="3" s="1"/>
  <c r="AX311" i="3"/>
  <c r="BA311" i="3" s="1"/>
  <c r="BB311" i="3" s="1"/>
  <c r="AZ311" i="3"/>
  <c r="CV280" i="3"/>
  <c r="CI280" i="3"/>
  <c r="BV286" i="3"/>
  <c r="BW286" i="3"/>
  <c r="BY286" i="3" s="1"/>
  <c r="CA286" i="3" s="1"/>
  <c r="AZ362" i="3"/>
  <c r="AX362" i="3"/>
  <c r="BA362" i="3" s="1"/>
  <c r="BB362" i="3" s="1"/>
  <c r="BL38" i="3"/>
  <c r="BO38" i="3" s="1"/>
  <c r="BP38" i="3" s="1"/>
  <c r="BN38" i="3"/>
  <c r="BV67" i="3"/>
  <c r="BW67" i="3"/>
  <c r="BY67" i="3" s="1"/>
  <c r="CA67" i="3" s="1"/>
  <c r="AZ147" i="3"/>
  <c r="AX147" i="3"/>
  <c r="BA147" i="3" s="1"/>
  <c r="BB147" i="3" s="1"/>
  <c r="BV285" i="3"/>
  <c r="BW285" i="3"/>
  <c r="BY285" i="3" s="1"/>
  <c r="CA285" i="3" s="1"/>
  <c r="BL350" i="3"/>
  <c r="BL10" i="3"/>
  <c r="BO10" i="3" s="1"/>
  <c r="BP10" i="3" s="1"/>
  <c r="BN10" i="3"/>
  <c r="BL327" i="3"/>
  <c r="BO327" i="3" s="1"/>
  <c r="BP327" i="3" s="1"/>
  <c r="BN327" i="3"/>
  <c r="BJ232" i="3"/>
  <c r="CV287" i="3"/>
  <c r="CI287" i="3"/>
  <c r="CI27" i="3"/>
  <c r="CV27" i="3"/>
  <c r="BN325" i="3"/>
  <c r="BL325" i="3"/>
  <c r="BO325" i="3" s="1"/>
  <c r="BP325" i="3" s="1"/>
  <c r="BJ258" i="3"/>
  <c r="BA31" i="3"/>
  <c r="BB31" i="3" s="1"/>
  <c r="BJ224" i="3"/>
  <c r="BJ346" i="3"/>
  <c r="AX313" i="3"/>
  <c r="BA313" i="3" s="1"/>
  <c r="BB313" i="3" s="1"/>
  <c r="AZ313" i="3"/>
  <c r="BV280" i="3"/>
  <c r="BW280" i="3"/>
  <c r="BY280" i="3" s="1"/>
  <c r="CA280" i="3" s="1"/>
  <c r="BV161" i="3"/>
  <c r="BX161" i="3" s="1"/>
  <c r="BW161" i="3"/>
  <c r="CI153" i="3"/>
  <c r="CV153" i="3"/>
  <c r="CV234" i="3"/>
  <c r="CI234" i="3"/>
  <c r="BJ98" i="3"/>
  <c r="CI28" i="3"/>
  <c r="CV28" i="3"/>
  <c r="BV295" i="3"/>
  <c r="BW295" i="3"/>
  <c r="BY295" i="3" s="1"/>
  <c r="CA295" i="3" s="1"/>
  <c r="BV301" i="3"/>
  <c r="BW301" i="3"/>
  <c r="BY301" i="3" s="1"/>
  <c r="CA301" i="3" s="1"/>
  <c r="AZ278" i="3"/>
  <c r="BV8" i="3"/>
  <c r="BW8" i="3"/>
  <c r="BY8" i="3" s="1"/>
  <c r="CA8" i="3" s="1"/>
  <c r="BL48" i="3"/>
  <c r="BO48" i="3" s="1"/>
  <c r="BP48" i="3" s="1"/>
  <c r="BN48" i="3"/>
  <c r="BL45" i="3"/>
  <c r="BN313" i="3"/>
  <c r="BL313" i="3"/>
  <c r="BO313" i="3" s="1"/>
  <c r="BP313" i="3" s="1"/>
  <c r="AX344" i="3"/>
  <c r="BA344" i="3" s="1"/>
  <c r="BB344" i="3" s="1"/>
  <c r="AZ344" i="3"/>
  <c r="CV232" i="3"/>
  <c r="CI232" i="3"/>
  <c r="BL88" i="3"/>
  <c r="BN183" i="3"/>
  <c r="BL183" i="3"/>
  <c r="BO183" i="3" s="1"/>
  <c r="BP183" i="3" s="1"/>
  <c r="DJ209" i="3"/>
  <c r="DK209" i="3" s="1"/>
  <c r="CW209" i="3"/>
  <c r="CI132" i="3"/>
  <c r="CV132" i="3"/>
  <c r="BW284" i="3"/>
  <c r="BV284" i="3"/>
  <c r="BX284" i="3" s="1"/>
  <c r="AX63" i="3"/>
  <c r="BA63" i="3" s="1"/>
  <c r="BB63" i="3" s="1"/>
  <c r="AZ63" i="3"/>
  <c r="CV213" i="3"/>
  <c r="CI213" i="3"/>
  <c r="BW177" i="3"/>
  <c r="BY177" i="3" s="1"/>
  <c r="CA177" i="3" s="1"/>
  <c r="BV177" i="3"/>
  <c r="BV292" i="3"/>
  <c r="BW292" i="3"/>
  <c r="BY292" i="3" s="1"/>
  <c r="CA292" i="3" s="1"/>
  <c r="BN166" i="3"/>
  <c r="BL166" i="3"/>
  <c r="BO166" i="3" s="1"/>
  <c r="BP166" i="3" s="1"/>
  <c r="CI173" i="3"/>
  <c r="CV173" i="3"/>
  <c r="BL284" i="3"/>
  <c r="BL241" i="3"/>
  <c r="BO241" i="3" s="1"/>
  <c r="BP241" i="3" s="1"/>
  <c r="BN241" i="3"/>
  <c r="BL272" i="3"/>
  <c r="BO272" i="3" s="1"/>
  <c r="BP272" i="3" s="1"/>
  <c r="BN272" i="3"/>
  <c r="BA335" i="3"/>
  <c r="BB335" i="3" s="1"/>
  <c r="CV369" i="3"/>
  <c r="CI369" i="3"/>
  <c r="BV337" i="3"/>
  <c r="BW337" i="3"/>
  <c r="BY337" i="3" s="1"/>
  <c r="CA337" i="3" s="1"/>
  <c r="BV22" i="3"/>
  <c r="BW22" i="3"/>
  <c r="BY22" i="3" s="1"/>
  <c r="CA22" i="3" s="1"/>
  <c r="CV323" i="3"/>
  <c r="CI323" i="3"/>
  <c r="CI61" i="3"/>
  <c r="CV61" i="3"/>
  <c r="CV100" i="3"/>
  <c r="CI100" i="3"/>
  <c r="CI35" i="3"/>
  <c r="CV35" i="3"/>
  <c r="BL337" i="3"/>
  <c r="BO337" i="3" s="1"/>
  <c r="BP337" i="3" s="1"/>
  <c r="BN337" i="3"/>
  <c r="CV297" i="3"/>
  <c r="CI297" i="3"/>
  <c r="CI206" i="3"/>
  <c r="CV206" i="3"/>
  <c r="AX163" i="3"/>
  <c r="BA163" i="3" s="1"/>
  <c r="BB163" i="3" s="1"/>
  <c r="AZ163" i="3"/>
  <c r="BL308" i="3"/>
  <c r="BO308" i="3" s="1"/>
  <c r="BP308" i="3" s="1"/>
  <c r="BN308" i="3"/>
  <c r="CV346" i="3"/>
  <c r="CI346" i="3"/>
  <c r="BV309" i="3"/>
  <c r="BX309" i="3" s="1"/>
  <c r="BW309" i="3"/>
  <c r="BW43" i="3"/>
  <c r="BV43" i="3"/>
  <c r="BX43" i="3" s="1"/>
  <c r="CV196" i="3"/>
  <c r="CI196" i="3"/>
  <c r="BW208" i="3"/>
  <c r="BY208" i="3" s="1"/>
  <c r="CA208" i="3" s="1"/>
  <c r="BV208" i="3"/>
  <c r="BV271" i="3"/>
  <c r="BW271" i="3"/>
  <c r="BY271" i="3" s="1"/>
  <c r="CA271" i="3" s="1"/>
  <c r="AZ350" i="3"/>
  <c r="AX350" i="3"/>
  <c r="BA350" i="3" s="1"/>
  <c r="BB350" i="3" s="1"/>
  <c r="CV268" i="3"/>
  <c r="CI268" i="3"/>
  <c r="BL243" i="3"/>
  <c r="AX306" i="3"/>
  <c r="BA306" i="3" s="1"/>
  <c r="BB306" i="3" s="1"/>
  <c r="AZ306" i="3"/>
  <c r="BO87" i="3"/>
  <c r="BP87" i="3" s="1"/>
  <c r="BL121" i="3"/>
  <c r="BO121" i="3" s="1"/>
  <c r="BP121" i="3" s="1"/>
  <c r="BN121" i="3"/>
  <c r="BL328" i="3"/>
  <c r="BO328" i="3" s="1"/>
  <c r="BP328" i="3" s="1"/>
  <c r="BN328" i="3"/>
  <c r="CI49" i="3"/>
  <c r="CV49" i="3"/>
  <c r="CJ358" i="3"/>
  <c r="CK358" i="3"/>
  <c r="CM358" i="3" s="1"/>
  <c r="CO358" i="3" s="1"/>
  <c r="BV139" i="3"/>
  <c r="BX139" i="3" s="1"/>
  <c r="BW139" i="3"/>
  <c r="AZ37" i="3"/>
  <c r="AX37" i="3"/>
  <c r="BA37" i="3" s="1"/>
  <c r="BB37" i="3" s="1"/>
  <c r="BL244" i="3"/>
  <c r="AX183" i="3"/>
  <c r="BA183" i="3" s="1"/>
  <c r="BB183" i="3" s="1"/>
  <c r="AZ183" i="3"/>
  <c r="BK85" i="3"/>
  <c r="BM85" i="3" s="1"/>
  <c r="BJ21" i="3"/>
  <c r="BY336" i="3"/>
  <c r="CA336" i="3" s="1"/>
  <c r="CV58" i="3"/>
  <c r="CI58" i="3"/>
  <c r="BW78" i="3"/>
  <c r="BV78" i="3"/>
  <c r="BX78" i="3" s="1"/>
  <c r="CI24" i="3"/>
  <c r="CV24" i="3"/>
  <c r="BA125" i="3"/>
  <c r="BB125" i="3" s="1"/>
  <c r="AZ301" i="3"/>
  <c r="BV218" i="3"/>
  <c r="BW218" i="3"/>
  <c r="BY218" i="3" s="1"/>
  <c r="CA218" i="3" s="1"/>
  <c r="BV244" i="3"/>
  <c r="BX244" i="3" s="1"/>
  <c r="BW244" i="3"/>
  <c r="BL155" i="3"/>
  <c r="BO155" i="3" s="1"/>
  <c r="BP155" i="3" s="1"/>
  <c r="BN155" i="3"/>
  <c r="BW261" i="3"/>
  <c r="BV261" i="3"/>
  <c r="BX261" i="3" s="1"/>
  <c r="BA285" i="3"/>
  <c r="BB285" i="3" s="1"/>
  <c r="BV108" i="3"/>
  <c r="BX108" i="3" s="1"/>
  <c r="BW108" i="3"/>
  <c r="BV15" i="3"/>
  <c r="BW15" i="3"/>
  <c r="BY15" i="3" s="1"/>
  <c r="CA15" i="3" s="1"/>
  <c r="CI338" i="3"/>
  <c r="CV338" i="3"/>
  <c r="BV20" i="3"/>
  <c r="BW20" i="3"/>
  <c r="BY20" i="3" s="1"/>
  <c r="CA20" i="3" s="1"/>
  <c r="BV155" i="3"/>
  <c r="BX155" i="3" s="1"/>
  <c r="BW155" i="3"/>
  <c r="AZ272" i="3"/>
  <c r="CJ47" i="3"/>
  <c r="CK47" i="3"/>
  <c r="CM47" i="3" s="1"/>
  <c r="CO47" i="3" s="1"/>
  <c r="AZ253" i="3"/>
  <c r="BJ134" i="3"/>
  <c r="AX238" i="3"/>
  <c r="BA238" i="3" s="1"/>
  <c r="BB238" i="3" s="1"/>
  <c r="AZ238" i="3"/>
  <c r="BL78" i="3"/>
  <c r="AX174" i="3"/>
  <c r="BA174" i="3" s="1"/>
  <c r="BB174" i="3" s="1"/>
  <c r="AZ174" i="3"/>
  <c r="CV304" i="3"/>
  <c r="CI304" i="3"/>
  <c r="BV293" i="3"/>
  <c r="BW293" i="3"/>
  <c r="BY293" i="3" s="1"/>
  <c r="CA293" i="3" s="1"/>
  <c r="BK178" i="3"/>
  <c r="BM178" i="3" s="1"/>
  <c r="CV164" i="3"/>
  <c r="CI164" i="3"/>
  <c r="BJ351" i="3"/>
  <c r="BA275" i="3"/>
  <c r="BB275" i="3" s="1"/>
  <c r="BJ147" i="3"/>
  <c r="AZ67" i="3"/>
  <c r="CV105" i="3"/>
  <c r="CI105" i="3"/>
  <c r="CV144" i="3"/>
  <c r="CI144" i="3"/>
  <c r="BV37" i="3"/>
  <c r="BX37" i="3" s="1"/>
  <c r="BW37" i="3"/>
  <c r="AX320" i="3"/>
  <c r="BA320" i="3" s="1"/>
  <c r="BB320" i="3" s="1"/>
  <c r="AZ320" i="3"/>
  <c r="BV27" i="3"/>
  <c r="BX27" i="3" s="1"/>
  <c r="BW27" i="3"/>
  <c r="BV305" i="3"/>
  <c r="BW305" i="3"/>
  <c r="BY305" i="3" s="1"/>
  <c r="CA305" i="3" s="1"/>
  <c r="BL310" i="3"/>
  <c r="BW29" i="3"/>
  <c r="BV29" i="3"/>
  <c r="BX29" i="3" s="1"/>
  <c r="BW226" i="3"/>
  <c r="BY226" i="3" s="1"/>
  <c r="CA226" i="3" s="1"/>
  <c r="BV226" i="3"/>
  <c r="CV93" i="3"/>
  <c r="CI93" i="3"/>
  <c r="CI84" i="3"/>
  <c r="CV84" i="3"/>
  <c r="BL226" i="3"/>
  <c r="CV75" i="3"/>
  <c r="CI75" i="3"/>
  <c r="CI39" i="3"/>
  <c r="CV39" i="3"/>
  <c r="AZ7" i="3"/>
  <c r="AX7" i="3"/>
  <c r="BA7" i="3" s="1"/>
  <c r="BB7" i="3" s="1"/>
  <c r="BV344" i="3"/>
  <c r="BW344" i="3"/>
  <c r="BY344" i="3" s="1"/>
  <c r="CA344" i="3" s="1"/>
  <c r="CI154" i="3"/>
  <c r="CV154" i="3"/>
  <c r="BV217" i="3"/>
  <c r="BW217" i="3"/>
  <c r="BY217" i="3" s="1"/>
  <c r="CA217" i="3" s="1"/>
  <c r="BZ46" i="3"/>
  <c r="CC46" i="3" s="1"/>
  <c r="CD46" i="3" s="1"/>
  <c r="CB46" i="3"/>
  <c r="BK110" i="3"/>
  <c r="BM110" i="3" s="1"/>
  <c r="BW99" i="3"/>
  <c r="BV99" i="3"/>
  <c r="BX99" i="3" s="1"/>
  <c r="BN269" i="3"/>
  <c r="BL269" i="3"/>
  <c r="BO269" i="3" s="1"/>
  <c r="BP269" i="3" s="1"/>
  <c r="BW190" i="3"/>
  <c r="BV190" i="3"/>
  <c r="BX190" i="3" s="1"/>
  <c r="BV205" i="3"/>
  <c r="BW205" i="3"/>
  <c r="BY205" i="3" s="1"/>
  <c r="CA205" i="3" s="1"/>
  <c r="CV168" i="3"/>
  <c r="CI168" i="3"/>
  <c r="BV93" i="3"/>
  <c r="BW93" i="3"/>
  <c r="BY93" i="3" s="1"/>
  <c r="CA93" i="3" s="1"/>
  <c r="BJ79" i="3"/>
  <c r="AZ20" i="3"/>
  <c r="BL190" i="3"/>
  <c r="BO190" i="3" s="1"/>
  <c r="BP190" i="3" s="1"/>
  <c r="BN190" i="3"/>
  <c r="CI335" i="3"/>
  <c r="CV335" i="3"/>
  <c r="AZ116" i="3"/>
  <c r="BV158" i="3"/>
  <c r="BW158" i="3"/>
  <c r="BY158" i="3" s="1"/>
  <c r="CA158" i="3" s="1"/>
  <c r="AZ66" i="3"/>
  <c r="BA195" i="3"/>
  <c r="BB195" i="3" s="1"/>
  <c r="CV133" i="3"/>
  <c r="CI133" i="3"/>
  <c r="BL92" i="3"/>
  <c r="BV325" i="3"/>
  <c r="BW325" i="3"/>
  <c r="BY325" i="3" s="1"/>
  <c r="CA325" i="3" s="1"/>
  <c r="BV320" i="3"/>
  <c r="BX320" i="3" s="1"/>
  <c r="BW320" i="3"/>
  <c r="CV6" i="3"/>
  <c r="CI6" i="3"/>
  <c r="CV296" i="3"/>
  <c r="CI296" i="3"/>
  <c r="CI114" i="3"/>
  <c r="CV114" i="3"/>
  <c r="AZ228" i="3"/>
  <c r="BK188" i="3"/>
  <c r="BM188" i="3" s="1"/>
  <c r="BW316" i="3"/>
  <c r="BV316" i="3"/>
  <c r="BX316" i="3" s="1"/>
  <c r="BV335" i="3"/>
  <c r="BX335" i="3" s="1"/>
  <c r="BW335" i="3"/>
  <c r="BA116" i="3"/>
  <c r="BB116" i="3" s="1"/>
  <c r="BA66" i="3"/>
  <c r="BB66" i="3" s="1"/>
  <c r="BK254" i="3"/>
  <c r="BM254" i="3" s="1"/>
  <c r="BW133" i="3"/>
  <c r="BY133" i="3" s="1"/>
  <c r="CA133" i="3" s="1"/>
  <c r="BV133" i="3"/>
  <c r="AZ194" i="3"/>
  <c r="AZ83" i="3"/>
  <c r="BK321" i="3"/>
  <c r="BM321" i="3" s="1"/>
  <c r="BA278" i="3"/>
  <c r="BB278" i="3" s="1"/>
  <c r="BK65" i="3"/>
  <c r="BM65" i="3" s="1"/>
  <c r="AZ263" i="3"/>
  <c r="AX263" i="3"/>
  <c r="BA263" i="3" s="1"/>
  <c r="BB263" i="3" s="1"/>
  <c r="BJ63" i="3"/>
  <c r="CV320" i="3"/>
  <c r="CI320" i="3"/>
  <c r="BV6" i="3"/>
  <c r="BW6" i="3"/>
  <c r="BY6" i="3" s="1"/>
  <c r="CA6" i="3" s="1"/>
  <c r="J17" i="2"/>
  <c r="BJ133" i="3"/>
  <c r="BV296" i="3"/>
  <c r="BX296" i="3" s="1"/>
  <c r="BW296" i="3"/>
  <c r="BV221" i="3"/>
  <c r="BW221" i="3"/>
  <c r="BY221" i="3" s="1"/>
  <c r="CA221" i="3" s="1"/>
  <c r="BA201" i="3"/>
  <c r="BB201" i="3" s="1"/>
  <c r="BJ305" i="3"/>
  <c r="BV114" i="3"/>
  <c r="BW114" i="3"/>
  <c r="BY114" i="3" s="1"/>
  <c r="CA114" i="3" s="1"/>
  <c r="AZ169" i="3"/>
  <c r="AZ117" i="3"/>
  <c r="AZ127" i="3"/>
  <c r="BK116" i="3"/>
  <c r="BM116" i="3" s="1"/>
  <c r="BK170" i="3"/>
  <c r="BM170" i="3" s="1"/>
  <c r="CI256" i="3"/>
  <c r="CV256" i="3"/>
  <c r="CJ209" i="3"/>
  <c r="CK209" i="3"/>
  <c r="CM209" i="3" s="1"/>
  <c r="CO209" i="3" s="1"/>
  <c r="AX255" i="3"/>
  <c r="BA255" i="3" s="1"/>
  <c r="BB255" i="3" s="1"/>
  <c r="AZ255" i="3"/>
  <c r="BV9" i="3"/>
  <c r="BX9" i="3" s="1"/>
  <c r="BW9" i="3"/>
  <c r="AX81" i="3"/>
  <c r="BA81" i="3" s="1"/>
  <c r="BB81" i="3" s="1"/>
  <c r="AZ81" i="3"/>
  <c r="BV213" i="3"/>
  <c r="BX213" i="3" s="1"/>
  <c r="BW213" i="3"/>
  <c r="CI177" i="3"/>
  <c r="CV177" i="3"/>
  <c r="CV292" i="3"/>
  <c r="CI292" i="3"/>
  <c r="AZ267" i="3"/>
  <c r="BW173" i="3"/>
  <c r="BY173" i="3" s="1"/>
  <c r="CA173" i="3" s="1"/>
  <c r="BV173" i="3"/>
  <c r="BK284" i="3"/>
  <c r="BM284" i="3" s="1"/>
  <c r="BV212" i="3"/>
  <c r="BX212" i="3" s="1"/>
  <c r="BW212" i="3"/>
  <c r="BY212" i="3" s="1"/>
  <c r="CA212" i="3" s="1"/>
  <c r="AZ91" i="3"/>
  <c r="AX91" i="3"/>
  <c r="BA91" i="3" s="1"/>
  <c r="BB91" i="3" s="1"/>
  <c r="AZ348" i="3"/>
  <c r="CV149" i="3"/>
  <c r="CI149" i="3"/>
  <c r="BK364" i="3"/>
  <c r="BM364" i="3" s="1"/>
  <c r="BV120" i="3"/>
  <c r="BW120" i="3"/>
  <c r="BY120" i="3" s="1"/>
  <c r="CA120" i="3" s="1"/>
  <c r="BK297" i="3"/>
  <c r="BM297" i="3" s="1"/>
  <c r="BK366" i="3"/>
  <c r="BM366" i="3" s="1"/>
  <c r="BJ203" i="3"/>
  <c r="AZ9" i="3"/>
  <c r="AX9" i="3"/>
  <c r="BA9" i="3" s="1"/>
  <c r="BB9" i="3" s="1"/>
  <c r="BV100" i="3"/>
  <c r="BW100" i="3"/>
  <c r="BY100" i="3" s="1"/>
  <c r="CA100" i="3" s="1"/>
  <c r="AX94" i="3"/>
  <c r="BA94" i="3" s="1"/>
  <c r="BB94" i="3" s="1"/>
  <c r="AZ94" i="3"/>
  <c r="BK369" i="3"/>
  <c r="BM369" i="3" s="1"/>
  <c r="BV364" i="3"/>
  <c r="BW364" i="3"/>
  <c r="BY364" i="3" s="1"/>
  <c r="CA364" i="3" s="1"/>
  <c r="BJ135" i="3"/>
  <c r="BV297" i="3"/>
  <c r="BW297" i="3"/>
  <c r="BY297" i="3" s="1"/>
  <c r="CA297" i="3" s="1"/>
  <c r="BV206" i="3"/>
  <c r="BX206" i="3" s="1"/>
  <c r="BW206" i="3"/>
  <c r="BK240" i="3"/>
  <c r="BM240" i="3" s="1"/>
  <c r="BK271" i="3"/>
  <c r="BM271" i="3" s="1"/>
  <c r="CV309" i="3"/>
  <c r="CI309" i="3"/>
  <c r="CV43" i="3"/>
  <c r="CI43" i="3"/>
  <c r="BW331" i="3"/>
  <c r="BV331" i="3"/>
  <c r="BX331" i="3" s="1"/>
  <c r="BK233" i="3"/>
  <c r="BM233" i="3" s="1"/>
  <c r="BJ56" i="3"/>
  <c r="BJ140" i="3"/>
  <c r="BJ312" i="3"/>
  <c r="CI219" i="3"/>
  <c r="CV219" i="3"/>
  <c r="AX141" i="3"/>
  <c r="BA141" i="3" s="1"/>
  <c r="BB141" i="3" s="1"/>
  <c r="AZ141" i="3"/>
  <c r="AX359" i="3"/>
  <c r="BA359" i="3" s="1"/>
  <c r="BB359" i="3" s="1"/>
  <c r="AZ359" i="3"/>
  <c r="CV239" i="3"/>
  <c r="CI239" i="3"/>
  <c r="BJ214" i="3"/>
  <c r="BJ99" i="3"/>
  <c r="AX92" i="3"/>
  <c r="BA92" i="3" s="1"/>
  <c r="BB92" i="3" s="1"/>
  <c r="AZ92" i="3"/>
  <c r="BV268" i="3"/>
  <c r="BX268" i="3" s="1"/>
  <c r="BW268" i="3"/>
  <c r="BJ354" i="3"/>
  <c r="BK243" i="3"/>
  <c r="BM243" i="3" s="1"/>
  <c r="BN87" i="3"/>
  <c r="AZ187" i="3"/>
  <c r="BK73" i="3"/>
  <c r="BM73" i="3" s="1"/>
  <c r="CI110" i="3"/>
  <c r="CV110" i="3"/>
  <c r="DJ358" i="3"/>
  <c r="DK358" i="3" s="1"/>
  <c r="CW358" i="3"/>
  <c r="BJ192" i="3"/>
  <c r="CI53" i="3"/>
  <c r="CV53" i="3"/>
  <c r="BJ259" i="3"/>
  <c r="BJ131" i="3"/>
  <c r="AX122" i="3"/>
  <c r="BA122" i="3" s="1"/>
  <c r="BB122" i="3" s="1"/>
  <c r="AZ122" i="3"/>
  <c r="BK194" i="3"/>
  <c r="BM194" i="3" s="1"/>
  <c r="BJ273" i="3"/>
  <c r="BK244" i="3"/>
  <c r="BM244" i="3" s="1"/>
  <c r="AZ318" i="3"/>
  <c r="AX318" i="3"/>
  <c r="BA318" i="3" s="1"/>
  <c r="BB318" i="3" s="1"/>
  <c r="CV94" i="3"/>
  <c r="CI94" i="3"/>
  <c r="AX231" i="3"/>
  <c r="BA231" i="3" s="1"/>
  <c r="BB231" i="3" s="1"/>
  <c r="AZ231" i="3"/>
  <c r="BW58" i="3"/>
  <c r="BY58" i="3" s="1"/>
  <c r="CA58" i="3" s="1"/>
  <c r="BV58" i="3"/>
  <c r="BK225" i="3"/>
  <c r="BM225" i="3" s="1"/>
  <c r="BW24" i="3"/>
  <c r="BV24" i="3"/>
  <c r="BX24" i="3" s="1"/>
  <c r="AZ125" i="3"/>
  <c r="BA301" i="3"/>
  <c r="BB301" i="3" s="1"/>
  <c r="AX70" i="3"/>
  <c r="BA70" i="3" s="1"/>
  <c r="BB70" i="3" s="1"/>
  <c r="AZ70" i="3"/>
  <c r="BJ338" i="3"/>
  <c r="CI244" i="3"/>
  <c r="CV244" i="3"/>
  <c r="BK205" i="3"/>
  <c r="BM205" i="3" s="1"/>
  <c r="BJ94" i="3"/>
  <c r="AZ285" i="3"/>
  <c r="BK179" i="3"/>
  <c r="BM179" i="3" s="1"/>
  <c r="CI15" i="3"/>
  <c r="CV15" i="3"/>
  <c r="BJ335" i="3"/>
  <c r="BJ15" i="3"/>
  <c r="BJ36" i="3"/>
  <c r="BA137" i="3"/>
  <c r="BB137" i="3" s="1"/>
  <c r="CI20" i="3"/>
  <c r="CV20" i="3"/>
  <c r="CI155" i="3"/>
  <c r="CV155" i="3"/>
  <c r="BA272" i="3"/>
  <c r="BB272" i="3" s="1"/>
  <c r="BJ162" i="3"/>
  <c r="BJ199" i="3"/>
  <c r="BJ343" i="3"/>
  <c r="BW74" i="3"/>
  <c r="BV74" i="3"/>
  <c r="BX74" i="3" s="1"/>
  <c r="BA253" i="3"/>
  <c r="BB253" i="3" s="1"/>
  <c r="BW104" i="3"/>
  <c r="BV104" i="3"/>
  <c r="BX104" i="3" s="1"/>
  <c r="AZ338" i="3"/>
  <c r="AX338" i="3"/>
  <c r="BA338" i="3" s="1"/>
  <c r="BB338" i="3" s="1"/>
  <c r="BK78" i="3"/>
  <c r="BM78" i="3" s="1"/>
  <c r="BJ355" i="3"/>
  <c r="CV216" i="3"/>
  <c r="CI216" i="3"/>
  <c r="CV293" i="3"/>
  <c r="CI293" i="3"/>
  <c r="BV321" i="3"/>
  <c r="BX321" i="3" s="1"/>
  <c r="BW321" i="3"/>
  <c r="BL51" i="3"/>
  <c r="BO51" i="3" s="1"/>
  <c r="BP51" i="3" s="1"/>
  <c r="BN51" i="3"/>
  <c r="BW55" i="3"/>
  <c r="BY55" i="3" s="1"/>
  <c r="CA55" i="3" s="1"/>
  <c r="BV55" i="3"/>
  <c r="BA67" i="3"/>
  <c r="BB67" i="3" s="1"/>
  <c r="BL221" i="3"/>
  <c r="CI31" i="3"/>
  <c r="CV31" i="3"/>
  <c r="BL188" i="3"/>
  <c r="BO188" i="3" s="1"/>
  <c r="BP188" i="3" s="1"/>
  <c r="CI316" i="3"/>
  <c r="CV316" i="3"/>
  <c r="BK361" i="3"/>
  <c r="BM361" i="3" s="1"/>
  <c r="AX54" i="3"/>
  <c r="BA54" i="3" s="1"/>
  <c r="BB54" i="3" s="1"/>
  <c r="AZ54" i="3"/>
  <c r="BK283" i="3"/>
  <c r="BM283" i="3" s="1"/>
  <c r="BK342" i="3"/>
  <c r="BM342" i="3" s="1"/>
  <c r="BN254" i="3"/>
  <c r="BL254" i="3"/>
  <c r="BO254" i="3" s="1"/>
  <c r="BP254" i="3" s="1"/>
  <c r="CI319" i="3"/>
  <c r="CV319" i="3"/>
  <c r="CV345" i="3"/>
  <c r="CI345" i="3"/>
  <c r="BL321" i="3"/>
  <c r="BO321" i="3" s="1"/>
  <c r="BP321" i="3" s="1"/>
  <c r="BN321" i="3"/>
  <c r="CI253" i="3"/>
  <c r="CV253" i="3"/>
  <c r="BL65" i="3"/>
  <c r="BO65" i="3" s="1"/>
  <c r="BP65" i="3" s="1"/>
  <c r="BN65" i="3"/>
  <c r="BX50" i="3"/>
  <c r="AX115" i="3"/>
  <c r="BA115" i="3" s="1"/>
  <c r="BB115" i="3" s="1"/>
  <c r="AZ115" i="3"/>
  <c r="BL358" i="3"/>
  <c r="BO358" i="3" s="1"/>
  <c r="BP358" i="3" s="1"/>
  <c r="BN358" i="3"/>
  <c r="BK145" i="3"/>
  <c r="BM145" i="3" s="1"/>
  <c r="BV156" i="3"/>
  <c r="BW156" i="3"/>
  <c r="BY156" i="3" s="1"/>
  <c r="CA156" i="3" s="1"/>
  <c r="BK165" i="3"/>
  <c r="BM165" i="3" s="1"/>
  <c r="AX131" i="3"/>
  <c r="BA131" i="3" s="1"/>
  <c r="BB131" i="3" s="1"/>
  <c r="AZ131" i="3"/>
  <c r="CI221" i="3"/>
  <c r="CV221" i="3"/>
  <c r="AZ201" i="3"/>
  <c r="BL116" i="3"/>
  <c r="BO116" i="3" s="1"/>
  <c r="BP116" i="3" s="1"/>
  <c r="BN116" i="3"/>
  <c r="BL170" i="3"/>
  <c r="BO170" i="3" s="1"/>
  <c r="BP170" i="3" s="1"/>
  <c r="BN170" i="3"/>
  <c r="BV256" i="3"/>
  <c r="BW256" i="3"/>
  <c r="BY256" i="3" s="1"/>
  <c r="CA256" i="3" s="1"/>
  <c r="BK142" i="3"/>
  <c r="BM142" i="3" s="1"/>
  <c r="CI9" i="3"/>
  <c r="CV9" i="3"/>
  <c r="AX222" i="3"/>
  <c r="BA222" i="3" s="1"/>
  <c r="BB222" i="3" s="1"/>
  <c r="AZ222" i="3"/>
  <c r="BK362" i="3"/>
  <c r="BM362" i="3" s="1"/>
  <c r="CJ352" i="3"/>
  <c r="CL352" i="3" s="1"/>
  <c r="CK352" i="3"/>
  <c r="BK149" i="3"/>
  <c r="BM149" i="3" s="1"/>
  <c r="BV175" i="3"/>
  <c r="BW175" i="3"/>
  <c r="BY175" i="3" s="1"/>
  <c r="CA175" i="3" s="1"/>
  <c r="BK163" i="3"/>
  <c r="BM163" i="3" s="1"/>
  <c r="BK9" i="3"/>
  <c r="BM9" i="3" s="1"/>
  <c r="CI212" i="3"/>
  <c r="CV212" i="3"/>
  <c r="BL19" i="3"/>
  <c r="BO19" i="3" s="1"/>
  <c r="BP19" i="3" s="1"/>
  <c r="BN19" i="3"/>
  <c r="BV149" i="3"/>
  <c r="BX149" i="3" s="1"/>
  <c r="BW149" i="3"/>
  <c r="BN364" i="3"/>
  <c r="BL364" i="3"/>
  <c r="BO364" i="3" s="1"/>
  <c r="BP364" i="3" s="1"/>
  <c r="CV120" i="3"/>
  <c r="CI120" i="3"/>
  <c r="BL297" i="3"/>
  <c r="BO297" i="3" s="1"/>
  <c r="BP297" i="3" s="1"/>
  <c r="BN297" i="3"/>
  <c r="BL366" i="3"/>
  <c r="BO366" i="3" s="1"/>
  <c r="BP366" i="3" s="1"/>
  <c r="BN366" i="3"/>
  <c r="AX160" i="3"/>
  <c r="BA160" i="3" s="1"/>
  <c r="BB160" i="3" s="1"/>
  <c r="AZ160" i="3"/>
  <c r="AZ159" i="3"/>
  <c r="AX159" i="3"/>
  <c r="BA159" i="3" s="1"/>
  <c r="BB159" i="3" s="1"/>
  <c r="AX191" i="3"/>
  <c r="BA191" i="3" s="1"/>
  <c r="BB191" i="3" s="1"/>
  <c r="AZ191" i="3"/>
  <c r="BL369" i="3"/>
  <c r="BO369" i="3" s="1"/>
  <c r="BP369" i="3" s="1"/>
  <c r="BN369" i="3"/>
  <c r="CI364" i="3"/>
  <c r="CV364" i="3"/>
  <c r="CI140" i="3"/>
  <c r="CV140" i="3"/>
  <c r="BW98" i="3"/>
  <c r="BV98" i="3"/>
  <c r="BX98" i="3" s="1"/>
  <c r="BW33" i="3"/>
  <c r="BY33" i="3" s="1"/>
  <c r="CA33" i="3" s="1"/>
  <c r="BV33" i="3"/>
  <c r="CV146" i="3"/>
  <c r="CI146" i="3"/>
  <c r="BL240" i="3"/>
  <c r="BO240" i="3" s="1"/>
  <c r="BP240" i="3" s="1"/>
  <c r="BN240" i="3"/>
  <c r="BL271" i="3"/>
  <c r="BO271" i="3" s="1"/>
  <c r="BP271" i="3" s="1"/>
  <c r="BN271" i="3"/>
  <c r="CI331" i="3"/>
  <c r="CV331" i="3"/>
  <c r="BL233" i="3"/>
  <c r="BO233" i="3" s="1"/>
  <c r="BP233" i="3" s="1"/>
  <c r="BN233" i="3"/>
  <c r="BV82" i="3"/>
  <c r="BW82" i="3"/>
  <c r="BY82" i="3" s="1"/>
  <c r="CA82" i="3" s="1"/>
  <c r="BV219" i="3"/>
  <c r="BW219" i="3"/>
  <c r="BY219" i="3" s="1"/>
  <c r="CA219" i="3" s="1"/>
  <c r="BW18" i="3"/>
  <c r="BY18" i="3" s="1"/>
  <c r="CA18" i="3" s="1"/>
  <c r="BV18" i="3"/>
  <c r="BV239" i="3"/>
  <c r="BW239" i="3"/>
  <c r="BY239" i="3" s="1"/>
  <c r="CA239" i="3" s="1"/>
  <c r="BW328" i="3"/>
  <c r="BY328" i="3" s="1"/>
  <c r="CA328" i="3" s="1"/>
  <c r="BV328" i="3"/>
  <c r="AX157" i="3"/>
  <c r="BA157" i="3" s="1"/>
  <c r="BB157" i="3" s="1"/>
  <c r="AZ157" i="3"/>
  <c r="AZ130" i="3"/>
  <c r="AX130" i="3"/>
  <c r="BA130" i="3" s="1"/>
  <c r="BB130" i="3" s="1"/>
  <c r="BK229" i="3"/>
  <c r="BM229" i="3" s="1"/>
  <c r="CI112" i="3"/>
  <c r="CV112" i="3"/>
  <c r="BK17" i="3"/>
  <c r="BM17" i="3" s="1"/>
  <c r="BJ86" i="3"/>
  <c r="BJ40" i="3"/>
  <c r="BL73" i="3"/>
  <c r="BV110" i="3"/>
  <c r="BW110" i="3"/>
  <c r="BY110" i="3" s="1"/>
  <c r="CA110" i="3" s="1"/>
  <c r="BK290" i="3"/>
  <c r="BM290" i="3" s="1"/>
  <c r="BK263" i="3"/>
  <c r="BM263" i="3" s="1"/>
  <c r="BK28" i="3"/>
  <c r="BM28" i="3" s="1"/>
  <c r="CV121" i="3"/>
  <c r="CI121" i="3"/>
  <c r="BW53" i="3"/>
  <c r="BV53" i="3"/>
  <c r="BX53" i="3" s="1"/>
  <c r="BK264" i="3"/>
  <c r="BM264" i="3" s="1"/>
  <c r="BL194" i="3"/>
  <c r="BO194" i="3" s="1"/>
  <c r="BP194" i="3" s="1"/>
  <c r="BN194" i="3"/>
  <c r="BJ324" i="3"/>
  <c r="BV159" i="3"/>
  <c r="BW159" i="3"/>
  <c r="BY159" i="3" s="1"/>
  <c r="CA159" i="3" s="1"/>
  <c r="BW94" i="3"/>
  <c r="BV94" i="3"/>
  <c r="BX94" i="3" s="1"/>
  <c r="AZ111" i="3"/>
  <c r="AX111" i="3"/>
  <c r="BA111" i="3" s="1"/>
  <c r="BB111" i="3" s="1"/>
  <c r="BL225" i="3"/>
  <c r="BO225" i="3" s="1"/>
  <c r="BP225" i="3" s="1"/>
  <c r="BK252" i="3"/>
  <c r="BM252" i="3" s="1"/>
  <c r="BK91" i="3"/>
  <c r="BM91" i="3" s="1"/>
  <c r="AZ184" i="3"/>
  <c r="BK20" i="3"/>
  <c r="BM20" i="3" s="1"/>
  <c r="BN205" i="3"/>
  <c r="BL205" i="3"/>
  <c r="BO205" i="3" s="1"/>
  <c r="BP205" i="3" s="1"/>
  <c r="BN356" i="3"/>
  <c r="BL356" i="3"/>
  <c r="BO356" i="3" s="1"/>
  <c r="BP356" i="3" s="1"/>
  <c r="AX143" i="3"/>
  <c r="BA143" i="3" s="1"/>
  <c r="BB143" i="3" s="1"/>
  <c r="AZ143" i="3"/>
  <c r="BN179" i="3"/>
  <c r="BL179" i="3"/>
  <c r="BO179" i="3" s="1"/>
  <c r="BP179" i="3" s="1"/>
  <c r="BK347" i="3"/>
  <c r="BM347" i="3" s="1"/>
  <c r="BK215" i="3"/>
  <c r="BM215" i="3" s="1"/>
  <c r="AZ223" i="3"/>
  <c r="BK75" i="3"/>
  <c r="BM75" i="3" s="1"/>
  <c r="AZ218" i="3"/>
  <c r="AZ137" i="3"/>
  <c r="BV228" i="3"/>
  <c r="BW228" i="3"/>
  <c r="BY228" i="3" s="1"/>
  <c r="CA228" i="3" s="1"/>
  <c r="BK304" i="3"/>
  <c r="BM304" i="3" s="1"/>
  <c r="BK293" i="3"/>
  <c r="BM293" i="3" s="1"/>
  <c r="CI74" i="3"/>
  <c r="CV74" i="3"/>
  <c r="CI104" i="3"/>
  <c r="CV104" i="3"/>
  <c r="BL77" i="3"/>
  <c r="BO77" i="3" s="1"/>
  <c r="BP77" i="3" s="1"/>
  <c r="BN77" i="3"/>
  <c r="AZ61" i="3"/>
  <c r="AX61" i="3"/>
  <c r="BA61" i="3" s="1"/>
  <c r="BB61" i="3" s="1"/>
  <c r="BW216" i="3"/>
  <c r="BV216" i="3"/>
  <c r="BX216" i="3" s="1"/>
  <c r="AZ124" i="3"/>
  <c r="AX124" i="3"/>
  <c r="BA124" i="3" s="1"/>
  <c r="BB124" i="3" s="1"/>
  <c r="CI321" i="3"/>
  <c r="CV321" i="3"/>
  <c r="BW141" i="3"/>
  <c r="BV141" i="3"/>
  <c r="BX141" i="3" s="1"/>
  <c r="CI55" i="3"/>
  <c r="CV55" i="3"/>
  <c r="BL118" i="3"/>
  <c r="BO118" i="3" s="1"/>
  <c r="BP118" i="3" s="1"/>
  <c r="BN118" i="3"/>
  <c r="BL363" i="3"/>
  <c r="CV301" i="3"/>
  <c r="CI301" i="3"/>
  <c r="BJ202" i="3"/>
  <c r="CV210" i="3"/>
  <c r="CI210" i="3"/>
  <c r="BL342" i="3"/>
  <c r="BO342" i="3" s="1"/>
  <c r="BP342" i="3" s="1"/>
  <c r="BN342" i="3"/>
  <c r="AZ235" i="3"/>
  <c r="BV319" i="3"/>
  <c r="BW319" i="3"/>
  <c r="BY319" i="3" s="1"/>
  <c r="CA319" i="3" s="1"/>
  <c r="CI76" i="3"/>
  <c r="CV76" i="3"/>
  <c r="BV345" i="3"/>
  <c r="BX345" i="3" s="1"/>
  <c r="BW345" i="3"/>
  <c r="BV204" i="3"/>
  <c r="BW204" i="3"/>
  <c r="BY204" i="3" s="1"/>
  <c r="CA204" i="3" s="1"/>
  <c r="BW253" i="3"/>
  <c r="BY253" i="3" s="1"/>
  <c r="CA253" i="3" s="1"/>
  <c r="BV253" i="3"/>
  <c r="AZ192" i="3"/>
  <c r="AX192" i="3"/>
  <c r="BA192" i="3" s="1"/>
  <c r="BB192" i="3" s="1"/>
  <c r="AX28" i="3"/>
  <c r="BA28" i="3" s="1"/>
  <c r="BB28" i="3" s="1"/>
  <c r="AZ28" i="3"/>
  <c r="CI170" i="3"/>
  <c r="CV170" i="3"/>
  <c r="BN145" i="3"/>
  <c r="BL145" i="3"/>
  <c r="BO145" i="3" s="1"/>
  <c r="BP145" i="3" s="1"/>
  <c r="CV156" i="3"/>
  <c r="CI156" i="3"/>
  <c r="BL165" i="3"/>
  <c r="BO165" i="3" s="1"/>
  <c r="BP165" i="3" s="1"/>
  <c r="BN165" i="3"/>
  <c r="CI247" i="3"/>
  <c r="CV247" i="3"/>
  <c r="AX167" i="3"/>
  <c r="BA167" i="3" s="1"/>
  <c r="BB167" i="3" s="1"/>
  <c r="AZ167" i="3"/>
  <c r="BV63" i="3"/>
  <c r="BW63" i="3"/>
  <c r="BY63" i="3" s="1"/>
  <c r="CA63" i="3" s="1"/>
  <c r="CV48" i="3"/>
  <c r="CI48" i="3"/>
  <c r="AZ82" i="3"/>
  <c r="AX82" i="3"/>
  <c r="BA82" i="3" s="1"/>
  <c r="BB82" i="3" s="1"/>
  <c r="BL142" i="3"/>
  <c r="BO142" i="3" s="1"/>
  <c r="BP142" i="3" s="1"/>
  <c r="BN142" i="3"/>
  <c r="CV127" i="3"/>
  <c r="CI127" i="3"/>
  <c r="BL362" i="3"/>
  <c r="BO362" i="3" s="1"/>
  <c r="BP362" i="3" s="1"/>
  <c r="BN362" i="3"/>
  <c r="CW352" i="3"/>
  <c r="DJ352" i="3"/>
  <c r="DK352" i="3" s="1"/>
  <c r="BN149" i="3"/>
  <c r="BL149" i="3"/>
  <c r="CI175" i="3"/>
  <c r="CV175" i="3"/>
  <c r="BL163" i="3"/>
  <c r="BL9" i="3"/>
  <c r="CV242" i="3"/>
  <c r="CI242" i="3"/>
  <c r="BL213" i="3"/>
  <c r="BL348" i="3"/>
  <c r="AX23" i="3"/>
  <c r="BA23" i="3" s="1"/>
  <c r="BB23" i="3" s="1"/>
  <c r="AZ23" i="3"/>
  <c r="AZ349" i="3"/>
  <c r="AX349" i="3"/>
  <c r="BA349" i="3" s="1"/>
  <c r="BB349" i="3" s="1"/>
  <c r="AX248" i="3"/>
  <c r="BA248" i="3" s="1"/>
  <c r="BB248" i="3" s="1"/>
  <c r="AZ248" i="3"/>
  <c r="BW140" i="3"/>
  <c r="BY140" i="3" s="1"/>
  <c r="CA140" i="3" s="1"/>
  <c r="BV140" i="3"/>
  <c r="CI98" i="3"/>
  <c r="CV98" i="3"/>
  <c r="CI33" i="3"/>
  <c r="CV33" i="3"/>
  <c r="BV146" i="3"/>
  <c r="BX146" i="3" s="1"/>
  <c r="BW146" i="3"/>
  <c r="CJ87" i="3"/>
  <c r="CL87" i="3" s="1"/>
  <c r="CK87" i="3"/>
  <c r="BL16" i="3"/>
  <c r="BL235" i="3"/>
  <c r="BO235" i="3" s="1"/>
  <c r="BP235" i="3" s="1"/>
  <c r="CV82" i="3"/>
  <c r="CI82" i="3"/>
  <c r="BV59" i="3"/>
  <c r="BX59" i="3" s="1"/>
  <c r="BW59" i="3"/>
  <c r="CI18" i="3"/>
  <c r="CV18" i="3"/>
  <c r="CK51" i="3"/>
  <c r="CJ51" i="3"/>
  <c r="CL51" i="3" s="1"/>
  <c r="CK46" i="3"/>
  <c r="CM46" i="3" s="1"/>
  <c r="CO46" i="3" s="1"/>
  <c r="CJ46" i="3"/>
  <c r="CI328" i="3"/>
  <c r="CV328" i="3"/>
  <c r="AX370" i="3"/>
  <c r="BA370" i="3" s="1"/>
  <c r="BB370" i="3" s="1"/>
  <c r="AZ370" i="3"/>
  <c r="CI188" i="3"/>
  <c r="CV188" i="3"/>
  <c r="BL229" i="3"/>
  <c r="BN229" i="3"/>
  <c r="BV112" i="3"/>
  <c r="BX112" i="3" s="1"/>
  <c r="BW112" i="3"/>
  <c r="BL17" i="3"/>
  <c r="BO17" i="3" s="1"/>
  <c r="BP17" i="3" s="1"/>
  <c r="BL193" i="3"/>
  <c r="BV68" i="3"/>
  <c r="BX68" i="3" s="1"/>
  <c r="BW68" i="3"/>
  <c r="BL290" i="3"/>
  <c r="BO290" i="3" s="1"/>
  <c r="BP290" i="3" s="1"/>
  <c r="BN290" i="3"/>
  <c r="BL263" i="3"/>
  <c r="BO263" i="3" s="1"/>
  <c r="BP263" i="3" s="1"/>
  <c r="BN263" i="3"/>
  <c r="BL28" i="3"/>
  <c r="BO28" i="3" s="1"/>
  <c r="BP28" i="3" s="1"/>
  <c r="BV121" i="3"/>
  <c r="BW121" i="3"/>
  <c r="BY121" i="3" s="1"/>
  <c r="CA121" i="3" s="1"/>
  <c r="AX106" i="3"/>
  <c r="BA106" i="3" s="1"/>
  <c r="BB106" i="3" s="1"/>
  <c r="AZ106" i="3"/>
  <c r="BL264" i="3"/>
  <c r="BO264" i="3" s="1"/>
  <c r="BP264" i="3" s="1"/>
  <c r="BN264" i="3"/>
  <c r="CI159" i="3"/>
  <c r="CV159" i="3"/>
  <c r="AX162" i="3"/>
  <c r="BA162" i="3" s="1"/>
  <c r="BB162" i="3" s="1"/>
  <c r="AZ162" i="3"/>
  <c r="BV259" i="3"/>
  <c r="BX259" i="3" s="1"/>
  <c r="BW259" i="3"/>
  <c r="BL336" i="3"/>
  <c r="BO336" i="3" s="1"/>
  <c r="BP336" i="3" s="1"/>
  <c r="BN336" i="3"/>
  <c r="CK19" i="3"/>
  <c r="CM19" i="3" s="1"/>
  <c r="CO19" i="3" s="1"/>
  <c r="CJ19" i="3"/>
  <c r="BL252" i="3"/>
  <c r="BN252" i="3"/>
  <c r="BL91" i="3"/>
  <c r="BO91" i="3" s="1"/>
  <c r="BP91" i="3" s="1"/>
  <c r="BN91" i="3"/>
  <c r="BA184" i="3"/>
  <c r="BB184" i="3" s="1"/>
  <c r="BN20" i="3"/>
  <c r="BL20" i="3"/>
  <c r="BO20" i="3" s="1"/>
  <c r="BP20" i="3" s="1"/>
  <c r="BV249" i="3"/>
  <c r="BX249" i="3" s="1"/>
  <c r="BW249" i="3"/>
  <c r="BL347" i="3"/>
  <c r="BL215" i="3"/>
  <c r="BO215" i="3" s="1"/>
  <c r="BP215" i="3" s="1"/>
  <c r="BN215" i="3"/>
  <c r="BA223" i="3"/>
  <c r="BB223" i="3" s="1"/>
  <c r="BL75" i="3"/>
  <c r="BO75" i="3" s="1"/>
  <c r="BP75" i="3" s="1"/>
  <c r="BA218" i="3"/>
  <c r="BB218" i="3" s="1"/>
  <c r="BN148" i="3"/>
  <c r="BL148" i="3"/>
  <c r="BO148" i="3" s="1"/>
  <c r="BP148" i="3" s="1"/>
  <c r="CV228" i="3"/>
  <c r="CI228" i="3"/>
  <c r="CI195" i="3"/>
  <c r="CV195" i="3"/>
  <c r="BL304" i="3"/>
  <c r="BO304" i="3" s="1"/>
  <c r="BP304" i="3" s="1"/>
  <c r="BN304" i="3"/>
  <c r="BL293" i="3"/>
  <c r="BN293" i="3"/>
  <c r="AX36" i="3"/>
  <c r="BA36" i="3" s="1"/>
  <c r="BB36" i="3" s="1"/>
  <c r="AZ36" i="3"/>
  <c r="AX42" i="3"/>
  <c r="BA42" i="3" s="1"/>
  <c r="BB42" i="3" s="1"/>
  <c r="AZ42" i="3"/>
  <c r="CV225" i="3"/>
  <c r="CI225" i="3"/>
  <c r="BJ228" i="3"/>
  <c r="CV339" i="3"/>
  <c r="CI339" i="3"/>
  <c r="CV141" i="3"/>
  <c r="CI141" i="3"/>
  <c r="BJ39" i="3"/>
  <c r="AX149" i="3"/>
  <c r="BA149" i="3" s="1"/>
  <c r="BB149" i="3" s="1"/>
  <c r="AZ149" i="3"/>
  <c r="BK118" i="3"/>
  <c r="BM118" i="3" s="1"/>
  <c r="BZ89" i="3"/>
  <c r="CV236" i="3"/>
  <c r="CI236" i="3"/>
  <c r="CI357" i="3"/>
  <c r="CV357" i="3"/>
  <c r="BA235" i="3"/>
  <c r="BB235" i="3" s="1"/>
  <c r="BW76" i="3"/>
  <c r="BV76" i="3"/>
  <c r="BX76" i="3" s="1"/>
  <c r="CV204" i="3"/>
  <c r="CI204" i="3"/>
  <c r="BK52" i="3"/>
  <c r="BM52" i="3" s="1"/>
  <c r="BK316" i="3"/>
  <c r="BM316" i="3" s="1"/>
  <c r="BJ349" i="3"/>
  <c r="BK144" i="3"/>
  <c r="BM144" i="3" s="1"/>
  <c r="BV88" i="3"/>
  <c r="BW88" i="3"/>
  <c r="BY88" i="3" s="1"/>
  <c r="CA88" i="3" s="1"/>
  <c r="BV170" i="3"/>
  <c r="BX170" i="3" s="1"/>
  <c r="BW170" i="3"/>
  <c r="BY170" i="3" s="1"/>
  <c r="CA170" i="3" s="1"/>
  <c r="CV183" i="3"/>
  <c r="CI183" i="3"/>
  <c r="BJ319" i="3"/>
  <c r="AX351" i="3"/>
  <c r="BA351" i="3" s="1"/>
  <c r="BB351" i="3" s="1"/>
  <c r="AZ351" i="3"/>
  <c r="BK169" i="3"/>
  <c r="BM169" i="3" s="1"/>
  <c r="BJ101" i="3"/>
  <c r="BV247" i="3"/>
  <c r="BW247" i="3"/>
  <c r="BY247" i="3" s="1"/>
  <c r="CA247" i="3" s="1"/>
  <c r="BJ124" i="3"/>
  <c r="BK334" i="3"/>
  <c r="BM334" i="3" s="1"/>
  <c r="CV182" i="3"/>
  <c r="CI182" i="3"/>
  <c r="CI63" i="3"/>
  <c r="CV63" i="3"/>
  <c r="BV48" i="3"/>
  <c r="BW48" i="3"/>
  <c r="BY48" i="3" s="1"/>
  <c r="CA48" i="3" s="1"/>
  <c r="BA225" i="3"/>
  <c r="BB225" i="3" s="1"/>
  <c r="BK289" i="3"/>
  <c r="BM289" i="3" s="1"/>
  <c r="BK14" i="3"/>
  <c r="BM14" i="3" s="1"/>
  <c r="BW127" i="3"/>
  <c r="BV127" i="3"/>
  <c r="BX127" i="3" s="1"/>
  <c r="BJ212" i="3"/>
  <c r="CV151" i="3"/>
  <c r="CI151" i="3"/>
  <c r="BA282" i="3"/>
  <c r="BB282" i="3" s="1"/>
  <c r="BJ302" i="3"/>
  <c r="BK127" i="3"/>
  <c r="BM127" i="3" s="1"/>
  <c r="BV242" i="3"/>
  <c r="BW242" i="3"/>
  <c r="BY242" i="3" s="1"/>
  <c r="CA242" i="3" s="1"/>
  <c r="BK213" i="3"/>
  <c r="BM213" i="3" s="1"/>
  <c r="BK348" i="3"/>
  <c r="BM348" i="3" s="1"/>
  <c r="AZ156" i="3"/>
  <c r="AX156" i="3"/>
  <c r="BA156" i="3" s="1"/>
  <c r="BB156" i="3" s="1"/>
  <c r="CV106" i="3"/>
  <c r="CI106" i="3"/>
  <c r="CI14" i="3"/>
  <c r="CV14" i="3"/>
  <c r="AZ99" i="3"/>
  <c r="BK173" i="3"/>
  <c r="BM173" i="3" s="1"/>
  <c r="BX356" i="3"/>
  <c r="BJ196" i="3"/>
  <c r="BK106" i="3"/>
  <c r="BM106" i="3" s="1"/>
  <c r="BV306" i="3"/>
  <c r="BX306" i="3" s="1"/>
  <c r="BW306" i="3"/>
  <c r="BK109" i="3"/>
  <c r="BM109" i="3" s="1"/>
  <c r="CW87" i="3"/>
  <c r="DJ87" i="3"/>
  <c r="DK87" i="3" s="1"/>
  <c r="BK100" i="3"/>
  <c r="BM100" i="3" s="1"/>
  <c r="BK16" i="3"/>
  <c r="BM16" i="3" s="1"/>
  <c r="BK235" i="3"/>
  <c r="BM235" i="3" s="1"/>
  <c r="BJ139" i="3"/>
  <c r="BA101" i="3"/>
  <c r="BB101" i="3" s="1"/>
  <c r="CI59" i="3"/>
  <c r="CV59" i="3"/>
  <c r="CW51" i="3"/>
  <c r="DJ51" i="3"/>
  <c r="DK51" i="3" s="1"/>
  <c r="BV367" i="3"/>
  <c r="BW367" i="3"/>
  <c r="BY367" i="3" s="1"/>
  <c r="CA367" i="3" s="1"/>
  <c r="DJ46" i="3"/>
  <c r="DK46" i="3" s="1"/>
  <c r="CW46" i="3"/>
  <c r="CI73" i="3"/>
  <c r="CV73" i="3"/>
  <c r="AX302" i="3"/>
  <c r="BA302" i="3" s="1"/>
  <c r="BB302" i="3" s="1"/>
  <c r="AZ302" i="3"/>
  <c r="AX340" i="3"/>
  <c r="BA340" i="3" s="1"/>
  <c r="BB340" i="3" s="1"/>
  <c r="AZ340" i="3"/>
  <c r="BW188" i="3"/>
  <c r="BV188" i="3"/>
  <c r="BX188" i="3" s="1"/>
  <c r="BY113" i="3"/>
  <c r="CA113" i="3" s="1"/>
  <c r="BJ70" i="3"/>
  <c r="BK54" i="3"/>
  <c r="BM54" i="3" s="1"/>
  <c r="CI227" i="3"/>
  <c r="CV227" i="3"/>
  <c r="BK193" i="3"/>
  <c r="BM193" i="3" s="1"/>
  <c r="CI68" i="3"/>
  <c r="CV68" i="3"/>
  <c r="BK112" i="3"/>
  <c r="BM112" i="3" s="1"/>
  <c r="BK368" i="3"/>
  <c r="BM368" i="3" s="1"/>
  <c r="AZ177" i="3"/>
  <c r="CV126" i="3"/>
  <c r="CI126" i="3"/>
  <c r="BJ245" i="3"/>
  <c r="AX353" i="3"/>
  <c r="BA353" i="3" s="1"/>
  <c r="BB353" i="3" s="1"/>
  <c r="AZ353" i="3"/>
  <c r="AX241" i="3"/>
  <c r="BA241" i="3" s="1"/>
  <c r="BB241" i="3" s="1"/>
  <c r="AZ241" i="3"/>
  <c r="CI259" i="3"/>
  <c r="CV259" i="3"/>
  <c r="AX343" i="3"/>
  <c r="BA343" i="3" s="1"/>
  <c r="BB343" i="3" s="1"/>
  <c r="AZ343" i="3"/>
  <c r="BJ311" i="3"/>
  <c r="BV347" i="3"/>
  <c r="BW347" i="3"/>
  <c r="BY347" i="3" s="1"/>
  <c r="CA347" i="3" s="1"/>
  <c r="DJ19" i="3"/>
  <c r="DK19" i="3" s="1"/>
  <c r="CW19" i="3"/>
  <c r="BV178" i="3"/>
  <c r="BW178" i="3"/>
  <c r="BY178" i="3" s="1"/>
  <c r="CA178" i="3" s="1"/>
  <c r="AZ200" i="3"/>
  <c r="CI95" i="3"/>
  <c r="CV95" i="3"/>
  <c r="CI148" i="3"/>
  <c r="CV148" i="3"/>
  <c r="CV249" i="3"/>
  <c r="CI249" i="3"/>
  <c r="BJ69" i="3"/>
  <c r="BJ150" i="3"/>
  <c r="AZ84" i="3"/>
  <c r="BV266" i="3"/>
  <c r="BW266" i="3"/>
  <c r="BY266" i="3" s="1"/>
  <c r="CA266" i="3" s="1"/>
  <c r="BJ158" i="3"/>
  <c r="BJ122" i="3"/>
  <c r="BV181" i="3"/>
  <c r="BW181" i="3"/>
  <c r="BY181" i="3" s="1"/>
  <c r="CA181" i="3" s="1"/>
  <c r="CV260" i="3"/>
  <c r="CI260" i="3"/>
  <c r="BW278" i="3"/>
  <c r="BV278" i="3"/>
  <c r="BX278" i="3" s="1"/>
  <c r="BV195" i="3"/>
  <c r="BX195" i="3" s="1"/>
  <c r="BW195" i="3"/>
  <c r="BY195" i="3" s="1"/>
  <c r="CA195" i="3" s="1"/>
  <c r="BV122" i="3"/>
  <c r="BW122" i="3"/>
  <c r="BY122" i="3" s="1"/>
  <c r="CA122" i="3" s="1"/>
  <c r="BW36" i="3"/>
  <c r="BY36" i="3" s="1"/>
  <c r="CA36" i="3" s="1"/>
  <c r="BV36" i="3"/>
  <c r="BL137" i="3"/>
  <c r="BV225" i="3"/>
  <c r="BW225" i="3"/>
  <c r="BY225" i="3" s="1"/>
  <c r="CA225" i="3" s="1"/>
  <c r="AX185" i="3"/>
  <c r="BA185" i="3" s="1"/>
  <c r="BB185" i="3" s="1"/>
  <c r="AZ185" i="3"/>
  <c r="CV174" i="3"/>
  <c r="CI174" i="3"/>
  <c r="BN195" i="3"/>
  <c r="BL195" i="3"/>
  <c r="BO195" i="3" s="1"/>
  <c r="BP195" i="3" s="1"/>
  <c r="BL285" i="3"/>
  <c r="BO285" i="3" s="1"/>
  <c r="BP285" i="3" s="1"/>
  <c r="BN285" i="3"/>
  <c r="CI215" i="3"/>
  <c r="CV215" i="3"/>
  <c r="BV339" i="3"/>
  <c r="BX339" i="3" s="1"/>
  <c r="BW339" i="3"/>
  <c r="BV12" i="3"/>
  <c r="BW12" i="3"/>
  <c r="BY12" i="3" s="1"/>
  <c r="CA12" i="3" s="1"/>
  <c r="BV118" i="3"/>
  <c r="BW118" i="3"/>
  <c r="BY118" i="3" s="1"/>
  <c r="CA118" i="3" s="1"/>
  <c r="AZ293" i="3"/>
  <c r="AX293" i="3"/>
  <c r="BA293" i="3" s="1"/>
  <c r="BB293" i="3" s="1"/>
  <c r="CI186" i="3"/>
  <c r="CV186" i="3"/>
  <c r="BV264" i="3"/>
  <c r="BW264" i="3"/>
  <c r="BY264" i="3" s="1"/>
  <c r="CA264" i="3" s="1"/>
  <c r="BV326" i="3"/>
  <c r="BX326" i="3" s="1"/>
  <c r="BW326" i="3"/>
  <c r="BL283" i="3"/>
  <c r="BO283" i="3" s="1"/>
  <c r="BP283" i="3" s="1"/>
  <c r="BN283" i="3"/>
  <c r="CI302" i="3"/>
  <c r="CV302" i="3"/>
  <c r="BL52" i="3"/>
  <c r="BN52" i="3"/>
  <c r="BN144" i="3"/>
  <c r="BL144" i="3"/>
  <c r="BO144" i="3" s="1"/>
  <c r="BP144" i="3" s="1"/>
  <c r="CV88" i="3"/>
  <c r="CI88" i="3"/>
  <c r="BV183" i="3"/>
  <c r="BX183" i="3" s="1"/>
  <c r="BW183" i="3"/>
  <c r="CI365" i="3"/>
  <c r="CV365" i="3"/>
  <c r="BL169" i="3"/>
  <c r="BO169" i="3" s="1"/>
  <c r="BP169" i="3" s="1"/>
  <c r="BN169" i="3"/>
  <c r="BV359" i="3"/>
  <c r="BX359" i="3" s="1"/>
  <c r="BW359" i="3"/>
  <c r="AZ314" i="3"/>
  <c r="AX314" i="3"/>
  <c r="BA314" i="3" s="1"/>
  <c r="BB314" i="3" s="1"/>
  <c r="AZ34" i="3"/>
  <c r="BN334" i="3"/>
  <c r="BL334" i="3"/>
  <c r="BV182" i="3"/>
  <c r="BW182" i="3"/>
  <c r="BY182" i="3" s="1"/>
  <c r="CA182" i="3" s="1"/>
  <c r="CJ50" i="3"/>
  <c r="CL50" i="3" s="1"/>
  <c r="CK50" i="3"/>
  <c r="BL136" i="3"/>
  <c r="AX24" i="3"/>
  <c r="BA24" i="3" s="1"/>
  <c r="BB24" i="3" s="1"/>
  <c r="AZ24" i="3"/>
  <c r="BL289" i="3"/>
  <c r="BO289" i="3" s="1"/>
  <c r="BP289" i="3" s="1"/>
  <c r="BN289" i="3"/>
  <c r="BN14" i="3"/>
  <c r="BL14" i="3"/>
  <c r="BO14" i="3" s="1"/>
  <c r="BP14" i="3" s="1"/>
  <c r="AX65" i="3"/>
  <c r="BA65" i="3" s="1"/>
  <c r="BB65" i="3" s="1"/>
  <c r="AZ65" i="3"/>
  <c r="BL223" i="3"/>
  <c r="BV151" i="3"/>
  <c r="BW151" i="3"/>
  <c r="BY151" i="3" s="1"/>
  <c r="CA151" i="3" s="1"/>
  <c r="AZ282" i="3"/>
  <c r="BL127" i="3"/>
  <c r="BW362" i="3"/>
  <c r="BV362" i="3"/>
  <c r="BX362" i="3" s="1"/>
  <c r="BL251" i="3"/>
  <c r="BW106" i="3"/>
  <c r="BY106" i="3" s="1"/>
  <c r="CA106" i="3" s="1"/>
  <c r="BV106" i="3"/>
  <c r="BV14" i="3"/>
  <c r="BX14" i="3" s="1"/>
  <c r="BW14" i="3"/>
  <c r="BA99" i="3"/>
  <c r="BB99" i="3" s="1"/>
  <c r="BL173" i="3"/>
  <c r="BO173" i="3" s="1"/>
  <c r="BP173" i="3" s="1"/>
  <c r="BN173" i="3"/>
  <c r="AX210" i="3"/>
  <c r="BA210" i="3" s="1"/>
  <c r="BB210" i="3" s="1"/>
  <c r="AZ210" i="3"/>
  <c r="BL330" i="3"/>
  <c r="BO330" i="3" s="1"/>
  <c r="BP330" i="3" s="1"/>
  <c r="BN330" i="3"/>
  <c r="AX207" i="3"/>
  <c r="BA207" i="3" s="1"/>
  <c r="BB207" i="3" s="1"/>
  <c r="AZ207" i="3"/>
  <c r="AX283" i="3"/>
  <c r="BA283" i="3" s="1"/>
  <c r="BB283" i="3" s="1"/>
  <c r="AZ283" i="3"/>
  <c r="BA73" i="3"/>
  <c r="BB73" i="3" s="1"/>
  <c r="BV251" i="3"/>
  <c r="BX251" i="3" s="1"/>
  <c r="BW251" i="3"/>
  <c r="BL106" i="3"/>
  <c r="BO106" i="3" s="1"/>
  <c r="BP106" i="3" s="1"/>
  <c r="BN106" i="3"/>
  <c r="CI306" i="3"/>
  <c r="CV306" i="3"/>
  <c r="BL109" i="3"/>
  <c r="BO109" i="3" s="1"/>
  <c r="BP109" i="3" s="1"/>
  <c r="BN109" i="3"/>
  <c r="CW10" i="3"/>
  <c r="DJ10" i="3"/>
  <c r="DK10" i="3" s="1"/>
  <c r="BL100" i="3"/>
  <c r="CV130" i="3"/>
  <c r="CI130" i="3"/>
  <c r="BV298" i="3"/>
  <c r="BW298" i="3"/>
  <c r="BY298" i="3" s="1"/>
  <c r="CA298" i="3" s="1"/>
  <c r="CI367" i="3"/>
  <c r="CV367" i="3"/>
  <c r="AZ292" i="3"/>
  <c r="AX292" i="3"/>
  <c r="BA292" i="3" s="1"/>
  <c r="BB292" i="3" s="1"/>
  <c r="BW73" i="3"/>
  <c r="BV73" i="3"/>
  <c r="BX73" i="3" s="1"/>
  <c r="AX329" i="3"/>
  <c r="BA329" i="3" s="1"/>
  <c r="BB329" i="3" s="1"/>
  <c r="AZ329" i="3"/>
  <c r="BZ113" i="3"/>
  <c r="CC113" i="3" s="1"/>
  <c r="CD113" i="3" s="1"/>
  <c r="CB113" i="3"/>
  <c r="BL54" i="3"/>
  <c r="BV227" i="3"/>
  <c r="BW227" i="3"/>
  <c r="BY227" i="3" s="1"/>
  <c r="CA227" i="3" s="1"/>
  <c r="BL26" i="3"/>
  <c r="AX146" i="3"/>
  <c r="BA146" i="3" s="1"/>
  <c r="BB146" i="3" s="1"/>
  <c r="AZ146" i="3"/>
  <c r="BL112" i="3"/>
  <c r="BO112" i="3" s="1"/>
  <c r="BP112" i="3" s="1"/>
  <c r="BN112" i="3"/>
  <c r="BL368" i="3"/>
  <c r="BN368" i="3"/>
  <c r="BA177" i="3"/>
  <c r="BB177" i="3" s="1"/>
  <c r="BV126" i="3"/>
  <c r="BW126" i="3"/>
  <c r="BY126" i="3" s="1"/>
  <c r="CA126" i="3" s="1"/>
  <c r="BL44" i="3"/>
  <c r="BO44" i="3" s="1"/>
  <c r="BP44" i="3" s="1"/>
  <c r="AZ107" i="3"/>
  <c r="AX107" i="3"/>
  <c r="BA107" i="3" s="1"/>
  <c r="BB107" i="3" s="1"/>
  <c r="BW131" i="3"/>
  <c r="BY131" i="3" s="1"/>
  <c r="CA131" i="3" s="1"/>
  <c r="BV131" i="3"/>
  <c r="CV179" i="3"/>
  <c r="CI179" i="3"/>
  <c r="CI347" i="3"/>
  <c r="CV347" i="3"/>
  <c r="CV178" i="3"/>
  <c r="CI178" i="3"/>
  <c r="BA200" i="3"/>
  <c r="BB200" i="3" s="1"/>
  <c r="BV95" i="3"/>
  <c r="BW95" i="3"/>
  <c r="BY95" i="3" s="1"/>
  <c r="CA95" i="3" s="1"/>
  <c r="AX144" i="3"/>
  <c r="BA144" i="3" s="1"/>
  <c r="BB144" i="3" s="1"/>
  <c r="AZ144" i="3"/>
  <c r="BV148" i="3"/>
  <c r="BX148" i="3" s="1"/>
  <c r="BW148" i="3"/>
  <c r="BV128" i="3"/>
  <c r="BW128" i="3"/>
  <c r="BY128" i="3" s="1"/>
  <c r="CA128" i="3" s="1"/>
  <c r="BL157" i="3"/>
  <c r="BV276" i="3"/>
  <c r="BX276" i="3" s="1"/>
  <c r="BW276" i="3"/>
  <c r="CV340" i="3"/>
  <c r="CI340" i="3"/>
  <c r="BA84" i="3"/>
  <c r="BB84" i="3" s="1"/>
  <c r="CI266" i="3"/>
  <c r="CV266" i="3"/>
  <c r="CV181" i="3"/>
  <c r="CI181" i="3"/>
  <c r="BV260" i="3"/>
  <c r="BX260" i="3" s="1"/>
  <c r="BW260" i="3"/>
  <c r="CI278" i="3"/>
  <c r="CV278" i="3"/>
  <c r="BL277" i="3"/>
  <c r="BJ276" i="3"/>
  <c r="BN270" i="3"/>
  <c r="BL270" i="3"/>
  <c r="BO270" i="3" s="1"/>
  <c r="BP270" i="3" s="1"/>
  <c r="CV122" i="3"/>
  <c r="CI122" i="3"/>
  <c r="CI36" i="3"/>
  <c r="CV36" i="3"/>
  <c r="BK137" i="3"/>
  <c r="BM137" i="3" s="1"/>
  <c r="CI115" i="3"/>
  <c r="CV115" i="3"/>
  <c r="BV174" i="3"/>
  <c r="BX174" i="3" s="1"/>
  <c r="BW174" i="3"/>
  <c r="BW277" i="3"/>
  <c r="BV277" i="3"/>
  <c r="BX277" i="3" s="1"/>
  <c r="AX321" i="3"/>
  <c r="BA321" i="3" s="1"/>
  <c r="BB321" i="3" s="1"/>
  <c r="AZ321" i="3"/>
  <c r="BV215" i="3"/>
  <c r="BW215" i="3"/>
  <c r="BY215" i="3" s="1"/>
  <c r="CA215" i="3" s="1"/>
  <c r="AX239" i="3"/>
  <c r="BA239" i="3" s="1"/>
  <c r="BB239" i="3" s="1"/>
  <c r="AZ239" i="3"/>
  <c r="CV12" i="3"/>
  <c r="CI12" i="3"/>
  <c r="CI118" i="3"/>
  <c r="CV118" i="3"/>
  <c r="BV186" i="3"/>
  <c r="BW186" i="3"/>
  <c r="BY186" i="3" s="1"/>
  <c r="CA186" i="3" s="1"/>
  <c r="BV142" i="3"/>
  <c r="BX142" i="3" s="1"/>
  <c r="BW142" i="3"/>
  <c r="BV66" i="3"/>
  <c r="BW66" i="3"/>
  <c r="BY66" i="3" s="1"/>
  <c r="CA66" i="3" s="1"/>
  <c r="AX245" i="3"/>
  <c r="BA245" i="3" s="1"/>
  <c r="BB245" i="3" s="1"/>
  <c r="AZ245" i="3"/>
  <c r="BJ81" i="3"/>
  <c r="BV129" i="3"/>
  <c r="BX129" i="3" s="1"/>
  <c r="BW129" i="3"/>
  <c r="BY129" i="3" s="1"/>
  <c r="CA129" i="3" s="1"/>
  <c r="BL341" i="3"/>
  <c r="CI34" i="3"/>
  <c r="CV34" i="3"/>
  <c r="BV302" i="3"/>
  <c r="BW302" i="3"/>
  <c r="BY302" i="3" s="1"/>
  <c r="CA302" i="3" s="1"/>
  <c r="CV103" i="3"/>
  <c r="CI103" i="3"/>
  <c r="BW267" i="3"/>
  <c r="BY267" i="3" s="1"/>
  <c r="CA267" i="3" s="1"/>
  <c r="BV267" i="3"/>
  <c r="AZ234" i="3"/>
  <c r="AX234" i="3"/>
  <c r="BA234" i="3" s="1"/>
  <c r="BB234" i="3" s="1"/>
  <c r="BL238" i="3"/>
  <c r="BW116" i="3"/>
  <c r="BY116" i="3" s="1"/>
  <c r="CA116" i="3" s="1"/>
  <c r="BV116" i="3"/>
  <c r="BX116" i="3" s="1"/>
  <c r="BV365" i="3"/>
  <c r="BX365" i="3" s="1"/>
  <c r="BW365" i="3"/>
  <c r="BX209" i="3"/>
  <c r="BJ365" i="3"/>
  <c r="CI359" i="3"/>
  <c r="CV359" i="3"/>
  <c r="BV201" i="3"/>
  <c r="BW201" i="3"/>
  <c r="BY201" i="3" s="1"/>
  <c r="CA201" i="3" s="1"/>
  <c r="BA34" i="3"/>
  <c r="BB34" i="3" s="1"/>
  <c r="AZ57" i="3"/>
  <c r="AX57" i="3"/>
  <c r="BA57" i="3" s="1"/>
  <c r="BB57" i="3" s="1"/>
  <c r="DJ50" i="3"/>
  <c r="DK50" i="3" s="1"/>
  <c r="CW50" i="3"/>
  <c r="BK136" i="3"/>
  <c r="BM136" i="3" s="1"/>
  <c r="BK315" i="3"/>
  <c r="BM315" i="3" s="1"/>
  <c r="BW281" i="3"/>
  <c r="BV281" i="3"/>
  <c r="BX281" i="3" s="1"/>
  <c r="AZ176" i="3"/>
  <c r="AX176" i="3"/>
  <c r="BA176" i="3" s="1"/>
  <c r="BB176" i="3" s="1"/>
  <c r="BK223" i="3"/>
  <c r="BM223" i="3" s="1"/>
  <c r="BJ242" i="3"/>
  <c r="CV60" i="3"/>
  <c r="CI60" i="3"/>
  <c r="BW289" i="3"/>
  <c r="BY289" i="3" s="1"/>
  <c r="CA289" i="3" s="1"/>
  <c r="BV289" i="3"/>
  <c r="BJ22" i="3"/>
  <c r="CI362" i="3"/>
  <c r="CV362" i="3"/>
  <c r="BK251" i="3"/>
  <c r="BM251" i="3" s="1"/>
  <c r="BV166" i="3"/>
  <c r="BW166" i="3"/>
  <c r="BY166" i="3" s="1"/>
  <c r="CA166" i="3" s="1"/>
  <c r="AZ13" i="3"/>
  <c r="AX13" i="3"/>
  <c r="BA13" i="3" s="1"/>
  <c r="BB13" i="3" s="1"/>
  <c r="AZ326" i="3"/>
  <c r="AX326" i="3"/>
  <c r="BA326" i="3" s="1"/>
  <c r="BB326" i="3" s="1"/>
  <c r="CV185" i="3"/>
  <c r="CI185" i="3"/>
  <c r="AZ73" i="3"/>
  <c r="CI251" i="3"/>
  <c r="CV251" i="3"/>
  <c r="BV42" i="3"/>
  <c r="BX42" i="3" s="1"/>
  <c r="BW42" i="3"/>
  <c r="CI366" i="3"/>
  <c r="CV366" i="3"/>
  <c r="CJ10" i="3"/>
  <c r="CL10" i="3" s="1"/>
  <c r="CK10" i="3"/>
  <c r="CM10" i="3" s="1"/>
  <c r="CO10" i="3" s="1"/>
  <c r="BJ61" i="3"/>
  <c r="BA128" i="3"/>
  <c r="BB128" i="3" s="1"/>
  <c r="BV130" i="3"/>
  <c r="BX130" i="3" s="1"/>
  <c r="BW130" i="3"/>
  <c r="CV298" i="3"/>
  <c r="CI298" i="3"/>
  <c r="BV135" i="3"/>
  <c r="BW135" i="3"/>
  <c r="BY135" i="3" s="1"/>
  <c r="CA135" i="3" s="1"/>
  <c r="BW83" i="3"/>
  <c r="BV83" i="3"/>
  <c r="BX83" i="3" s="1"/>
  <c r="AX227" i="3"/>
  <c r="BA227" i="3" s="1"/>
  <c r="BB227" i="3" s="1"/>
  <c r="AZ227" i="3"/>
  <c r="CV233" i="3"/>
  <c r="CI233" i="3"/>
  <c r="BV312" i="3"/>
  <c r="BW312" i="3"/>
  <c r="BY312" i="3" s="1"/>
  <c r="CA312" i="3" s="1"/>
  <c r="CI329" i="3"/>
  <c r="CV329" i="3"/>
  <c r="AZ118" i="3"/>
  <c r="BK26" i="3"/>
  <c r="BM26" i="3" s="1"/>
  <c r="AZ204" i="3"/>
  <c r="AX204" i="3"/>
  <c r="BA204" i="3" s="1"/>
  <c r="BB204" i="3" s="1"/>
  <c r="BV273" i="3"/>
  <c r="BW273" i="3"/>
  <c r="BY273" i="3" s="1"/>
  <c r="CA273" i="3" s="1"/>
  <c r="BW86" i="3"/>
  <c r="BV86" i="3"/>
  <c r="BX86" i="3" s="1"/>
  <c r="AZ202" i="3"/>
  <c r="AX202" i="3"/>
  <c r="BA202" i="3" s="1"/>
  <c r="BB202" i="3" s="1"/>
  <c r="CV200" i="3"/>
  <c r="CI200" i="3"/>
  <c r="BK44" i="3"/>
  <c r="BM44" i="3" s="1"/>
  <c r="BJ220" i="3"/>
  <c r="BK97" i="3"/>
  <c r="BM97" i="3" s="1"/>
  <c r="BJ95" i="3"/>
  <c r="CI303" i="3"/>
  <c r="CV303" i="3"/>
  <c r="BJ67" i="3"/>
  <c r="BV288" i="3"/>
  <c r="BX288" i="3" s="1"/>
  <c r="BW288" i="3"/>
  <c r="CI131" i="3"/>
  <c r="CV131" i="3"/>
  <c r="BV179" i="3"/>
  <c r="BX179" i="3" s="1"/>
  <c r="BW179" i="3"/>
  <c r="BX330" i="3"/>
  <c r="BL274" i="3"/>
  <c r="CI282" i="3"/>
  <c r="CV282" i="3"/>
  <c r="BJ117" i="3"/>
  <c r="BJ260" i="3"/>
  <c r="BK278" i="3"/>
  <c r="BM278" i="3" s="1"/>
  <c r="CI128" i="3"/>
  <c r="CV128" i="3"/>
  <c r="CV162" i="3"/>
  <c r="CI162" i="3"/>
  <c r="BK157" i="3"/>
  <c r="BM157" i="3" s="1"/>
  <c r="CV276" i="3"/>
  <c r="CI276" i="3"/>
  <c r="BV340" i="3"/>
  <c r="BX340" i="3" s="1"/>
  <c r="BW340" i="3"/>
  <c r="BK108" i="3"/>
  <c r="BM108" i="3" s="1"/>
  <c r="AZ96" i="3"/>
  <c r="AZ258" i="3"/>
  <c r="BK176" i="3"/>
  <c r="BM176" i="3" s="1"/>
  <c r="BV350" i="3"/>
  <c r="BX350" i="3" s="1"/>
  <c r="BW350" i="3"/>
  <c r="BY350" i="3" s="1"/>
  <c r="CA350" i="3" s="1"/>
  <c r="BK216" i="3"/>
  <c r="BM216" i="3" s="1"/>
  <c r="BK277" i="3"/>
  <c r="BM277" i="3" s="1"/>
  <c r="CI79" i="3"/>
  <c r="CV79" i="3"/>
  <c r="BK301" i="3"/>
  <c r="BM301" i="3" s="1"/>
  <c r="AZ291" i="3"/>
  <c r="AX291" i="3"/>
  <c r="BA291" i="3" s="1"/>
  <c r="BB291" i="3" s="1"/>
  <c r="AX325" i="3"/>
  <c r="BA325" i="3" s="1"/>
  <c r="BB325" i="3" s="1"/>
  <c r="AZ325" i="3"/>
  <c r="AZ307" i="3"/>
  <c r="AX307" i="3"/>
  <c r="BA307" i="3" s="1"/>
  <c r="BB307" i="3" s="1"/>
  <c r="BV115" i="3"/>
  <c r="BX115" i="3" s="1"/>
  <c r="BW115" i="3"/>
  <c r="CV147" i="3"/>
  <c r="CI147" i="3"/>
  <c r="CI277" i="3"/>
  <c r="CV277" i="3"/>
  <c r="BV252" i="3"/>
  <c r="BX252" i="3" s="1"/>
  <c r="BW252" i="3"/>
  <c r="BL141" i="3"/>
  <c r="CV142" i="3"/>
  <c r="CI142" i="3"/>
  <c r="BJ187" i="3"/>
  <c r="CI255" i="3"/>
  <c r="CV255" i="3"/>
  <c r="CV171" i="3"/>
  <c r="CI171" i="3"/>
  <c r="BJ320" i="3"/>
  <c r="BK253" i="3"/>
  <c r="BM253" i="3" s="1"/>
  <c r="BJ287" i="3"/>
  <c r="BK341" i="3"/>
  <c r="BM341" i="3" s="1"/>
  <c r="BW34" i="3"/>
  <c r="BY34" i="3" s="1"/>
  <c r="CA34" i="3" s="1"/>
  <c r="BV34" i="3"/>
  <c r="BK27" i="3"/>
  <c r="BM27" i="3" s="1"/>
  <c r="BK206" i="3"/>
  <c r="BM206" i="3" s="1"/>
  <c r="BV103" i="3"/>
  <c r="BX103" i="3" s="1"/>
  <c r="BW103" i="3"/>
  <c r="CI267" i="3"/>
  <c r="CV267" i="3"/>
  <c r="BV294" i="3"/>
  <c r="BX294" i="3" s="1"/>
  <c r="BW294" i="3"/>
  <c r="BJ255" i="3"/>
  <c r="BK160" i="3"/>
  <c r="BM160" i="3" s="1"/>
  <c r="BK238" i="3"/>
  <c r="BM238" i="3" s="1"/>
  <c r="CI116" i="3"/>
  <c r="CV116" i="3"/>
  <c r="BJ256" i="3"/>
  <c r="CV254" i="3"/>
  <c r="CI254" i="3"/>
  <c r="BK237" i="3"/>
  <c r="BM237" i="3" s="1"/>
  <c r="CI333" i="3"/>
  <c r="CV333" i="3"/>
  <c r="CI201" i="3"/>
  <c r="CV201" i="3"/>
  <c r="CI211" i="3"/>
  <c r="CV211" i="3"/>
  <c r="BN299" i="3"/>
  <c r="AZ366" i="3"/>
  <c r="AX366" i="3"/>
  <c r="BA366" i="3" s="1"/>
  <c r="BB366" i="3" s="1"/>
  <c r="BV223" i="3"/>
  <c r="BX223" i="3" s="1"/>
  <c r="BW223" i="3"/>
  <c r="CV238" i="3"/>
  <c r="CI238" i="3"/>
  <c r="BN315" i="3"/>
  <c r="BL315" i="3"/>
  <c r="BO315" i="3" s="1"/>
  <c r="BP315" i="3" s="1"/>
  <c r="CI281" i="3"/>
  <c r="CV281" i="3"/>
  <c r="BA8" i="3"/>
  <c r="BB8" i="3" s="1"/>
  <c r="BL182" i="3"/>
  <c r="BO182" i="3" s="1"/>
  <c r="BP182" i="3" s="1"/>
  <c r="BN182" i="3"/>
  <c r="AX361" i="3"/>
  <c r="BA361" i="3" s="1"/>
  <c r="BB361" i="3" s="1"/>
  <c r="AZ361" i="3"/>
  <c r="BW60" i="3"/>
  <c r="BV60" i="3"/>
  <c r="BX60" i="3" s="1"/>
  <c r="CV289" i="3"/>
  <c r="CI289" i="3"/>
  <c r="BK231" i="3"/>
  <c r="BM231" i="3" s="1"/>
  <c r="BJ30" i="3"/>
  <c r="BJ222" i="3"/>
  <c r="BK246" i="3"/>
  <c r="BM246" i="3" s="1"/>
  <c r="BK151" i="3"/>
  <c r="BM151" i="3" s="1"/>
  <c r="BK177" i="3"/>
  <c r="BM177" i="3" s="1"/>
  <c r="BK23" i="3"/>
  <c r="BM23" i="3" s="1"/>
  <c r="BJ42" i="3"/>
  <c r="CV166" i="3"/>
  <c r="CI166" i="3"/>
  <c r="AX71" i="3"/>
  <c r="BA71" i="3" s="1"/>
  <c r="BB71" i="3" s="1"/>
  <c r="AZ71" i="3"/>
  <c r="CV222" i="3"/>
  <c r="CI222" i="3"/>
  <c r="AZ121" i="3"/>
  <c r="AX121" i="3"/>
  <c r="BA121" i="3" s="1"/>
  <c r="BB121" i="3" s="1"/>
  <c r="BK332" i="3"/>
  <c r="BM332" i="3" s="1"/>
  <c r="BW185" i="3"/>
  <c r="BY185" i="3" s="1"/>
  <c r="CA185" i="3" s="1"/>
  <c r="BV185" i="3"/>
  <c r="BX185" i="3" s="1"/>
  <c r="AZ45" i="3"/>
  <c r="BJ370" i="3"/>
  <c r="CV42" i="3"/>
  <c r="CI42" i="3"/>
  <c r="BJ197" i="3"/>
  <c r="BV366" i="3"/>
  <c r="BW366" i="3"/>
  <c r="BY366" i="3" s="1"/>
  <c r="CA366" i="3" s="1"/>
  <c r="AZ128" i="3"/>
  <c r="BK153" i="3"/>
  <c r="BM153" i="3" s="1"/>
  <c r="CI32" i="3"/>
  <c r="CV32" i="3"/>
  <c r="CI198" i="3"/>
  <c r="CV198" i="3"/>
  <c r="CV135" i="3"/>
  <c r="CI135" i="3"/>
  <c r="CI83" i="3"/>
  <c r="CV83" i="3"/>
  <c r="BJ33" i="3"/>
  <c r="BJ146" i="3"/>
  <c r="AZ226" i="3"/>
  <c r="AX226" i="3"/>
  <c r="BA226" i="3" s="1"/>
  <c r="BB226" i="3" s="1"/>
  <c r="BJ234" i="3"/>
  <c r="BK189" i="3"/>
  <c r="BM189" i="3" s="1"/>
  <c r="BJ43" i="3"/>
  <c r="BJ331" i="3"/>
  <c r="BV233" i="3"/>
  <c r="BW233" i="3"/>
  <c r="BY233" i="3" s="1"/>
  <c r="CA233" i="3" s="1"/>
  <c r="AX268" i="3"/>
  <c r="BA268" i="3" s="1"/>
  <c r="BB268" i="3" s="1"/>
  <c r="AZ268" i="3"/>
  <c r="BJ204" i="3"/>
  <c r="CV312" i="3"/>
  <c r="CI312" i="3"/>
  <c r="BV329" i="3"/>
  <c r="BX329" i="3" s="1"/>
  <c r="BW329" i="3"/>
  <c r="BA118" i="3"/>
  <c r="BB118" i="3" s="1"/>
  <c r="BJ53" i="3"/>
  <c r="CI269" i="3"/>
  <c r="CV269" i="3"/>
  <c r="BW229" i="3"/>
  <c r="BV229" i="3"/>
  <c r="BX229" i="3" s="1"/>
  <c r="CV273" i="3"/>
  <c r="CI273" i="3"/>
  <c r="CV86" i="3"/>
  <c r="CI86" i="3"/>
  <c r="BW200" i="3"/>
  <c r="BY200" i="3" s="1"/>
  <c r="CA200" i="3" s="1"/>
  <c r="BV200" i="3"/>
  <c r="CV193" i="3"/>
  <c r="CI193" i="3"/>
  <c r="BL97" i="3"/>
  <c r="BO97" i="3" s="1"/>
  <c r="BP97" i="3" s="1"/>
  <c r="BN97" i="3"/>
  <c r="AX181" i="3"/>
  <c r="BA181" i="3" s="1"/>
  <c r="BB181" i="3" s="1"/>
  <c r="AZ181" i="3"/>
  <c r="BW303" i="3"/>
  <c r="BY303" i="3" s="1"/>
  <c r="CA303" i="3" s="1"/>
  <c r="BV303" i="3"/>
  <c r="BK307" i="3"/>
  <c r="BM307" i="3" s="1"/>
  <c r="CV288" i="3"/>
  <c r="CI288" i="3"/>
  <c r="BV220" i="3"/>
  <c r="BW220" i="3"/>
  <c r="BY220" i="3" s="1"/>
  <c r="CA220" i="3" s="1"/>
  <c r="CI150" i="3"/>
  <c r="CV150" i="3"/>
  <c r="CI311" i="3"/>
  <c r="CV311" i="3"/>
  <c r="CK89" i="3"/>
  <c r="CJ89" i="3"/>
  <c r="CL89" i="3" s="1"/>
  <c r="BK274" i="3"/>
  <c r="BM274" i="3" s="1"/>
  <c r="BV282" i="3"/>
  <c r="BW282" i="3"/>
  <c r="BY282" i="3" s="1"/>
  <c r="CA282" i="3" s="1"/>
  <c r="AX284" i="3"/>
  <c r="BA284" i="3" s="1"/>
  <c r="BB284" i="3" s="1"/>
  <c r="AZ284" i="3"/>
  <c r="BN278" i="3"/>
  <c r="BL278" i="3"/>
  <c r="BO278" i="3" s="1"/>
  <c r="BP278" i="3" s="1"/>
  <c r="BK288" i="3"/>
  <c r="BM288" i="3" s="1"/>
  <c r="BV162" i="3"/>
  <c r="BW162" i="3"/>
  <c r="BY162" i="3" s="1"/>
  <c r="CA162" i="3" s="1"/>
  <c r="AX247" i="3"/>
  <c r="BA247" i="3" s="1"/>
  <c r="BB247" i="3" s="1"/>
  <c r="AZ247" i="3"/>
  <c r="CV172" i="3"/>
  <c r="CI172" i="3"/>
  <c r="BL108" i="3"/>
  <c r="BO108" i="3" s="1"/>
  <c r="BP108" i="3" s="1"/>
  <c r="BN108" i="3"/>
  <c r="BA96" i="3"/>
  <c r="BB96" i="3" s="1"/>
  <c r="BA258" i="3"/>
  <c r="BB258" i="3" s="1"/>
  <c r="BL176" i="3"/>
  <c r="BO176" i="3" s="1"/>
  <c r="BP176" i="3" s="1"/>
  <c r="BN176" i="3"/>
  <c r="CI350" i="3"/>
  <c r="CV350" i="3"/>
  <c r="BL216" i="3"/>
  <c r="BO216" i="3" s="1"/>
  <c r="BP216" i="3" s="1"/>
  <c r="BW79" i="3"/>
  <c r="BV79" i="3"/>
  <c r="BX79" i="3" s="1"/>
  <c r="BL12" i="3"/>
  <c r="BO12" i="3" s="1"/>
  <c r="BP12" i="3" s="1"/>
  <c r="BN12" i="3"/>
  <c r="BN301" i="3"/>
  <c r="BL301" i="3"/>
  <c r="BO301" i="3" s="1"/>
  <c r="BP301" i="3" s="1"/>
  <c r="BK181" i="3"/>
  <c r="BM181" i="3" s="1"/>
  <c r="AX150" i="3"/>
  <c r="BA150" i="3" s="1"/>
  <c r="BB150" i="3" s="1"/>
  <c r="AZ150" i="3"/>
  <c r="BV147" i="3"/>
  <c r="BW147" i="3"/>
  <c r="BY147" i="3" s="1"/>
  <c r="CA147" i="3" s="1"/>
  <c r="BV92" i="3"/>
  <c r="BX92" i="3" s="1"/>
  <c r="BW92" i="3"/>
  <c r="BJ115" i="3"/>
  <c r="CV252" i="3"/>
  <c r="CI252" i="3"/>
  <c r="BK102" i="3"/>
  <c r="BM102" i="3" s="1"/>
  <c r="BY89" i="3"/>
  <c r="CA89" i="3" s="1"/>
  <c r="AZ294" i="3"/>
  <c r="AX294" i="3"/>
  <c r="BA294" i="3" s="1"/>
  <c r="BB294" i="3" s="1"/>
  <c r="BN253" i="3"/>
  <c r="BL253" i="3"/>
  <c r="BO253" i="3" s="1"/>
  <c r="BP253" i="3" s="1"/>
  <c r="CI294" i="3"/>
  <c r="CV294" i="3"/>
  <c r="AX295" i="3"/>
  <c r="BA295" i="3" s="1"/>
  <c r="BB295" i="3" s="1"/>
  <c r="AZ295" i="3"/>
  <c r="BV254" i="3"/>
  <c r="BW254" i="3"/>
  <c r="BY254" i="3" s="1"/>
  <c r="CA254" i="3" s="1"/>
  <c r="BL237" i="3"/>
  <c r="BO237" i="3" s="1"/>
  <c r="BP237" i="3" s="1"/>
  <c r="BN237" i="3"/>
  <c r="BV333" i="3"/>
  <c r="BX333" i="3" s="1"/>
  <c r="BW333" i="3"/>
  <c r="BV211" i="3"/>
  <c r="BW211" i="3"/>
  <c r="BY211" i="3" s="1"/>
  <c r="CA211" i="3" s="1"/>
  <c r="BO299" i="3"/>
  <c r="BP299" i="3" s="1"/>
  <c r="BL11" i="3"/>
  <c r="CV223" i="3"/>
  <c r="CI223" i="3"/>
  <c r="BV238" i="3"/>
  <c r="BX238" i="3" s="1"/>
  <c r="BW238" i="3"/>
  <c r="CV258" i="3"/>
  <c r="CI258" i="3"/>
  <c r="BA364" i="3"/>
  <c r="BB364" i="3" s="1"/>
  <c r="AZ15" i="3"/>
  <c r="AX15" i="3"/>
  <c r="BA15" i="3" s="1"/>
  <c r="BB15" i="3" s="1"/>
  <c r="AZ8" i="3"/>
  <c r="AX33" i="3"/>
  <c r="BA33" i="3" s="1"/>
  <c r="BB33" i="3" s="1"/>
  <c r="AZ33" i="3"/>
  <c r="CI136" i="3"/>
  <c r="CV136" i="3"/>
  <c r="BL231" i="3"/>
  <c r="BO231" i="3" s="1"/>
  <c r="BP231" i="3" s="1"/>
  <c r="BN231" i="3"/>
  <c r="BL246" i="3"/>
  <c r="BN151" i="3"/>
  <c r="BL151" i="3"/>
  <c r="BO151" i="3" s="1"/>
  <c r="BP151" i="3" s="1"/>
  <c r="BL177" i="3"/>
  <c r="BO177" i="3" s="1"/>
  <c r="BP177" i="3" s="1"/>
  <c r="BN177" i="3"/>
  <c r="BL23" i="3"/>
  <c r="BO23" i="3" s="1"/>
  <c r="BP23" i="3" s="1"/>
  <c r="BN23" i="3"/>
  <c r="CV370" i="3"/>
  <c r="CI370" i="3"/>
  <c r="BK345" i="3"/>
  <c r="BM345" i="3" s="1"/>
  <c r="BV222" i="3"/>
  <c r="BW222" i="3"/>
  <c r="BY222" i="3" s="1"/>
  <c r="CA222" i="3" s="1"/>
  <c r="CV246" i="3"/>
  <c r="CI246" i="3"/>
  <c r="BL332" i="3"/>
  <c r="BO332" i="3" s="1"/>
  <c r="BP332" i="3" s="1"/>
  <c r="BN332" i="3"/>
  <c r="BA45" i="3"/>
  <c r="BB45" i="3" s="1"/>
  <c r="BK286" i="3"/>
  <c r="BM286" i="3" s="1"/>
  <c r="BJ201" i="3"/>
  <c r="BK93" i="3"/>
  <c r="BM93" i="3" s="1"/>
  <c r="BJ161" i="3"/>
  <c r="AZ246" i="3"/>
  <c r="DJ356" i="3"/>
  <c r="DK356" i="3" s="1"/>
  <c r="CW356" i="3"/>
  <c r="BL153" i="3"/>
  <c r="BO153" i="3" s="1"/>
  <c r="BP153" i="3" s="1"/>
  <c r="BN153" i="3"/>
  <c r="BV32" i="3"/>
  <c r="BW32" i="3"/>
  <c r="BY32" i="3" s="1"/>
  <c r="CA32" i="3" s="1"/>
  <c r="BV198" i="3"/>
  <c r="BX198" i="3" s="1"/>
  <c r="BW198" i="3"/>
  <c r="BL189" i="3"/>
  <c r="CV16" i="3"/>
  <c r="CI16" i="3"/>
  <c r="CV235" i="3"/>
  <c r="CI235" i="3"/>
  <c r="BJ314" i="3"/>
  <c r="AZ12" i="3"/>
  <c r="CI38" i="3"/>
  <c r="CV38" i="3"/>
  <c r="BJ208" i="3"/>
  <c r="AZ303" i="3"/>
  <c r="BW269" i="3"/>
  <c r="BV269" i="3"/>
  <c r="BX269" i="3" s="1"/>
  <c r="CI229" i="3"/>
  <c r="CV229" i="3"/>
  <c r="CV70" i="3"/>
  <c r="CI70" i="3"/>
  <c r="BW324" i="3"/>
  <c r="BV324" i="3"/>
  <c r="BX324" i="3" s="1"/>
  <c r="BJ227" i="3"/>
  <c r="BV90" i="3"/>
  <c r="BW90" i="3"/>
  <c r="BY90" i="3" s="1"/>
  <c r="CA90" i="3" s="1"/>
  <c r="BV193" i="3"/>
  <c r="BX193" i="3" s="1"/>
  <c r="BW193" i="3"/>
  <c r="CI123" i="3"/>
  <c r="CV123" i="3"/>
  <c r="BL307" i="3"/>
  <c r="AX158" i="3"/>
  <c r="BA158" i="3" s="1"/>
  <c r="BB158" i="3" s="1"/>
  <c r="AZ158" i="3"/>
  <c r="AZ230" i="3"/>
  <c r="AX230" i="3"/>
  <c r="BA230" i="3" s="1"/>
  <c r="BB230" i="3" s="1"/>
  <c r="CI220" i="3"/>
  <c r="CV220" i="3"/>
  <c r="BV150" i="3"/>
  <c r="BX150" i="3" s="1"/>
  <c r="BW150" i="3"/>
  <c r="BV311" i="3"/>
  <c r="BW311" i="3"/>
  <c r="BY311" i="3" s="1"/>
  <c r="CA311" i="3" s="1"/>
  <c r="CJ77" i="3"/>
  <c r="CL77" i="3" s="1"/>
  <c r="CK77" i="3"/>
  <c r="CW89" i="3"/>
  <c r="DJ89" i="3"/>
  <c r="DK89" i="3" s="1"/>
  <c r="CI96" i="3"/>
  <c r="CV96" i="3"/>
  <c r="AZ249" i="3"/>
  <c r="AX215" i="3"/>
  <c r="BA215" i="3" s="1"/>
  <c r="BB215" i="3" s="1"/>
  <c r="AZ215" i="3"/>
  <c r="BK72" i="3"/>
  <c r="BM72" i="3" s="1"/>
  <c r="AX39" i="3"/>
  <c r="BA39" i="3" s="1"/>
  <c r="BB39" i="3" s="1"/>
  <c r="AZ39" i="3"/>
  <c r="BV307" i="3"/>
  <c r="BX307" i="3" s="1"/>
  <c r="BW307" i="3"/>
  <c r="BL288" i="3"/>
  <c r="BO288" i="3" s="1"/>
  <c r="BP288" i="3" s="1"/>
  <c r="BN288" i="3"/>
  <c r="BW107" i="3"/>
  <c r="BY107" i="3" s="1"/>
  <c r="CA107" i="3" s="1"/>
  <c r="BV107" i="3"/>
  <c r="BV172" i="3"/>
  <c r="BW172" i="3"/>
  <c r="BY172" i="3" s="1"/>
  <c r="CA172" i="3" s="1"/>
  <c r="BJ340" i="3"/>
  <c r="BV354" i="3"/>
  <c r="BW354" i="3"/>
  <c r="BY354" i="3" s="1"/>
  <c r="CA354" i="3" s="1"/>
  <c r="BY47" i="3"/>
  <c r="CA47" i="3" s="1"/>
  <c r="CI152" i="3"/>
  <c r="CV152" i="3"/>
  <c r="BV134" i="3"/>
  <c r="BX134" i="3" s="1"/>
  <c r="BW134" i="3"/>
  <c r="BJ138" i="3"/>
  <c r="BK7" i="3"/>
  <c r="BM7" i="3" s="1"/>
  <c r="BK128" i="3"/>
  <c r="BM128" i="3" s="1"/>
  <c r="CI361" i="3"/>
  <c r="CV361" i="3"/>
  <c r="BL181" i="3"/>
  <c r="BO181" i="3" s="1"/>
  <c r="BP181" i="3" s="1"/>
  <c r="BN181" i="3"/>
  <c r="CI138" i="3"/>
  <c r="CV138" i="3"/>
  <c r="CI248" i="3"/>
  <c r="CV248" i="3"/>
  <c r="CI92" i="3"/>
  <c r="CV92" i="3"/>
  <c r="AZ123" i="3"/>
  <c r="AX123" i="3"/>
  <c r="BA123" i="3" s="1"/>
  <c r="BB123" i="3" s="1"/>
  <c r="BV167" i="3"/>
  <c r="BW167" i="3"/>
  <c r="BY167" i="3" s="1"/>
  <c r="CA167" i="3" s="1"/>
  <c r="BA178" i="3"/>
  <c r="BB178" i="3" s="1"/>
  <c r="BV310" i="3"/>
  <c r="BW310" i="3"/>
  <c r="BY310" i="3" s="1"/>
  <c r="CA310" i="3" s="1"/>
  <c r="CJ336" i="3"/>
  <c r="CL336" i="3" s="1"/>
  <c r="CK336" i="3"/>
  <c r="BL294" i="3"/>
  <c r="BO294" i="3" s="1"/>
  <c r="BP294" i="3" s="1"/>
  <c r="BN294" i="3"/>
  <c r="AX354" i="3"/>
  <c r="BA354" i="3" s="1"/>
  <c r="BB354" i="3" s="1"/>
  <c r="AZ354" i="3"/>
  <c r="BL211" i="3"/>
  <c r="BV52" i="3"/>
  <c r="BX52" i="3" s="1"/>
  <c r="BW52" i="3"/>
  <c r="BY52" i="3" s="1"/>
  <c r="CA52" i="3" s="1"/>
  <c r="BL27" i="3"/>
  <c r="BO27" i="3" s="1"/>
  <c r="BP27" i="3" s="1"/>
  <c r="BN27" i="3"/>
  <c r="AZ276" i="3"/>
  <c r="AX276" i="3"/>
  <c r="BA276" i="3" s="1"/>
  <c r="BB276" i="3" s="1"/>
  <c r="AX161" i="3"/>
  <c r="BA161" i="3" s="1"/>
  <c r="BB161" i="3" s="1"/>
  <c r="AZ161" i="3"/>
  <c r="BV45" i="3"/>
  <c r="BX45" i="3" s="1"/>
  <c r="BW45" i="3"/>
  <c r="BJ132" i="3"/>
  <c r="BL89" i="3"/>
  <c r="BO89" i="3" s="1"/>
  <c r="BP89" i="3" s="1"/>
  <c r="BN89" i="3"/>
  <c r="AX319" i="3"/>
  <c r="BA319" i="3" s="1"/>
  <c r="BB319" i="3" s="1"/>
  <c r="AZ319" i="3"/>
  <c r="CV41" i="3"/>
  <c r="CI41" i="3"/>
  <c r="AX53" i="3"/>
  <c r="BA53" i="3" s="1"/>
  <c r="BB53" i="3" s="1"/>
  <c r="AZ53" i="3"/>
  <c r="BJ217" i="3"/>
  <c r="BA62" i="3"/>
  <c r="BB62" i="3" s="1"/>
  <c r="AX16" i="3"/>
  <c r="BA16" i="3" s="1"/>
  <c r="BB16" i="3" s="1"/>
  <c r="AZ16" i="3"/>
  <c r="BW370" i="3"/>
  <c r="BV370" i="3"/>
  <c r="BX370" i="3" s="1"/>
  <c r="BV163" i="3"/>
  <c r="BW163" i="3"/>
  <c r="BY163" i="3" s="1"/>
  <c r="CA163" i="3" s="1"/>
  <c r="CI308" i="3"/>
  <c r="CV308" i="3"/>
  <c r="BV246" i="3"/>
  <c r="BW246" i="3"/>
  <c r="BY246" i="3" s="1"/>
  <c r="CA246" i="3" s="1"/>
  <c r="CI272" i="3"/>
  <c r="CV272" i="3"/>
  <c r="CK299" i="3"/>
  <c r="CJ299" i="3"/>
  <c r="CL299" i="3" s="1"/>
  <c r="BL286" i="3"/>
  <c r="BN286" i="3"/>
  <c r="BN93" i="3"/>
  <c r="BL93" i="3"/>
  <c r="BO93" i="3" s="1"/>
  <c r="BP93" i="3" s="1"/>
  <c r="CI203" i="3"/>
  <c r="CV203" i="3"/>
  <c r="BA246" i="3"/>
  <c r="BB246" i="3" s="1"/>
  <c r="CJ356" i="3"/>
  <c r="CK356" i="3"/>
  <c r="CM356" i="3" s="1"/>
  <c r="CO356" i="3" s="1"/>
  <c r="CV279" i="3"/>
  <c r="CI279" i="3"/>
  <c r="AX120" i="3"/>
  <c r="BA120" i="3" s="1"/>
  <c r="BB120" i="3" s="1"/>
  <c r="AZ120" i="3"/>
  <c r="CI243" i="3"/>
  <c r="CV243" i="3"/>
  <c r="AZ22" i="3"/>
  <c r="BV17" i="3"/>
  <c r="BW17" i="3"/>
  <c r="BY17" i="3" s="1"/>
  <c r="CA17" i="3" s="1"/>
  <c r="AX271" i="3"/>
  <c r="BA271" i="3" s="1"/>
  <c r="BB271" i="3" s="1"/>
  <c r="AZ271" i="3"/>
  <c r="BW16" i="3"/>
  <c r="BV16" i="3"/>
  <c r="BX16" i="3" s="1"/>
  <c r="BV235" i="3"/>
  <c r="BW235" i="3"/>
  <c r="BY235" i="3" s="1"/>
  <c r="CA235" i="3" s="1"/>
  <c r="BA12" i="3"/>
  <c r="BB12" i="3" s="1"/>
  <c r="BW38" i="3"/>
  <c r="BY38" i="3" s="1"/>
  <c r="CA38" i="3" s="1"/>
  <c r="BV38" i="3"/>
  <c r="BA303" i="3"/>
  <c r="BB303" i="3" s="1"/>
  <c r="BV44" i="3"/>
  <c r="BX44" i="3" s="1"/>
  <c r="BW44" i="3"/>
  <c r="AZ142" i="3"/>
  <c r="CJ113" i="3"/>
  <c r="CL113" i="3" s="1"/>
  <c r="CK113" i="3"/>
  <c r="BW70" i="3"/>
  <c r="BY70" i="3" s="1"/>
  <c r="CA70" i="3" s="1"/>
  <c r="BV70" i="3"/>
  <c r="CI324" i="3"/>
  <c r="CV324" i="3"/>
  <c r="CI40" i="3"/>
  <c r="CV40" i="3"/>
  <c r="CV90" i="3"/>
  <c r="CI90" i="3"/>
  <c r="BV26" i="3"/>
  <c r="BX26" i="3" s="1"/>
  <c r="BW26" i="3"/>
  <c r="BV123" i="3"/>
  <c r="BW123" i="3"/>
  <c r="BY123" i="3" s="1"/>
  <c r="CA123" i="3" s="1"/>
  <c r="CI270" i="3"/>
  <c r="CV270" i="3"/>
  <c r="BN317" i="3"/>
  <c r="BL317" i="3"/>
  <c r="BO317" i="3" s="1"/>
  <c r="BP317" i="3" s="1"/>
  <c r="CV97" i="3"/>
  <c r="CI97" i="3"/>
  <c r="CW77" i="3"/>
  <c r="DJ77" i="3"/>
  <c r="DK77" i="3" s="1"/>
  <c r="BW355" i="3"/>
  <c r="BY355" i="3" s="1"/>
  <c r="CA355" i="3" s="1"/>
  <c r="BV355" i="3"/>
  <c r="BV96" i="3"/>
  <c r="BW96" i="3"/>
  <c r="BY96" i="3" s="1"/>
  <c r="CA96" i="3" s="1"/>
  <c r="BA249" i="3"/>
  <c r="BB249" i="3" s="1"/>
  <c r="BL72" i="3"/>
  <c r="BO72" i="3" s="1"/>
  <c r="BP72" i="3" s="1"/>
  <c r="CV307" i="3"/>
  <c r="CI307" i="3"/>
  <c r="BL295" i="3"/>
  <c r="BO295" i="3" s="1"/>
  <c r="BP295" i="3" s="1"/>
  <c r="BN295" i="3"/>
  <c r="CI107" i="3"/>
  <c r="CV107" i="3"/>
  <c r="AZ119" i="3"/>
  <c r="AX119" i="3"/>
  <c r="BA119" i="3" s="1"/>
  <c r="BB119" i="3" s="1"/>
  <c r="CV354" i="3"/>
  <c r="CI354" i="3"/>
  <c r="BZ47" i="3"/>
  <c r="CC47" i="3" s="1"/>
  <c r="CD47" i="3" s="1"/>
  <c r="BV152" i="3"/>
  <c r="BX152" i="3" s="1"/>
  <c r="BW152" i="3"/>
  <c r="CI134" i="3"/>
  <c r="CV134" i="3"/>
  <c r="BL7" i="3"/>
  <c r="BO7" i="3" s="1"/>
  <c r="BP7" i="3" s="1"/>
  <c r="BL128" i="3"/>
  <c r="BO128" i="3" s="1"/>
  <c r="BP128" i="3" s="1"/>
  <c r="BN128" i="3"/>
  <c r="BJ248" i="3"/>
  <c r="BV361" i="3"/>
  <c r="BX361" i="3" s="1"/>
  <c r="BW361" i="3"/>
  <c r="AZ27" i="3"/>
  <c r="AX27" i="3"/>
  <c r="BA27" i="3" s="1"/>
  <c r="BB27" i="3" s="1"/>
  <c r="BV176" i="3"/>
  <c r="BX176" i="3" s="1"/>
  <c r="BW176" i="3"/>
  <c r="BJ167" i="3"/>
  <c r="BV138" i="3"/>
  <c r="BX138" i="3" s="1"/>
  <c r="BW138" i="3"/>
  <c r="BX19" i="3"/>
  <c r="BV248" i="3"/>
  <c r="BW248" i="3"/>
  <c r="BY248" i="3" s="1"/>
  <c r="CA248" i="3" s="1"/>
  <c r="AX165" i="3"/>
  <c r="BA165" i="3" s="1"/>
  <c r="BB165" i="3" s="1"/>
  <c r="AZ165" i="3"/>
  <c r="CV167" i="3"/>
  <c r="CI167" i="3"/>
  <c r="AZ178" i="3"/>
  <c r="BV39" i="3"/>
  <c r="BX39" i="3" s="1"/>
  <c r="BW39" i="3"/>
  <c r="BN102" i="3"/>
  <c r="BL102" i="3"/>
  <c r="BO102" i="3" s="1"/>
  <c r="BP102" i="3" s="1"/>
  <c r="CI334" i="3"/>
  <c r="CV334" i="3"/>
  <c r="BW154" i="3"/>
  <c r="BY154" i="3" s="1"/>
  <c r="CA154" i="3" s="1"/>
  <c r="BV154" i="3"/>
  <c r="BV240" i="3"/>
  <c r="BW240" i="3"/>
  <c r="BY240" i="3" s="1"/>
  <c r="CA240" i="3" s="1"/>
  <c r="AZ6" i="3"/>
  <c r="L15" i="2" s="1"/>
  <c r="P15" i="2" s="1"/>
  <c r="AX6" i="3"/>
  <c r="BA6" i="3" s="1"/>
  <c r="BB6" i="3" s="1"/>
  <c r="N15" i="2" s="1"/>
  <c r="BZ51" i="3"/>
  <c r="BV290" i="3"/>
  <c r="BW290" i="3"/>
  <c r="BY290" i="3" s="1"/>
  <c r="CA290" i="3" s="1"/>
  <c r="BN90" i="3"/>
  <c r="BL90" i="3"/>
  <c r="BO90" i="3" s="1"/>
  <c r="BP90" i="3" s="1"/>
  <c r="BL66" i="3"/>
  <c r="CV245" i="3"/>
  <c r="CI245" i="3"/>
  <c r="BV357" i="3"/>
  <c r="BX357" i="3" s="1"/>
  <c r="BW357" i="3"/>
  <c r="BN8" i="3"/>
  <c r="BL8" i="3"/>
  <c r="BO8" i="3" s="1"/>
  <c r="BP8" i="3" s="1"/>
  <c r="BJ80" i="3"/>
  <c r="BJ96" i="3"/>
  <c r="BJ268" i="3"/>
  <c r="BN262" i="3"/>
  <c r="BL262" i="3"/>
  <c r="BO262" i="3" s="1"/>
  <c r="BP262" i="3" s="1"/>
  <c r="BK58" i="3"/>
  <c r="BM58" i="3" s="1"/>
  <c r="BJ180" i="3"/>
  <c r="AX345" i="3"/>
  <c r="BA345" i="3" s="1"/>
  <c r="BB345" i="3" s="1"/>
  <c r="AZ345" i="3"/>
  <c r="CI65" i="3"/>
  <c r="CV65" i="3"/>
  <c r="BV171" i="3"/>
  <c r="BW171" i="3"/>
  <c r="BY171" i="3" s="1"/>
  <c r="CA171" i="3" s="1"/>
  <c r="BV111" i="3"/>
  <c r="BX111" i="3" s="1"/>
  <c r="BW111" i="3"/>
  <c r="BL206" i="3"/>
  <c r="BO206" i="3" s="1"/>
  <c r="BP206" i="3" s="1"/>
  <c r="BN206" i="3"/>
  <c r="CV322" i="3"/>
  <c r="CI322" i="3"/>
  <c r="BL34" i="3"/>
  <c r="BO34" i="3" s="1"/>
  <c r="BP34" i="3" s="1"/>
  <c r="BN34" i="3"/>
  <c r="BK211" i="3"/>
  <c r="BM211" i="3" s="1"/>
  <c r="AX59" i="3"/>
  <c r="BA59" i="3" s="1"/>
  <c r="BB59" i="3" s="1"/>
  <c r="AZ59" i="3"/>
  <c r="CV52" i="3"/>
  <c r="CI52" i="3"/>
  <c r="CI111" i="3"/>
  <c r="CV111" i="3"/>
  <c r="BJ359" i="3"/>
  <c r="AZ252" i="3"/>
  <c r="AX252" i="3"/>
  <c r="BA252" i="3" s="1"/>
  <c r="BB252" i="3" s="1"/>
  <c r="BV322" i="3"/>
  <c r="BW322" i="3"/>
  <c r="BY322" i="3" s="1"/>
  <c r="CA322" i="3" s="1"/>
  <c r="CI313" i="3"/>
  <c r="CV313" i="3"/>
  <c r="BV342" i="3"/>
  <c r="BX342" i="3" s="1"/>
  <c r="BW342" i="3"/>
  <c r="BY342" i="3" s="1"/>
  <c r="CA342" i="3" s="1"/>
  <c r="BV327" i="3"/>
  <c r="BX327" i="3" s="1"/>
  <c r="BW327" i="3"/>
  <c r="BK34" i="3"/>
  <c r="BM34" i="3" s="1"/>
  <c r="AZ322" i="3"/>
  <c r="AZ173" i="3"/>
  <c r="BV349" i="3"/>
  <c r="BW349" i="3"/>
  <c r="BY349" i="3" s="1"/>
  <c r="CA349" i="3" s="1"/>
  <c r="BV258" i="3"/>
  <c r="BX258" i="3" s="1"/>
  <c r="BW258" i="3"/>
  <c r="CV11" i="3"/>
  <c r="CI11" i="3"/>
  <c r="BJ186" i="3"/>
  <c r="CV145" i="3"/>
  <c r="CI145" i="3"/>
  <c r="BV124" i="3"/>
  <c r="BX124" i="3" s="1"/>
  <c r="BW124" i="3"/>
  <c r="BY124" i="3" s="1"/>
  <c r="CA124" i="3" s="1"/>
  <c r="BJ82" i="3"/>
  <c r="AZ206" i="3"/>
  <c r="BJ344" i="3"/>
  <c r="AX11" i="3"/>
  <c r="BA11" i="3" s="1"/>
  <c r="BB11" i="3" s="1"/>
  <c r="AZ11" i="3"/>
  <c r="BJ29" i="3"/>
  <c r="BA322" i="3"/>
  <c r="BB322" i="3" s="1"/>
  <c r="BA173" i="3"/>
  <c r="BB173" i="3" s="1"/>
  <c r="CV13" i="3"/>
  <c r="CI13" i="3"/>
  <c r="CV349" i="3"/>
  <c r="CI349" i="3"/>
  <c r="BW62" i="3"/>
  <c r="BY62" i="3" s="1"/>
  <c r="CA62" i="3" s="1"/>
  <c r="BV62" i="3"/>
  <c r="BV257" i="3"/>
  <c r="BX257" i="3" s="1"/>
  <c r="BW257" i="3"/>
  <c r="BY257" i="3" s="1"/>
  <c r="CA257" i="3" s="1"/>
  <c r="AZ90" i="3"/>
  <c r="CV30" i="3"/>
  <c r="CI30" i="3"/>
  <c r="BW11" i="3"/>
  <c r="BV11" i="3"/>
  <c r="BX11" i="3" s="1"/>
  <c r="BV41" i="3"/>
  <c r="BW41" i="3"/>
  <c r="BY41" i="3" s="1"/>
  <c r="CA41" i="3" s="1"/>
  <c r="BW363" i="3"/>
  <c r="BY363" i="3" s="1"/>
  <c r="CA363" i="3" s="1"/>
  <c r="BV363" i="3"/>
  <c r="CV348" i="3"/>
  <c r="CI348" i="3"/>
  <c r="CV315" i="3"/>
  <c r="CI315" i="3"/>
  <c r="AZ233" i="3"/>
  <c r="CV169" i="3"/>
  <c r="CI169" i="3"/>
  <c r="BW291" i="3"/>
  <c r="BY291" i="3" s="1"/>
  <c r="CA291" i="3" s="1"/>
  <c r="BV291" i="3"/>
  <c r="BJ41" i="3"/>
  <c r="AZ62" i="3"/>
  <c r="BX352" i="3"/>
  <c r="AZ289" i="3"/>
  <c r="AX289" i="3"/>
  <c r="BA289" i="3" s="1"/>
  <c r="BB289" i="3" s="1"/>
  <c r="BZ299" i="3"/>
  <c r="CC299" i="3" s="1"/>
  <c r="CD299" i="3" s="1"/>
  <c r="AX97" i="3"/>
  <c r="BA97" i="3" s="1"/>
  <c r="BB97" i="3" s="1"/>
  <c r="AZ97" i="3"/>
  <c r="AX74" i="3"/>
  <c r="BA74" i="3" s="1"/>
  <c r="BB74" i="3" s="1"/>
  <c r="AZ74" i="3"/>
  <c r="CI163" i="3"/>
  <c r="CV163" i="3"/>
  <c r="BW308" i="3"/>
  <c r="BV308" i="3"/>
  <c r="BX308" i="3" s="1"/>
  <c r="CV207" i="3"/>
  <c r="CI207" i="3"/>
  <c r="BV272" i="3"/>
  <c r="BW272" i="3"/>
  <c r="BY272" i="3" s="1"/>
  <c r="CA272" i="3" s="1"/>
  <c r="BJ32" i="3"/>
  <c r="CW299" i="3"/>
  <c r="DJ299" i="3"/>
  <c r="DK299" i="3" s="1"/>
  <c r="AZ135" i="3"/>
  <c r="AX135" i="3"/>
  <c r="BA135" i="3" s="1"/>
  <c r="BB135" i="3" s="1"/>
  <c r="BW203" i="3"/>
  <c r="BV203" i="3"/>
  <c r="BX203" i="3" s="1"/>
  <c r="BA310" i="3"/>
  <c r="BB310" i="3" s="1"/>
  <c r="BW189" i="3"/>
  <c r="BV189" i="3"/>
  <c r="BX189" i="3" s="1"/>
  <c r="AZ60" i="3"/>
  <c r="BV279" i="3"/>
  <c r="BX279" i="3" s="1"/>
  <c r="BW279" i="3"/>
  <c r="AZ262" i="3"/>
  <c r="CI143" i="3"/>
  <c r="CV143" i="3"/>
  <c r="BV243" i="3"/>
  <c r="BW243" i="3"/>
  <c r="BY243" i="3" s="1"/>
  <c r="CA243" i="3" s="1"/>
  <c r="BA22" i="3"/>
  <c r="BB22" i="3" s="1"/>
  <c r="CI17" i="3"/>
  <c r="CV17" i="3"/>
  <c r="AX220" i="3"/>
  <c r="BA220" i="3" s="1"/>
  <c r="BB220" i="3" s="1"/>
  <c r="AZ220" i="3"/>
  <c r="BA334" i="3"/>
  <c r="BB334" i="3" s="1"/>
  <c r="BJ250" i="3"/>
  <c r="BA109" i="3"/>
  <c r="BB109" i="3" s="1"/>
  <c r="CV44" i="3"/>
  <c r="CI44" i="3"/>
  <c r="BA142" i="3"/>
  <c r="BB142" i="3" s="1"/>
  <c r="DJ113" i="3"/>
  <c r="DK113" i="3" s="1"/>
  <c r="CW113" i="3"/>
  <c r="BA236" i="3"/>
  <c r="BB236" i="3" s="1"/>
  <c r="BJ159" i="3"/>
  <c r="BW40" i="3"/>
  <c r="BV40" i="3"/>
  <c r="BX40" i="3" s="1"/>
  <c r="AZ199" i="3"/>
  <c r="CV26" i="3"/>
  <c r="CI26" i="3"/>
  <c r="BJ168" i="3"/>
  <c r="AZ337" i="3"/>
  <c r="BV270" i="3"/>
  <c r="BW270" i="3"/>
  <c r="BY270" i="3" s="1"/>
  <c r="CA270" i="3" s="1"/>
  <c r="AZ290" i="3"/>
  <c r="CI117" i="3"/>
  <c r="CV117" i="3"/>
  <c r="BK317" i="3"/>
  <c r="BM317" i="3" s="1"/>
  <c r="BW192" i="3"/>
  <c r="BV192" i="3"/>
  <c r="BX192" i="3" s="1"/>
  <c r="BJ249" i="3"/>
  <c r="BW97" i="3"/>
  <c r="BV97" i="3"/>
  <c r="BX97" i="3" s="1"/>
  <c r="CI137" i="3"/>
  <c r="CV137" i="3"/>
  <c r="CI355" i="3"/>
  <c r="CV355" i="3"/>
  <c r="AX112" i="3"/>
  <c r="BA112" i="3" s="1"/>
  <c r="BB112" i="3" s="1"/>
  <c r="AZ112" i="3"/>
  <c r="AX346" i="3"/>
  <c r="BA346" i="3" s="1"/>
  <c r="BB346" i="3" s="1"/>
  <c r="AZ346" i="3"/>
  <c r="BW7" i="3"/>
  <c r="BY7" i="3" s="1"/>
  <c r="CA7" i="3" s="1"/>
  <c r="BV7" i="3"/>
  <c r="BK295" i="3"/>
  <c r="BM295" i="3" s="1"/>
  <c r="AX305" i="3"/>
  <c r="BA305" i="3" s="1"/>
  <c r="BB305" i="3" s="1"/>
  <c r="AZ305" i="3"/>
  <c r="BL306" i="3"/>
  <c r="BA244" i="3"/>
  <c r="BB244" i="3" s="1"/>
  <c r="BA342" i="3"/>
  <c r="BB342" i="3" s="1"/>
  <c r="BL84" i="3"/>
  <c r="CV180" i="3"/>
  <c r="CI180" i="3"/>
  <c r="CV176" i="3"/>
  <c r="CI176" i="3"/>
  <c r="BZ77" i="3"/>
  <c r="CB77" i="3"/>
  <c r="DJ330" i="3"/>
  <c r="DK330" i="3" s="1"/>
  <c r="CW330" i="3"/>
  <c r="BL55" i="3"/>
  <c r="BO55" i="3" s="1"/>
  <c r="BP55" i="3" s="1"/>
  <c r="BN55" i="3"/>
  <c r="AX221" i="3"/>
  <c r="BA221" i="3" s="1"/>
  <c r="BB221" i="3" s="1"/>
  <c r="AZ221" i="3"/>
  <c r="BV91" i="3"/>
  <c r="BX91" i="3" s="1"/>
  <c r="BW91" i="3"/>
  <c r="AZ75" i="3"/>
  <c r="CI264" i="3"/>
  <c r="CV264" i="3"/>
  <c r="AZ126" i="3"/>
  <c r="AX126" i="3"/>
  <c r="BA126" i="3" s="1"/>
  <c r="BB126" i="3" s="1"/>
  <c r="BW64" i="3"/>
  <c r="BY64" i="3" s="1"/>
  <c r="CA64" i="3" s="1"/>
  <c r="BV64" i="3"/>
  <c r="BL280" i="3"/>
  <c r="BO280" i="3" s="1"/>
  <c r="BP280" i="3" s="1"/>
  <c r="BN280" i="3"/>
  <c r="BV119" i="3"/>
  <c r="BW119" i="3"/>
  <c r="BY119" i="3" s="1"/>
  <c r="CA119" i="3" s="1"/>
  <c r="BZ10" i="3"/>
  <c r="AX164" i="3"/>
  <c r="BA164" i="3" s="1"/>
  <c r="BB164" i="3" s="1"/>
  <c r="AZ164" i="3"/>
  <c r="CV263" i="3"/>
  <c r="CI263" i="3"/>
  <c r="BL172" i="3"/>
  <c r="BO172" i="3" s="1"/>
  <c r="BP172" i="3" s="1"/>
  <c r="BN172" i="3"/>
  <c r="CV295" i="3"/>
  <c r="CI295" i="3"/>
  <c r="BV265" i="3"/>
  <c r="BX265" i="3" s="1"/>
  <c r="BW265" i="3"/>
  <c r="AX316" i="3"/>
  <c r="BA316" i="3" s="1"/>
  <c r="BB316" i="3" s="1"/>
  <c r="AZ316" i="3"/>
  <c r="BJ322" i="3"/>
  <c r="CV37" i="3"/>
  <c r="CI37" i="3"/>
  <c r="BJ71" i="3"/>
  <c r="CI199" i="3"/>
  <c r="CV199" i="3"/>
  <c r="BL361" i="3"/>
  <c r="BV255" i="3"/>
  <c r="BW255" i="3"/>
  <c r="BY255" i="3" s="1"/>
  <c r="CA255" i="3" s="1"/>
  <c r="BK294" i="3"/>
  <c r="BM294" i="3" s="1"/>
  <c r="CI129" i="3"/>
  <c r="CV129" i="3"/>
  <c r="BL316" i="3"/>
  <c r="BO316" i="3" s="1"/>
  <c r="BP316" i="3" s="1"/>
  <c r="BN316" i="3"/>
  <c r="BN160" i="3"/>
  <c r="BL160" i="3"/>
  <c r="BO160" i="3" s="1"/>
  <c r="BP160" i="3" s="1"/>
  <c r="CI327" i="3"/>
  <c r="CV327" i="3"/>
  <c r="BW65" i="3"/>
  <c r="BV65" i="3"/>
  <c r="BX65" i="3" s="1"/>
  <c r="BJ111" i="3"/>
  <c r="AZ312" i="3"/>
  <c r="AX312" i="3"/>
  <c r="BA312" i="3" s="1"/>
  <c r="BB312" i="3" s="1"/>
  <c r="BK11" i="3"/>
  <c r="BM11" i="3" s="1"/>
  <c r="CI62" i="3"/>
  <c r="CV62" i="3"/>
  <c r="AZ364" i="3"/>
  <c r="BW30" i="3"/>
  <c r="BY30" i="3" s="1"/>
  <c r="CA30" i="3" s="1"/>
  <c r="BV30" i="3"/>
  <c r="BJ62" i="3"/>
  <c r="BV136" i="3"/>
  <c r="BX136" i="3" s="1"/>
  <c r="BW136" i="3"/>
  <c r="BV169" i="3"/>
  <c r="BW169" i="3"/>
  <c r="BY169" i="3" s="1"/>
  <c r="CA169" i="3" s="1"/>
  <c r="BN345" i="3"/>
  <c r="BL345" i="3"/>
  <c r="BO345" i="3" s="1"/>
  <c r="BP345" i="3" s="1"/>
  <c r="AX212" i="3"/>
  <c r="BA212" i="3" s="1"/>
  <c r="BB212" i="3" s="1"/>
  <c r="AZ212" i="3"/>
  <c r="CV184" i="3"/>
  <c r="CI184" i="3"/>
  <c r="CV360" i="3"/>
  <c r="CI360" i="3"/>
  <c r="AZ21" i="3"/>
  <c r="AZ269" i="3"/>
  <c r="CI125" i="3"/>
  <c r="CV125" i="3"/>
  <c r="BV313" i="3"/>
  <c r="BX313" i="3" s="1"/>
  <c r="BW313" i="3"/>
  <c r="CV71" i="3"/>
  <c r="CI71" i="3"/>
  <c r="BV283" i="3"/>
  <c r="BW283" i="3"/>
  <c r="BY283" i="3" s="1"/>
  <c r="CA283" i="3" s="1"/>
  <c r="CI342" i="3"/>
  <c r="CV342" i="3"/>
  <c r="CV45" i="3"/>
  <c r="CI45" i="3"/>
  <c r="BV231" i="3"/>
  <c r="BX231" i="3" s="1"/>
  <c r="BW231" i="3"/>
  <c r="BW105" i="3"/>
  <c r="BV105" i="3"/>
  <c r="BX105" i="3" s="1"/>
  <c r="BV184" i="3"/>
  <c r="BW184" i="3"/>
  <c r="BY184" i="3" s="1"/>
  <c r="CA184" i="3" s="1"/>
  <c r="BV360" i="3"/>
  <c r="BX360" i="3" s="1"/>
  <c r="BW360" i="3"/>
  <c r="AX309" i="3"/>
  <c r="BA309" i="3" s="1"/>
  <c r="BB309" i="3" s="1"/>
  <c r="AZ309" i="3"/>
  <c r="BV145" i="3"/>
  <c r="BW145" i="3"/>
  <c r="BY145" i="3" s="1"/>
  <c r="CA145" i="3" s="1"/>
  <c r="BJ156" i="3"/>
  <c r="BJ267" i="3"/>
  <c r="CV124" i="3"/>
  <c r="CI124" i="3"/>
  <c r="BA269" i="3"/>
  <c r="BB269" i="3" s="1"/>
  <c r="BJ120" i="3"/>
  <c r="BJ300" i="3"/>
  <c r="BJ230" i="3"/>
  <c r="BV125" i="3"/>
  <c r="BW125" i="3"/>
  <c r="BY125" i="3" s="1"/>
  <c r="CA125" i="3" s="1"/>
  <c r="BA206" i="3"/>
  <c r="BB206" i="3" s="1"/>
  <c r="BV71" i="3"/>
  <c r="BW71" i="3"/>
  <c r="BY71" i="3" s="1"/>
  <c r="CA71" i="3" s="1"/>
  <c r="AZ86" i="3"/>
  <c r="AX86" i="3"/>
  <c r="BA86" i="3" s="1"/>
  <c r="BB86" i="3" s="1"/>
  <c r="AX355" i="3"/>
  <c r="BA355" i="3" s="1"/>
  <c r="BB355" i="3" s="1"/>
  <c r="AZ355" i="3"/>
  <c r="CI283" i="3"/>
  <c r="CV283" i="3"/>
  <c r="BV341" i="3"/>
  <c r="BW341" i="3"/>
  <c r="BY341" i="3" s="1"/>
  <c r="CA341" i="3" s="1"/>
  <c r="BK221" i="3"/>
  <c r="BM221" i="3" s="1"/>
  <c r="BJ154" i="3"/>
  <c r="AZ304" i="3"/>
  <c r="BK296" i="3"/>
  <c r="BM296" i="3" s="1"/>
  <c r="CI305" i="3"/>
  <c r="CV305" i="3"/>
  <c r="AZ148" i="3"/>
  <c r="BW13" i="3"/>
  <c r="BV13" i="3"/>
  <c r="BX13" i="3" s="1"/>
  <c r="CI160" i="3"/>
  <c r="CV160" i="3"/>
  <c r="BK363" i="3"/>
  <c r="BM363" i="3" s="1"/>
  <c r="CV257" i="3"/>
  <c r="CI257" i="3"/>
  <c r="BA90" i="3"/>
  <c r="BB90" i="3" s="1"/>
  <c r="CV231" i="3"/>
  <c r="CI231" i="3"/>
  <c r="BV334" i="3"/>
  <c r="BW334" i="3"/>
  <c r="BY334" i="3" s="1"/>
  <c r="CA334" i="3" s="1"/>
  <c r="BK13" i="3"/>
  <c r="BM13" i="3" s="1"/>
  <c r="CI310" i="3"/>
  <c r="CV310" i="3"/>
  <c r="CI363" i="3"/>
  <c r="CV363" i="3"/>
  <c r="BV348" i="3"/>
  <c r="BX348" i="3" s="1"/>
  <c r="BW348" i="3"/>
  <c r="BV315" i="3"/>
  <c r="BW315" i="3"/>
  <c r="BY315" i="3" s="1"/>
  <c r="CA315" i="3" s="1"/>
  <c r="BA233" i="3"/>
  <c r="BB233" i="3" s="1"/>
  <c r="AZ175" i="3"/>
  <c r="CV291" i="3"/>
  <c r="CI291" i="3"/>
  <c r="BK310" i="3"/>
  <c r="BM310" i="3" s="1"/>
  <c r="AZ363" i="3"/>
  <c r="AZ300" i="3"/>
  <c r="AX300" i="3"/>
  <c r="BA300" i="3" s="1"/>
  <c r="BB300" i="3" s="1"/>
  <c r="BY299" i="3"/>
  <c r="CA299" i="3" s="1"/>
  <c r="CI64" i="3"/>
  <c r="CV64" i="3"/>
  <c r="CV29" i="3"/>
  <c r="CI29" i="3"/>
  <c r="AX68" i="3"/>
  <c r="BA68" i="3" s="1"/>
  <c r="BB68" i="3" s="1"/>
  <c r="AZ68" i="3"/>
  <c r="CV240" i="3"/>
  <c r="CI240" i="3"/>
  <c r="BV207" i="3"/>
  <c r="BW207" i="3"/>
  <c r="BY207" i="3" s="1"/>
  <c r="CA207" i="3" s="1"/>
  <c r="BK280" i="3"/>
  <c r="BM280" i="3" s="1"/>
  <c r="BK279" i="3"/>
  <c r="BM279" i="3" s="1"/>
  <c r="CV119" i="3"/>
  <c r="CI119" i="3"/>
  <c r="BJ219" i="3"/>
  <c r="AZ134" i="3"/>
  <c r="CI189" i="3"/>
  <c r="CV189" i="3"/>
  <c r="BJ185" i="3"/>
  <c r="BW214" i="3"/>
  <c r="BY214" i="3" s="1"/>
  <c r="CA214" i="3" s="1"/>
  <c r="BV214" i="3"/>
  <c r="BA262" i="3"/>
  <c r="BB262" i="3" s="1"/>
  <c r="BV143" i="3"/>
  <c r="BX143" i="3" s="1"/>
  <c r="BW143" i="3"/>
  <c r="BJ210" i="3"/>
  <c r="CV109" i="3"/>
  <c r="CI109" i="3"/>
  <c r="BY10" i="3"/>
  <c r="CA10" i="3" s="1"/>
  <c r="BV54" i="3"/>
  <c r="BW54" i="3"/>
  <c r="BY54" i="3" s="1"/>
  <c r="CA54" i="3" s="1"/>
  <c r="BJ298" i="3"/>
  <c r="AX179" i="3"/>
  <c r="BA179" i="3" s="1"/>
  <c r="BB179" i="3" s="1"/>
  <c r="AZ179" i="3"/>
  <c r="BJ83" i="3"/>
  <c r="BJ49" i="3"/>
  <c r="AZ334" i="3"/>
  <c r="BX358" i="3"/>
  <c r="BJ239" i="3"/>
  <c r="AZ109" i="3"/>
  <c r="AZ153" i="3"/>
  <c r="BK24" i="3"/>
  <c r="BM24" i="3" s="1"/>
  <c r="BJ329" i="3"/>
  <c r="AZ236" i="3"/>
  <c r="CV67" i="3"/>
  <c r="CI67" i="3"/>
  <c r="BN352" i="3"/>
  <c r="BA199" i="3"/>
  <c r="BB199" i="3" s="1"/>
  <c r="CI21" i="3"/>
  <c r="CV21" i="3"/>
  <c r="BA337" i="3"/>
  <c r="BB337" i="3" s="1"/>
  <c r="AZ327" i="3"/>
  <c r="AX327" i="3"/>
  <c r="BA327" i="3" s="1"/>
  <c r="BB327" i="3" s="1"/>
  <c r="BV117" i="3"/>
  <c r="BW117" i="3"/>
  <c r="BY117" i="3" s="1"/>
  <c r="CA117" i="3" s="1"/>
  <c r="BV263" i="3"/>
  <c r="BX263" i="3" s="1"/>
  <c r="BW263" i="3"/>
  <c r="AX213" i="3"/>
  <c r="BA213" i="3" s="1"/>
  <c r="BB213" i="3" s="1"/>
  <c r="AZ213" i="3"/>
  <c r="CI192" i="3"/>
  <c r="CV192" i="3"/>
  <c r="BJ107" i="3"/>
  <c r="AX154" i="3"/>
  <c r="BA154" i="3" s="1"/>
  <c r="BB154" i="3" s="1"/>
  <c r="AZ154" i="3"/>
  <c r="BW69" i="3"/>
  <c r="BY69" i="3" s="1"/>
  <c r="CA69" i="3" s="1"/>
  <c r="BV69" i="3"/>
  <c r="BK172" i="3"/>
  <c r="BM172" i="3" s="1"/>
  <c r="AZ64" i="3"/>
  <c r="AX64" i="3"/>
  <c r="BA64" i="3" s="1"/>
  <c r="BB64" i="3" s="1"/>
  <c r="BV137" i="3"/>
  <c r="BW137" i="3"/>
  <c r="BY137" i="3" s="1"/>
  <c r="CA137" i="3" s="1"/>
  <c r="BK66" i="3"/>
  <c r="BM66" i="3" s="1"/>
  <c r="BJ105" i="3"/>
  <c r="AX211" i="3"/>
  <c r="BA211" i="3" s="1"/>
  <c r="BB211" i="3" s="1"/>
  <c r="AZ211" i="3"/>
  <c r="BW245" i="3"/>
  <c r="BV245" i="3"/>
  <c r="BX245" i="3" s="1"/>
  <c r="BK350" i="3"/>
  <c r="BM350" i="3" s="1"/>
  <c r="CI7" i="3"/>
  <c r="CV7" i="3"/>
  <c r="AZ189" i="3"/>
  <c r="BV84" i="3"/>
  <c r="BX84" i="3" s="1"/>
  <c r="BW84" i="3"/>
  <c r="AX281" i="3"/>
  <c r="BA281" i="3" s="1"/>
  <c r="BB281" i="3" s="1"/>
  <c r="AZ281" i="3"/>
  <c r="BA279" i="3"/>
  <c r="BB279" i="3" s="1"/>
  <c r="BJ339" i="3"/>
  <c r="BK306" i="3"/>
  <c r="BM306" i="3" s="1"/>
  <c r="BJ247" i="3"/>
  <c r="BJ265" i="3"/>
  <c r="BJ104" i="3"/>
  <c r="BA138" i="3"/>
  <c r="BB138" i="3" s="1"/>
  <c r="AZ244" i="3"/>
  <c r="AZ342" i="3"/>
  <c r="BK84" i="3"/>
  <c r="BM84" i="3" s="1"/>
  <c r="BJ164" i="3"/>
  <c r="BV180" i="3"/>
  <c r="BX180" i="3" s="1"/>
  <c r="BW180" i="3"/>
  <c r="BJ152" i="3"/>
  <c r="BK141" i="3"/>
  <c r="BM141" i="3" s="1"/>
  <c r="BY77" i="3"/>
  <c r="CA77" i="3" s="1"/>
  <c r="BK226" i="3"/>
  <c r="BM226" i="3" s="1"/>
  <c r="CJ330" i="3"/>
  <c r="CK330" i="3"/>
  <c r="CM330" i="3" s="1"/>
  <c r="CO330" i="3" s="1"/>
  <c r="BK55" i="3"/>
  <c r="BM55" i="3" s="1"/>
  <c r="BJ74" i="3"/>
  <c r="BV274" i="3"/>
  <c r="BW274" i="3"/>
  <c r="BY274" i="3" s="1"/>
  <c r="CA274" i="3" s="1"/>
  <c r="CV91" i="3"/>
  <c r="CI91" i="3"/>
  <c r="BA75" i="3"/>
  <c r="BB75" i="3" s="1"/>
  <c r="BJ266" i="3"/>
  <c r="BZ263" i="3" l="1"/>
  <c r="BZ97" i="3"/>
  <c r="BZ357" i="3"/>
  <c r="DJ252" i="3"/>
  <c r="DK252" i="3" s="1"/>
  <c r="CW252" i="3"/>
  <c r="BZ229" i="3"/>
  <c r="DJ267" i="3"/>
  <c r="DK267" i="3" s="1"/>
  <c r="CW267" i="3"/>
  <c r="BZ86" i="3"/>
  <c r="BZ321" i="3"/>
  <c r="CB321" i="3"/>
  <c r="BZ206" i="3"/>
  <c r="CK133" i="3"/>
  <c r="CJ133" i="3"/>
  <c r="CL133" i="3" s="1"/>
  <c r="CK226" i="3"/>
  <c r="CJ226" i="3"/>
  <c r="CL226" i="3" s="1"/>
  <c r="CW85" i="3"/>
  <c r="DJ85" i="3"/>
  <c r="DK85" i="3" s="1"/>
  <c r="BL339" i="3"/>
  <c r="BO339" i="3" s="1"/>
  <c r="BP339" i="3" s="1"/>
  <c r="BN339" i="3"/>
  <c r="BX315" i="3"/>
  <c r="BN167" i="3"/>
  <c r="BL167" i="3"/>
  <c r="BO167" i="3" s="1"/>
  <c r="BP167" i="3" s="1"/>
  <c r="CX356" i="3"/>
  <c r="CY356" i="3"/>
  <c r="DA356" i="3" s="1"/>
  <c r="DC356" i="3" s="1"/>
  <c r="DJ350" i="3"/>
  <c r="DK350" i="3" s="1"/>
  <c r="CW350" i="3"/>
  <c r="CJ142" i="3"/>
  <c r="CK142" i="3"/>
  <c r="CM142" i="3" s="1"/>
  <c r="CO142" i="3" s="1"/>
  <c r="BO16" i="3"/>
  <c r="BP16" i="3" s="1"/>
  <c r="BZ94" i="3"/>
  <c r="CW133" i="3"/>
  <c r="DJ133" i="3"/>
  <c r="DK133" i="3" s="1"/>
  <c r="BN134" i="3"/>
  <c r="BL134" i="3"/>
  <c r="BO134" i="3" s="1"/>
  <c r="BP134" i="3" s="1"/>
  <c r="BN57" i="3"/>
  <c r="BL57" i="3"/>
  <c r="BO57" i="3" s="1"/>
  <c r="BP57" i="3" s="1"/>
  <c r="CW226" i="3"/>
  <c r="DJ226" i="3"/>
  <c r="DK226" i="3" s="1"/>
  <c r="CJ85" i="3"/>
  <c r="CK85" i="3"/>
  <c r="CM85" i="3" s="1"/>
  <c r="CO85" i="3" s="1"/>
  <c r="BX137" i="3"/>
  <c r="BX117" i="3"/>
  <c r="BZ358" i="3"/>
  <c r="CC358" i="3" s="1"/>
  <c r="CD358" i="3" s="1"/>
  <c r="CB358" i="3"/>
  <c r="BX214" i="3"/>
  <c r="BY348" i="3"/>
  <c r="CA348" i="3" s="1"/>
  <c r="CK160" i="3"/>
  <c r="CJ160" i="3"/>
  <c r="CL160" i="3" s="1"/>
  <c r="BX145" i="3"/>
  <c r="BX283" i="3"/>
  <c r="BY65" i="3"/>
  <c r="CA65" i="3" s="1"/>
  <c r="BN71" i="3"/>
  <c r="BL71" i="3"/>
  <c r="BO71" i="3" s="1"/>
  <c r="BP71" i="3" s="1"/>
  <c r="CB10" i="3"/>
  <c r="BO306" i="3"/>
  <c r="BP306" i="3" s="1"/>
  <c r="BL249" i="3"/>
  <c r="BO249" i="3" s="1"/>
  <c r="BP249" i="3" s="1"/>
  <c r="BN249" i="3"/>
  <c r="BL159" i="3"/>
  <c r="BO159" i="3" s="1"/>
  <c r="BP159" i="3" s="1"/>
  <c r="BN159" i="3"/>
  <c r="BX243" i="3"/>
  <c r="BL32" i="3"/>
  <c r="BO32" i="3" s="1"/>
  <c r="BP32" i="3" s="1"/>
  <c r="BN32" i="3"/>
  <c r="BX41" i="3"/>
  <c r="BL29" i="3"/>
  <c r="BO29" i="3" s="1"/>
  <c r="BP29" i="3" s="1"/>
  <c r="BN29" i="3"/>
  <c r="BX349" i="3"/>
  <c r="CJ111" i="3"/>
  <c r="CK111" i="3"/>
  <c r="CM111" i="3" s="1"/>
  <c r="CO111" i="3" s="1"/>
  <c r="DJ65" i="3"/>
  <c r="DK65" i="3" s="1"/>
  <c r="CW65" i="3"/>
  <c r="CW245" i="3"/>
  <c r="DJ245" i="3"/>
  <c r="DK245" i="3" s="1"/>
  <c r="CJ334" i="3"/>
  <c r="CL334" i="3" s="1"/>
  <c r="CK334" i="3"/>
  <c r="BY176" i="3"/>
  <c r="CA176" i="3" s="1"/>
  <c r="CB47" i="3"/>
  <c r="BX355" i="3"/>
  <c r="DJ40" i="3"/>
  <c r="DK40" i="3" s="1"/>
  <c r="CW40" i="3"/>
  <c r="BX235" i="3"/>
  <c r="BX163" i="3"/>
  <c r="BY45" i="3"/>
  <c r="CA45" i="3" s="1"/>
  <c r="CM336" i="3"/>
  <c r="CO336" i="3" s="1"/>
  <c r="BX107" i="3"/>
  <c r="CM77" i="3"/>
  <c r="CO77" i="3" s="1"/>
  <c r="BY193" i="3"/>
  <c r="CA193" i="3" s="1"/>
  <c r="CJ38" i="3"/>
  <c r="CK38" i="3"/>
  <c r="CM38" i="3" s="1"/>
  <c r="CO38" i="3" s="1"/>
  <c r="DM356" i="3"/>
  <c r="BY92" i="3"/>
  <c r="CA92" i="3" s="1"/>
  <c r="CJ350" i="3"/>
  <c r="CK350" i="3"/>
  <c r="CM350" i="3" s="1"/>
  <c r="CO350" i="3" s="1"/>
  <c r="BX303" i="3"/>
  <c r="DJ269" i="3"/>
  <c r="DK269" i="3" s="1"/>
  <c r="CW269" i="3"/>
  <c r="BL234" i="3"/>
  <c r="BO234" i="3" s="1"/>
  <c r="BP234" i="3" s="1"/>
  <c r="BN234" i="3"/>
  <c r="BX366" i="3"/>
  <c r="CW166" i="3"/>
  <c r="DJ166" i="3"/>
  <c r="DK166" i="3" s="1"/>
  <c r="CJ201" i="3"/>
  <c r="CK201" i="3"/>
  <c r="CM201" i="3" s="1"/>
  <c r="CO201" i="3" s="1"/>
  <c r="BY103" i="3"/>
  <c r="CA103" i="3" s="1"/>
  <c r="CW142" i="3"/>
  <c r="DJ142" i="3"/>
  <c r="DK142" i="3" s="1"/>
  <c r="CJ131" i="3"/>
  <c r="CK131" i="3"/>
  <c r="CM131" i="3" s="1"/>
  <c r="CO131" i="3" s="1"/>
  <c r="DJ60" i="3"/>
  <c r="DK60" i="3" s="1"/>
  <c r="CW60" i="3"/>
  <c r="CW359" i="3"/>
  <c r="DJ359" i="3"/>
  <c r="DK359" i="3" s="1"/>
  <c r="BX186" i="3"/>
  <c r="CJ115" i="3"/>
  <c r="CL115" i="3" s="1"/>
  <c r="CK115" i="3"/>
  <c r="DJ181" i="3"/>
  <c r="DK181" i="3" s="1"/>
  <c r="CW181" i="3"/>
  <c r="BX126" i="3"/>
  <c r="BX151" i="3"/>
  <c r="BX182" i="3"/>
  <c r="BL122" i="3"/>
  <c r="BO122" i="3" s="1"/>
  <c r="BP122" i="3" s="1"/>
  <c r="BN122" i="3"/>
  <c r="CY19" i="3"/>
  <c r="CX19" i="3"/>
  <c r="CZ19" i="3" s="1"/>
  <c r="DL87" i="3"/>
  <c r="DN87" i="3" s="1"/>
  <c r="DM87" i="3"/>
  <c r="BX48" i="3"/>
  <c r="CW236" i="3"/>
  <c r="DJ236" i="3"/>
  <c r="DK236" i="3" s="1"/>
  <c r="BN16" i="3"/>
  <c r="CX352" i="3"/>
  <c r="CY352" i="3"/>
  <c r="DA352" i="3" s="1"/>
  <c r="DC352" i="3" s="1"/>
  <c r="CJ247" i="3"/>
  <c r="CL247" i="3" s="1"/>
  <c r="CK247" i="3"/>
  <c r="BX204" i="3"/>
  <c r="BN363" i="3"/>
  <c r="BY94" i="3"/>
  <c r="CA94" i="3" s="1"/>
  <c r="BN73" i="3"/>
  <c r="BX18" i="3"/>
  <c r="BX33" i="3"/>
  <c r="CW316" i="3"/>
  <c r="DJ316" i="3"/>
  <c r="DK316" i="3" s="1"/>
  <c r="CW293" i="3"/>
  <c r="DJ293" i="3"/>
  <c r="DK293" i="3" s="1"/>
  <c r="CW155" i="3"/>
  <c r="DJ155" i="3"/>
  <c r="DK155" i="3" s="1"/>
  <c r="BL338" i="3"/>
  <c r="BO338" i="3" s="1"/>
  <c r="BP338" i="3" s="1"/>
  <c r="BN338" i="3"/>
  <c r="CJ219" i="3"/>
  <c r="CL219" i="3" s="1"/>
  <c r="CK219" i="3"/>
  <c r="BX297" i="3"/>
  <c r="BY213" i="3"/>
  <c r="CA213" i="3" s="1"/>
  <c r="BX205" i="3"/>
  <c r="BN310" i="3"/>
  <c r="BY261" i="3"/>
  <c r="CA261" i="3" s="1"/>
  <c r="BL21" i="3"/>
  <c r="BO21" i="3" s="1"/>
  <c r="BP21" i="3" s="1"/>
  <c r="BN21" i="3"/>
  <c r="CW196" i="3"/>
  <c r="DJ196" i="3"/>
  <c r="DK196" i="3" s="1"/>
  <c r="CK234" i="3"/>
  <c r="CJ234" i="3"/>
  <c r="CL234" i="3" s="1"/>
  <c r="CW27" i="3"/>
  <c r="DJ27" i="3"/>
  <c r="DK27" i="3" s="1"/>
  <c r="BX67" i="3"/>
  <c r="BX25" i="3"/>
  <c r="BL37" i="3"/>
  <c r="BO37" i="3" s="1"/>
  <c r="BP37" i="3" s="1"/>
  <c r="BN37" i="3"/>
  <c r="DJ78" i="3"/>
  <c r="DK78" i="3" s="1"/>
  <c r="CW78" i="3"/>
  <c r="DJ208" i="3"/>
  <c r="DK208" i="3" s="1"/>
  <c r="CW208" i="3"/>
  <c r="DJ101" i="3"/>
  <c r="DK101" i="3" s="1"/>
  <c r="CW101" i="3"/>
  <c r="BX369" i="3"/>
  <c r="BL64" i="3"/>
  <c r="BO64" i="3" s="1"/>
  <c r="BP64" i="3" s="1"/>
  <c r="BN64" i="3"/>
  <c r="DJ69" i="3"/>
  <c r="DK69" i="3" s="1"/>
  <c r="CW69" i="3"/>
  <c r="BX275" i="3"/>
  <c r="CW237" i="3"/>
  <c r="DJ237" i="3"/>
  <c r="DK237" i="3" s="1"/>
  <c r="CW165" i="3"/>
  <c r="DJ165" i="3"/>
  <c r="DK165" i="3" s="1"/>
  <c r="CJ285" i="3"/>
  <c r="CL285" i="3" s="1"/>
  <c r="CK285" i="3"/>
  <c r="CW286" i="3"/>
  <c r="DJ286" i="3"/>
  <c r="DK286" i="3" s="1"/>
  <c r="BN292" i="3"/>
  <c r="BO24" i="3"/>
  <c r="BP24" i="3" s="1"/>
  <c r="BZ333" i="3"/>
  <c r="BL43" i="3"/>
  <c r="BO43" i="3" s="1"/>
  <c r="BP43" i="3" s="1"/>
  <c r="BN43" i="3"/>
  <c r="BZ179" i="3"/>
  <c r="CJ103" i="3"/>
  <c r="CL103" i="3" s="1"/>
  <c r="CK103" i="3"/>
  <c r="CK88" i="3"/>
  <c r="CJ88" i="3"/>
  <c r="CL88" i="3" s="1"/>
  <c r="CW244" i="3"/>
  <c r="DJ244" i="3"/>
  <c r="DK244" i="3" s="1"/>
  <c r="DJ177" i="3"/>
  <c r="DK177" i="3" s="1"/>
  <c r="CW177" i="3"/>
  <c r="BZ29" i="3"/>
  <c r="CJ213" i="3"/>
  <c r="CK213" i="3"/>
  <c r="CM213" i="3" s="1"/>
  <c r="CO213" i="3" s="1"/>
  <c r="CJ271" i="3"/>
  <c r="CL271" i="3" s="1"/>
  <c r="CK271" i="3"/>
  <c r="BY40" i="3"/>
  <c r="CA40" i="3" s="1"/>
  <c r="CJ245" i="3"/>
  <c r="CK245" i="3"/>
  <c r="CM245" i="3" s="1"/>
  <c r="CO245" i="3" s="1"/>
  <c r="BL132" i="3"/>
  <c r="BO132" i="3" s="1"/>
  <c r="BP132" i="3" s="1"/>
  <c r="BN132" i="3"/>
  <c r="CW370" i="3"/>
  <c r="DJ370" i="3"/>
  <c r="DK370" i="3" s="1"/>
  <c r="CW276" i="3"/>
  <c r="DJ276" i="3"/>
  <c r="DK276" i="3" s="1"/>
  <c r="DJ126" i="3"/>
  <c r="DK126" i="3" s="1"/>
  <c r="CW126" i="3"/>
  <c r="BO363" i="3"/>
  <c r="BP363" i="3" s="1"/>
  <c r="CJ244" i="3"/>
  <c r="CK244" i="3"/>
  <c r="CM244" i="3" s="1"/>
  <c r="CO244" i="3" s="1"/>
  <c r="CK177" i="3"/>
  <c r="CM177" i="3" s="1"/>
  <c r="CO177" i="3" s="1"/>
  <c r="CJ177" i="3"/>
  <c r="BN147" i="3"/>
  <c r="BL147" i="3"/>
  <c r="BO147" i="3" s="1"/>
  <c r="BP147" i="3" s="1"/>
  <c r="CW271" i="3"/>
  <c r="DJ271" i="3"/>
  <c r="DK271" i="3" s="1"/>
  <c r="BY57" i="3"/>
  <c r="CA57" i="3" s="1"/>
  <c r="BZ13" i="3"/>
  <c r="CC13" i="3" s="1"/>
  <c r="CD13" i="3" s="1"/>
  <c r="DJ327" i="3"/>
  <c r="DK327" i="3" s="1"/>
  <c r="CW327" i="3"/>
  <c r="CK37" i="3"/>
  <c r="CJ37" i="3"/>
  <c r="CL37" i="3" s="1"/>
  <c r="CC10" i="3"/>
  <c r="CD10" i="3" s="1"/>
  <c r="BZ192" i="3"/>
  <c r="CW143" i="3"/>
  <c r="DJ143" i="3"/>
  <c r="DK143" i="3" s="1"/>
  <c r="BZ352" i="3"/>
  <c r="CC352" i="3" s="1"/>
  <c r="CD352" i="3" s="1"/>
  <c r="CB352" i="3"/>
  <c r="BZ11" i="3"/>
  <c r="CK52" i="3"/>
  <c r="CJ52" i="3"/>
  <c r="CL52" i="3" s="1"/>
  <c r="CK65" i="3"/>
  <c r="CM65" i="3" s="1"/>
  <c r="CO65" i="3" s="1"/>
  <c r="CJ65" i="3"/>
  <c r="BN66" i="3"/>
  <c r="BZ176" i="3"/>
  <c r="CC176" i="3" s="1"/>
  <c r="CD176" i="3" s="1"/>
  <c r="CB176" i="3"/>
  <c r="CJ354" i="3"/>
  <c r="CL354" i="3" s="1"/>
  <c r="CK354" i="3"/>
  <c r="CK40" i="3"/>
  <c r="CJ40" i="3"/>
  <c r="CL40" i="3" s="1"/>
  <c r="BZ16" i="3"/>
  <c r="DJ203" i="3"/>
  <c r="DK203" i="3" s="1"/>
  <c r="CW203" i="3"/>
  <c r="BZ370" i="3"/>
  <c r="BZ45" i="3"/>
  <c r="CC45" i="3" s="1"/>
  <c r="CD45" i="3" s="1"/>
  <c r="CB45" i="3"/>
  <c r="CN336" i="3"/>
  <c r="CQ336" i="3" s="1"/>
  <c r="CR336" i="3" s="1"/>
  <c r="DJ361" i="3"/>
  <c r="DK361" i="3" s="1"/>
  <c r="CW361" i="3"/>
  <c r="CN77" i="3"/>
  <c r="BZ193" i="3"/>
  <c r="CC193" i="3" s="1"/>
  <c r="CD193" i="3" s="1"/>
  <c r="CB193" i="3"/>
  <c r="BZ92" i="3"/>
  <c r="CC92" i="3" s="1"/>
  <c r="CD92" i="3" s="1"/>
  <c r="CB92" i="3"/>
  <c r="CK269" i="3"/>
  <c r="CJ269" i="3"/>
  <c r="CL269" i="3" s="1"/>
  <c r="BN197" i="3"/>
  <c r="BL197" i="3"/>
  <c r="BO197" i="3" s="1"/>
  <c r="BP197" i="3" s="1"/>
  <c r="BN42" i="3"/>
  <c r="BL42" i="3"/>
  <c r="BO42" i="3" s="1"/>
  <c r="BP42" i="3" s="1"/>
  <c r="DJ333" i="3"/>
  <c r="DK333" i="3" s="1"/>
  <c r="CW333" i="3"/>
  <c r="BZ103" i="3"/>
  <c r="BN141" i="3"/>
  <c r="CJ162" i="3"/>
  <c r="CK162" i="3"/>
  <c r="CM162" i="3" s="1"/>
  <c r="CO162" i="3" s="1"/>
  <c r="BY288" i="3"/>
  <c r="CA288" i="3" s="1"/>
  <c r="BX273" i="3"/>
  <c r="BX135" i="3"/>
  <c r="CJ185" i="3"/>
  <c r="CK185" i="3"/>
  <c r="CM185" i="3" s="1"/>
  <c r="CO185" i="3" s="1"/>
  <c r="BL242" i="3"/>
  <c r="BO242" i="3" s="1"/>
  <c r="BP242" i="3" s="1"/>
  <c r="BN242" i="3"/>
  <c r="CJ359" i="3"/>
  <c r="CK359" i="3"/>
  <c r="CM359" i="3" s="1"/>
  <c r="CO359" i="3" s="1"/>
  <c r="BX302" i="3"/>
  <c r="CW118" i="3"/>
  <c r="DJ118" i="3"/>
  <c r="DK118" i="3" s="1"/>
  <c r="CW266" i="3"/>
  <c r="DJ266" i="3"/>
  <c r="DK266" i="3" s="1"/>
  <c r="BX95" i="3"/>
  <c r="BN223" i="3"/>
  <c r="BO334" i="3"/>
  <c r="BP334" i="3" s="1"/>
  <c r="BX118" i="3"/>
  <c r="BX225" i="3"/>
  <c r="BN158" i="3"/>
  <c r="BL158" i="3"/>
  <c r="BO158" i="3" s="1"/>
  <c r="BP158" i="3" s="1"/>
  <c r="DL19" i="3"/>
  <c r="DM19" i="3"/>
  <c r="DO19" i="3" s="1"/>
  <c r="DQ19" i="3" s="1"/>
  <c r="DJ73" i="3"/>
  <c r="DK73" i="3" s="1"/>
  <c r="CW73" i="3"/>
  <c r="CX87" i="3"/>
  <c r="CZ87" i="3" s="1"/>
  <c r="CY87" i="3"/>
  <c r="CW63" i="3"/>
  <c r="DJ63" i="3"/>
  <c r="DK63" i="3" s="1"/>
  <c r="BZ170" i="3"/>
  <c r="CC170" i="3" s="1"/>
  <c r="CD170" i="3" s="1"/>
  <c r="CB170" i="3"/>
  <c r="CB89" i="3"/>
  <c r="BY259" i="3"/>
  <c r="CA259" i="3" s="1"/>
  <c r="DJ328" i="3"/>
  <c r="DK328" i="3" s="1"/>
  <c r="CW328" i="3"/>
  <c r="CM87" i="3"/>
  <c r="CO87" i="3" s="1"/>
  <c r="BO348" i="3"/>
  <c r="BP348" i="3" s="1"/>
  <c r="BY345" i="3"/>
  <c r="CA345" i="3" s="1"/>
  <c r="CW104" i="3"/>
  <c r="DJ104" i="3"/>
  <c r="DK104" i="3" s="1"/>
  <c r="BO73" i="3"/>
  <c r="BP73" i="3" s="1"/>
  <c r="BX175" i="3"/>
  <c r="DJ253" i="3"/>
  <c r="DK253" i="3" s="1"/>
  <c r="CW253" i="3"/>
  <c r="CK316" i="3"/>
  <c r="CJ316" i="3"/>
  <c r="CL316" i="3" s="1"/>
  <c r="CJ216" i="3"/>
  <c r="CK216" i="3"/>
  <c r="CM216" i="3" s="1"/>
  <c r="CO216" i="3" s="1"/>
  <c r="CJ155" i="3"/>
  <c r="CL155" i="3" s="1"/>
  <c r="CK155" i="3"/>
  <c r="BL273" i="3"/>
  <c r="BO273" i="3" s="1"/>
  <c r="BP273" i="3" s="1"/>
  <c r="BN273" i="3"/>
  <c r="BL312" i="3"/>
  <c r="BO312" i="3" s="1"/>
  <c r="BP312" i="3" s="1"/>
  <c r="BN312" i="3"/>
  <c r="BN135" i="3"/>
  <c r="BL135" i="3"/>
  <c r="BO135" i="3" s="1"/>
  <c r="BP135" i="3" s="1"/>
  <c r="CJ149" i="3"/>
  <c r="CL149" i="3" s="1"/>
  <c r="CK149" i="3"/>
  <c r="BZ213" i="3"/>
  <c r="BZ190" i="3"/>
  <c r="BO310" i="3"/>
  <c r="BP310" i="3" s="1"/>
  <c r="BL351" i="3"/>
  <c r="BO351" i="3" s="1"/>
  <c r="BP351" i="3" s="1"/>
  <c r="BN351" i="3"/>
  <c r="BZ43" i="3"/>
  <c r="CW35" i="3"/>
  <c r="DJ35" i="3"/>
  <c r="DK35" i="3" s="1"/>
  <c r="CW234" i="3"/>
  <c r="DJ234" i="3"/>
  <c r="DK234" i="3" s="1"/>
  <c r="CJ27" i="3"/>
  <c r="CK27" i="3"/>
  <c r="CM27" i="3" s="1"/>
  <c r="CO27" i="3" s="1"/>
  <c r="BN171" i="3"/>
  <c r="BL171" i="3"/>
  <c r="BO171" i="3" s="1"/>
  <c r="BP171" i="3" s="1"/>
  <c r="CB336" i="3"/>
  <c r="BY49" i="3"/>
  <c r="CA49" i="3" s="1"/>
  <c r="CJ208" i="3"/>
  <c r="CL208" i="3" s="1"/>
  <c r="CK208" i="3"/>
  <c r="BX237" i="3"/>
  <c r="BX165" i="3"/>
  <c r="CJ290" i="3"/>
  <c r="CL290" i="3" s="1"/>
  <c r="CK290" i="3"/>
  <c r="BX262" i="3"/>
  <c r="BX21" i="3"/>
  <c r="BN174" i="3"/>
  <c r="BL174" i="3"/>
  <c r="BO174" i="3" s="1"/>
  <c r="BP174" i="3" s="1"/>
  <c r="BX230" i="3"/>
  <c r="BY300" i="3"/>
  <c r="CA300" i="3" s="1"/>
  <c r="BX202" i="3"/>
  <c r="CJ237" i="3"/>
  <c r="CK237" i="3"/>
  <c r="CM237" i="3" s="1"/>
  <c r="CO237" i="3" s="1"/>
  <c r="DJ285" i="3"/>
  <c r="DK285" i="3" s="1"/>
  <c r="CW285" i="3"/>
  <c r="CJ286" i="3"/>
  <c r="CK286" i="3"/>
  <c r="CM286" i="3" s="1"/>
  <c r="CO286" i="3" s="1"/>
  <c r="BO292" i="3"/>
  <c r="BP292" i="3" s="1"/>
  <c r="BN24" i="3"/>
  <c r="CJ342" i="3"/>
  <c r="CL342" i="3" s="1"/>
  <c r="CK342" i="3"/>
  <c r="CK90" i="3"/>
  <c r="CM90" i="3" s="1"/>
  <c r="CO90" i="3" s="1"/>
  <c r="CJ90" i="3"/>
  <c r="CJ370" i="3"/>
  <c r="CK370" i="3"/>
  <c r="CM370" i="3" s="1"/>
  <c r="CO370" i="3" s="1"/>
  <c r="BZ83" i="3"/>
  <c r="CC83" i="3" s="1"/>
  <c r="CD83" i="3" s="1"/>
  <c r="BZ174" i="3"/>
  <c r="CK188" i="3"/>
  <c r="CJ188" i="3"/>
  <c r="CL188" i="3" s="1"/>
  <c r="CW301" i="3"/>
  <c r="DJ301" i="3"/>
  <c r="DK301" i="3" s="1"/>
  <c r="DJ320" i="3"/>
  <c r="DK320" i="3" s="1"/>
  <c r="CW320" i="3"/>
  <c r="BL281" i="3"/>
  <c r="BO281" i="3" s="1"/>
  <c r="BP281" i="3" s="1"/>
  <c r="BN281" i="3"/>
  <c r="CL330" i="3"/>
  <c r="BZ65" i="3"/>
  <c r="CC65" i="3" s="1"/>
  <c r="CD65" i="3" s="1"/>
  <c r="CB65" i="3"/>
  <c r="CX299" i="3"/>
  <c r="CY299" i="3"/>
  <c r="DA299" i="3" s="1"/>
  <c r="DC299" i="3" s="1"/>
  <c r="BX96" i="3"/>
  <c r="DJ38" i="3"/>
  <c r="DK38" i="3" s="1"/>
  <c r="CW38" i="3"/>
  <c r="CJ251" i="3"/>
  <c r="CK251" i="3"/>
  <c r="CM251" i="3" s="1"/>
  <c r="CO251" i="3" s="1"/>
  <c r="CW103" i="3"/>
  <c r="DJ103" i="3"/>
  <c r="DK103" i="3" s="1"/>
  <c r="CK181" i="3"/>
  <c r="CM181" i="3" s="1"/>
  <c r="CO181" i="3" s="1"/>
  <c r="CJ181" i="3"/>
  <c r="CY10" i="3"/>
  <c r="DA10" i="3" s="1"/>
  <c r="DC10" i="3" s="1"/>
  <c r="CX10" i="3"/>
  <c r="CW88" i="3"/>
  <c r="DJ88" i="3"/>
  <c r="DK88" i="3" s="1"/>
  <c r="CW247" i="3"/>
  <c r="DJ247" i="3"/>
  <c r="DK247" i="3" s="1"/>
  <c r="DJ146" i="3"/>
  <c r="DK146" i="3" s="1"/>
  <c r="CW146" i="3"/>
  <c r="BL63" i="3"/>
  <c r="BO63" i="3" s="1"/>
  <c r="BP63" i="3" s="1"/>
  <c r="BN63" i="3"/>
  <c r="BY29" i="3"/>
  <c r="CA29" i="3" s="1"/>
  <c r="CJ196" i="3"/>
  <c r="CL196" i="3" s="1"/>
  <c r="CK196" i="3"/>
  <c r="BL98" i="3"/>
  <c r="BO98" i="3" s="1"/>
  <c r="BP98" i="3" s="1"/>
  <c r="BN98" i="3"/>
  <c r="BX132" i="3"/>
  <c r="BL198" i="3"/>
  <c r="BO198" i="3" s="1"/>
  <c r="BP198" i="3" s="1"/>
  <c r="BN198" i="3"/>
  <c r="CB348" i="3"/>
  <c r="BZ348" i="3"/>
  <c r="CC348" i="3" s="1"/>
  <c r="CD348" i="3" s="1"/>
  <c r="BL185" i="3"/>
  <c r="BO185" i="3" s="1"/>
  <c r="BP185" i="3" s="1"/>
  <c r="BN185" i="3"/>
  <c r="BY13" i="3"/>
  <c r="CA13" i="3" s="1"/>
  <c r="CW71" i="3"/>
  <c r="DJ71" i="3"/>
  <c r="DK71" i="3" s="1"/>
  <c r="CJ327" i="3"/>
  <c r="CK327" i="3"/>
  <c r="CM327" i="3" s="1"/>
  <c r="CO327" i="3" s="1"/>
  <c r="DJ37" i="3"/>
  <c r="DK37" i="3" s="1"/>
  <c r="CW37" i="3"/>
  <c r="BY192" i="3"/>
  <c r="CA192" i="3" s="1"/>
  <c r="CX113" i="3"/>
  <c r="CZ113" i="3" s="1"/>
  <c r="CY113" i="3"/>
  <c r="CJ143" i="3"/>
  <c r="CL143" i="3" s="1"/>
  <c r="CK143" i="3"/>
  <c r="BX272" i="3"/>
  <c r="BY11" i="3"/>
  <c r="CA11" i="3" s="1"/>
  <c r="CW52" i="3"/>
  <c r="DJ52" i="3"/>
  <c r="DK52" i="3" s="1"/>
  <c r="BO66" i="3"/>
  <c r="BP66" i="3" s="1"/>
  <c r="CW354" i="3"/>
  <c r="DJ354" i="3"/>
  <c r="DK354" i="3" s="1"/>
  <c r="DM77" i="3"/>
  <c r="DJ324" i="3"/>
  <c r="DK324" i="3" s="1"/>
  <c r="CW324" i="3"/>
  <c r="BY16" i="3"/>
  <c r="CA16" i="3" s="1"/>
  <c r="CJ203" i="3"/>
  <c r="CL203" i="3" s="1"/>
  <c r="CK203" i="3"/>
  <c r="BY370" i="3"/>
  <c r="CA370" i="3" s="1"/>
  <c r="CJ361" i="3"/>
  <c r="CK361" i="3"/>
  <c r="CM361" i="3" s="1"/>
  <c r="CO361" i="3" s="1"/>
  <c r="BL314" i="3"/>
  <c r="BO314" i="3" s="1"/>
  <c r="BP314" i="3" s="1"/>
  <c r="BN314" i="3"/>
  <c r="BL161" i="3"/>
  <c r="BO161" i="3" s="1"/>
  <c r="BP161" i="3" s="1"/>
  <c r="BN161" i="3"/>
  <c r="CK258" i="3"/>
  <c r="CM258" i="3" s="1"/>
  <c r="CO258" i="3" s="1"/>
  <c r="CJ258" i="3"/>
  <c r="BX254" i="3"/>
  <c r="BL53" i="3"/>
  <c r="BO53" i="3" s="1"/>
  <c r="BP53" i="3" s="1"/>
  <c r="BN53" i="3"/>
  <c r="CJ42" i="3"/>
  <c r="CK42" i="3"/>
  <c r="CM42" i="3" s="1"/>
  <c r="CO42" i="3" s="1"/>
  <c r="CW281" i="3"/>
  <c r="DJ281" i="3"/>
  <c r="DK281" i="3" s="1"/>
  <c r="CJ333" i="3"/>
  <c r="CL333" i="3" s="1"/>
  <c r="CK333" i="3"/>
  <c r="BO141" i="3"/>
  <c r="BP141" i="3" s="1"/>
  <c r="CW79" i="3"/>
  <c r="DJ79" i="3"/>
  <c r="DK79" i="3" s="1"/>
  <c r="CW162" i="3"/>
  <c r="DJ162" i="3"/>
  <c r="DK162" i="3" s="1"/>
  <c r="BZ288" i="3"/>
  <c r="CJ298" i="3"/>
  <c r="CK298" i="3"/>
  <c r="CM298" i="3" s="1"/>
  <c r="CO298" i="3" s="1"/>
  <c r="DJ185" i="3"/>
  <c r="DK185" i="3" s="1"/>
  <c r="CW185" i="3"/>
  <c r="BN365" i="3"/>
  <c r="BL365" i="3"/>
  <c r="BO365" i="3" s="1"/>
  <c r="BP365" i="3" s="1"/>
  <c r="DJ34" i="3"/>
  <c r="DK34" i="3" s="1"/>
  <c r="CW34" i="3"/>
  <c r="CJ118" i="3"/>
  <c r="CK118" i="3"/>
  <c r="CM118" i="3" s="1"/>
  <c r="CO118" i="3" s="1"/>
  <c r="CW36" i="3"/>
  <c r="DJ36" i="3"/>
  <c r="DK36" i="3" s="1"/>
  <c r="CJ266" i="3"/>
  <c r="CK266" i="3"/>
  <c r="CM266" i="3" s="1"/>
  <c r="CO266" i="3" s="1"/>
  <c r="BZ73" i="3"/>
  <c r="CW306" i="3"/>
  <c r="DJ306" i="3"/>
  <c r="DK306" i="3" s="1"/>
  <c r="BO223" i="3"/>
  <c r="BP223" i="3" s="1"/>
  <c r="BN137" i="3"/>
  <c r="CK73" i="3"/>
  <c r="CJ73" i="3"/>
  <c r="CL73" i="3" s="1"/>
  <c r="CK63" i="3"/>
  <c r="CJ63" i="3"/>
  <c r="CL63" i="3" s="1"/>
  <c r="CC89" i="3"/>
  <c r="CD89" i="3" s="1"/>
  <c r="BN347" i="3"/>
  <c r="CB259" i="3"/>
  <c r="BZ259" i="3"/>
  <c r="CC259" i="3" s="1"/>
  <c r="CD259" i="3" s="1"/>
  <c r="CJ328" i="3"/>
  <c r="CK328" i="3"/>
  <c r="CM328" i="3" s="1"/>
  <c r="CO328" i="3" s="1"/>
  <c r="CP87" i="3"/>
  <c r="CN87" i="3"/>
  <c r="BN348" i="3"/>
  <c r="BZ345" i="3"/>
  <c r="CC345" i="3" s="1"/>
  <c r="CD345" i="3" s="1"/>
  <c r="CB345" i="3"/>
  <c r="CJ104" i="3"/>
  <c r="CK104" i="3"/>
  <c r="CM104" i="3" s="1"/>
  <c r="CO104" i="3" s="1"/>
  <c r="BX159" i="3"/>
  <c r="BN40" i="3"/>
  <c r="BL40" i="3"/>
  <c r="BO40" i="3" s="1"/>
  <c r="BP40" i="3" s="1"/>
  <c r="BZ98" i="3"/>
  <c r="CC98" i="3" s="1"/>
  <c r="CD98" i="3" s="1"/>
  <c r="CW221" i="3"/>
  <c r="DJ221" i="3"/>
  <c r="DK221" i="3" s="1"/>
  <c r="CJ253" i="3"/>
  <c r="CK253" i="3"/>
  <c r="CM253" i="3" s="1"/>
  <c r="CO253" i="3" s="1"/>
  <c r="DJ216" i="3"/>
  <c r="DK216" i="3" s="1"/>
  <c r="CW216" i="3"/>
  <c r="CW20" i="3"/>
  <c r="DJ20" i="3"/>
  <c r="DK20" i="3" s="1"/>
  <c r="BL354" i="3"/>
  <c r="BO354" i="3" s="1"/>
  <c r="BP354" i="3" s="1"/>
  <c r="BN354" i="3"/>
  <c r="BN140" i="3"/>
  <c r="BL140" i="3"/>
  <c r="BO140" i="3" s="1"/>
  <c r="BP140" i="3" s="1"/>
  <c r="DJ149" i="3"/>
  <c r="DK149" i="3" s="1"/>
  <c r="CW149" i="3"/>
  <c r="BX114" i="3"/>
  <c r="DJ114" i="3"/>
  <c r="DK114" i="3" s="1"/>
  <c r="CW114" i="3"/>
  <c r="BY190" i="3"/>
  <c r="CA190" i="3" s="1"/>
  <c r="CW39" i="3"/>
  <c r="DJ39" i="3"/>
  <c r="DK39" i="3" s="1"/>
  <c r="CJ164" i="3"/>
  <c r="CL164" i="3" s="1"/>
  <c r="CK164" i="3"/>
  <c r="CL47" i="3"/>
  <c r="BY43" i="3"/>
  <c r="CA43" i="3" s="1"/>
  <c r="CJ35" i="3"/>
  <c r="CL35" i="3" s="1"/>
  <c r="CK35" i="3"/>
  <c r="CB284" i="3"/>
  <c r="BZ284" i="3"/>
  <c r="CC284" i="3" s="1"/>
  <c r="CD284" i="3" s="1"/>
  <c r="BO45" i="3"/>
  <c r="BP45" i="3" s="1"/>
  <c r="DJ153" i="3"/>
  <c r="DK153" i="3" s="1"/>
  <c r="CW153" i="3"/>
  <c r="CJ287" i="3"/>
  <c r="CL287" i="3" s="1"/>
  <c r="CK287" i="3"/>
  <c r="BL360" i="3"/>
  <c r="BO360" i="3" s="1"/>
  <c r="BP360" i="3" s="1"/>
  <c r="BN360" i="3"/>
  <c r="CJ108" i="3"/>
  <c r="CL108" i="3" s="1"/>
  <c r="CK108" i="3"/>
  <c r="CC336" i="3"/>
  <c r="CD336" i="3" s="1"/>
  <c r="CB49" i="3"/>
  <c r="BZ49" i="3"/>
  <c r="CC49" i="3" s="1"/>
  <c r="CD49" i="3" s="1"/>
  <c r="CW351" i="3"/>
  <c r="DJ351" i="3"/>
  <c r="DK351" i="3" s="1"/>
  <c r="CW290" i="3"/>
  <c r="DJ290" i="3"/>
  <c r="DK290" i="3" s="1"/>
  <c r="CK25" i="3"/>
  <c r="CJ25" i="3"/>
  <c r="CL25" i="3" s="1"/>
  <c r="BZ300" i="3"/>
  <c r="BN123" i="3"/>
  <c r="BL367" i="3"/>
  <c r="BO367" i="3" s="1"/>
  <c r="BP367" i="3" s="1"/>
  <c r="BN367" i="3"/>
  <c r="BL236" i="3"/>
  <c r="BO236" i="3" s="1"/>
  <c r="BP236" i="3" s="1"/>
  <c r="BN236" i="3"/>
  <c r="BZ143" i="3"/>
  <c r="BL111" i="3"/>
  <c r="BO111" i="3" s="1"/>
  <c r="BP111" i="3" s="1"/>
  <c r="BN111" i="3"/>
  <c r="BZ138" i="3"/>
  <c r="CK138" i="3"/>
  <c r="CM138" i="3" s="1"/>
  <c r="CO138" i="3" s="1"/>
  <c r="CJ138" i="3"/>
  <c r="BL208" i="3"/>
  <c r="BO208" i="3" s="1"/>
  <c r="BP208" i="3" s="1"/>
  <c r="BN208" i="3"/>
  <c r="CW288" i="3"/>
  <c r="DJ288" i="3"/>
  <c r="DK288" i="3" s="1"/>
  <c r="CJ211" i="3"/>
  <c r="CK211" i="3"/>
  <c r="CM211" i="3" s="1"/>
  <c r="CO211" i="3" s="1"/>
  <c r="CN50" i="3"/>
  <c r="CQ50" i="3" s="1"/>
  <c r="CR50" i="3" s="1"/>
  <c r="CJ357" i="3"/>
  <c r="CK357" i="3"/>
  <c r="CM357" i="3" s="1"/>
  <c r="CO357" i="3" s="1"/>
  <c r="CK146" i="3"/>
  <c r="CM146" i="3" s="1"/>
  <c r="CO146" i="3" s="1"/>
  <c r="CJ146" i="3"/>
  <c r="BZ50" i="3"/>
  <c r="CC50" i="3" s="1"/>
  <c r="CD50" i="3" s="1"/>
  <c r="CB50" i="3"/>
  <c r="DJ168" i="3"/>
  <c r="DK168" i="3" s="1"/>
  <c r="CW168" i="3"/>
  <c r="BZ338" i="3"/>
  <c r="DJ300" i="3"/>
  <c r="DK300" i="3" s="1"/>
  <c r="CW300" i="3"/>
  <c r="BL175" i="3"/>
  <c r="BO175" i="3" s="1"/>
  <c r="BP175" i="3" s="1"/>
  <c r="BN175" i="3"/>
  <c r="CW57" i="3"/>
  <c r="DJ57" i="3"/>
  <c r="DK57" i="3" s="1"/>
  <c r="BL239" i="3"/>
  <c r="BO239" i="3" s="1"/>
  <c r="BP239" i="3" s="1"/>
  <c r="BN239" i="3"/>
  <c r="BN306" i="3"/>
  <c r="CW111" i="3"/>
  <c r="DJ111" i="3"/>
  <c r="DK111" i="3" s="1"/>
  <c r="CL356" i="3"/>
  <c r="CK123" i="3"/>
  <c r="CM123" i="3" s="1"/>
  <c r="CO123" i="3" s="1"/>
  <c r="CJ123" i="3"/>
  <c r="BY83" i="3"/>
  <c r="CA83" i="3" s="1"/>
  <c r="BX110" i="3"/>
  <c r="BX120" i="3"/>
  <c r="BX344" i="3"/>
  <c r="BY224" i="3"/>
  <c r="CA224" i="3" s="1"/>
  <c r="CJ29" i="3"/>
  <c r="CK29" i="3"/>
  <c r="CM29" i="3" s="1"/>
  <c r="CO29" i="3" s="1"/>
  <c r="CJ71" i="3"/>
  <c r="CL71" i="3" s="1"/>
  <c r="CK71" i="3"/>
  <c r="BN49" i="3"/>
  <c r="BL49" i="3"/>
  <c r="BO49" i="3" s="1"/>
  <c r="BP49" i="3" s="1"/>
  <c r="CW29" i="3"/>
  <c r="DJ29" i="3"/>
  <c r="DK29" i="3" s="1"/>
  <c r="DJ363" i="3"/>
  <c r="DK363" i="3" s="1"/>
  <c r="CW363" i="3"/>
  <c r="BX169" i="3"/>
  <c r="BL152" i="3"/>
  <c r="BO152" i="3" s="1"/>
  <c r="BP152" i="3" s="1"/>
  <c r="BN152" i="3"/>
  <c r="BY84" i="3"/>
  <c r="CA84" i="3" s="1"/>
  <c r="BL83" i="3"/>
  <c r="BO83" i="3" s="1"/>
  <c r="BP83" i="3" s="1"/>
  <c r="BN83" i="3"/>
  <c r="CW189" i="3"/>
  <c r="DJ189" i="3"/>
  <c r="DK189" i="3" s="1"/>
  <c r="DJ64" i="3"/>
  <c r="DK64" i="3" s="1"/>
  <c r="CW64" i="3"/>
  <c r="CJ363" i="3"/>
  <c r="CK363" i="3"/>
  <c r="CM363" i="3" s="1"/>
  <c r="CO363" i="3" s="1"/>
  <c r="BX71" i="3"/>
  <c r="BY360" i="3"/>
  <c r="CA360" i="3" s="1"/>
  <c r="BY313" i="3"/>
  <c r="CA313" i="3" s="1"/>
  <c r="BY136" i="3"/>
  <c r="CA136" i="3" s="1"/>
  <c r="BN322" i="3"/>
  <c r="BL322" i="3"/>
  <c r="BO322" i="3" s="1"/>
  <c r="BP322" i="3" s="1"/>
  <c r="BX119" i="3"/>
  <c r="CX330" i="3"/>
  <c r="CZ330" i="3" s="1"/>
  <c r="CY330" i="3"/>
  <c r="DL113" i="3"/>
  <c r="DM113" i="3"/>
  <c r="DO113" i="3" s="1"/>
  <c r="DQ113" i="3" s="1"/>
  <c r="CJ207" i="3"/>
  <c r="CL207" i="3" s="1"/>
  <c r="CK207" i="3"/>
  <c r="BN41" i="3"/>
  <c r="BL41" i="3"/>
  <c r="BO41" i="3" s="1"/>
  <c r="BP41" i="3" s="1"/>
  <c r="CJ30" i="3"/>
  <c r="CL30" i="3" s="1"/>
  <c r="CK30" i="3"/>
  <c r="BL344" i="3"/>
  <c r="BO344" i="3" s="1"/>
  <c r="BP344" i="3" s="1"/>
  <c r="BN344" i="3"/>
  <c r="BY39" i="3"/>
  <c r="CA39" i="3" s="1"/>
  <c r="CY77" i="3"/>
  <c r="CX77" i="3"/>
  <c r="CZ77" i="3" s="1"/>
  <c r="CK324" i="3"/>
  <c r="CJ324" i="3"/>
  <c r="CL324" i="3" s="1"/>
  <c r="BX310" i="3"/>
  <c r="BX311" i="3"/>
  <c r="BX90" i="3"/>
  <c r="CJ235" i="3"/>
  <c r="CL235" i="3" s="1"/>
  <c r="CK235" i="3"/>
  <c r="DJ258" i="3"/>
  <c r="DK258" i="3" s="1"/>
  <c r="CW258" i="3"/>
  <c r="BX147" i="3"/>
  <c r="BX282" i="3"/>
  <c r="BN146" i="3"/>
  <c r="BL146" i="3"/>
  <c r="BO146" i="3" s="1"/>
  <c r="BP146" i="3" s="1"/>
  <c r="DJ42" i="3"/>
  <c r="DK42" i="3" s="1"/>
  <c r="CW42" i="3"/>
  <c r="CJ281" i="3"/>
  <c r="CL281" i="3" s="1"/>
  <c r="CK281" i="3"/>
  <c r="BY252" i="3"/>
  <c r="CA252" i="3" s="1"/>
  <c r="CJ79" i="3"/>
  <c r="CK79" i="3"/>
  <c r="CM79" i="3" s="1"/>
  <c r="CO79" i="3" s="1"/>
  <c r="DJ128" i="3"/>
  <c r="DK128" i="3" s="1"/>
  <c r="CW128" i="3"/>
  <c r="BN67" i="3"/>
  <c r="BL67" i="3"/>
  <c r="BO67" i="3" s="1"/>
  <c r="BP67" i="3" s="1"/>
  <c r="CW298" i="3"/>
  <c r="DJ298" i="3"/>
  <c r="DK298" i="3" s="1"/>
  <c r="BZ209" i="3"/>
  <c r="CC209" i="3" s="1"/>
  <c r="CD209" i="3" s="1"/>
  <c r="CB209" i="3"/>
  <c r="CK34" i="3"/>
  <c r="CJ34" i="3"/>
  <c r="CL34" i="3" s="1"/>
  <c r="CJ12" i="3"/>
  <c r="CK12" i="3"/>
  <c r="CM12" i="3" s="1"/>
  <c r="CO12" i="3" s="1"/>
  <c r="CJ36" i="3"/>
  <c r="CK36" i="3"/>
  <c r="CM36" i="3" s="1"/>
  <c r="CO36" i="3" s="1"/>
  <c r="CJ178" i="3"/>
  <c r="CK178" i="3"/>
  <c r="CM178" i="3" s="1"/>
  <c r="CO178" i="3" s="1"/>
  <c r="BO368" i="3"/>
  <c r="BP368" i="3" s="1"/>
  <c r="BY73" i="3"/>
  <c r="CA73" i="3" s="1"/>
  <c r="CJ306" i="3"/>
  <c r="CL306" i="3" s="1"/>
  <c r="CK306" i="3"/>
  <c r="BO52" i="3"/>
  <c r="BP52" i="3" s="1"/>
  <c r="BX12" i="3"/>
  <c r="BO137" i="3"/>
  <c r="BP137" i="3" s="1"/>
  <c r="BX266" i="3"/>
  <c r="BX347" i="3"/>
  <c r="CW68" i="3"/>
  <c r="DJ68" i="3"/>
  <c r="DK68" i="3" s="1"/>
  <c r="CY46" i="3"/>
  <c r="DA46" i="3" s="1"/>
  <c r="DC46" i="3" s="1"/>
  <c r="CX46" i="3"/>
  <c r="BY306" i="3"/>
  <c r="CA306" i="3" s="1"/>
  <c r="BX242" i="3"/>
  <c r="CJ182" i="3"/>
  <c r="CK182" i="3"/>
  <c r="CM182" i="3" s="1"/>
  <c r="CO182" i="3" s="1"/>
  <c r="BX88" i="3"/>
  <c r="BO293" i="3"/>
  <c r="BP293" i="3" s="1"/>
  <c r="BO347" i="3"/>
  <c r="BP347" i="3" s="1"/>
  <c r="BY68" i="3"/>
  <c r="CA68" i="3" s="1"/>
  <c r="CL46" i="3"/>
  <c r="BY146" i="3"/>
  <c r="CA146" i="3" s="1"/>
  <c r="BN213" i="3"/>
  <c r="CJ127" i="3"/>
  <c r="CK127" i="3"/>
  <c r="CM127" i="3" s="1"/>
  <c r="CO127" i="3" s="1"/>
  <c r="CJ156" i="3"/>
  <c r="CK156" i="3"/>
  <c r="CM156" i="3" s="1"/>
  <c r="CO156" i="3" s="1"/>
  <c r="CW76" i="3"/>
  <c r="DJ76" i="3"/>
  <c r="DK76" i="3" s="1"/>
  <c r="CW55" i="3"/>
  <c r="DJ55" i="3"/>
  <c r="DK55" i="3" s="1"/>
  <c r="CW74" i="3"/>
  <c r="DJ74" i="3"/>
  <c r="DK74" i="3" s="1"/>
  <c r="BL324" i="3"/>
  <c r="BO324" i="3" s="1"/>
  <c r="BP324" i="3" s="1"/>
  <c r="BN324" i="3"/>
  <c r="BL86" i="3"/>
  <c r="BO86" i="3" s="1"/>
  <c r="BP86" i="3" s="1"/>
  <c r="BN86" i="3"/>
  <c r="BX219" i="3"/>
  <c r="BY98" i="3"/>
  <c r="CA98" i="3" s="1"/>
  <c r="CM352" i="3"/>
  <c r="CO352" i="3" s="1"/>
  <c r="CJ221" i="3"/>
  <c r="CL221" i="3" s="1"/>
  <c r="CK221" i="3"/>
  <c r="BN188" i="3"/>
  <c r="BL355" i="3"/>
  <c r="BO355" i="3" s="1"/>
  <c r="BP355" i="3" s="1"/>
  <c r="BN355" i="3"/>
  <c r="CJ20" i="3"/>
  <c r="CK20" i="3"/>
  <c r="CM20" i="3" s="1"/>
  <c r="CO20" i="3" s="1"/>
  <c r="BY268" i="3"/>
  <c r="CA268" i="3" s="1"/>
  <c r="BN56" i="3"/>
  <c r="BL56" i="3"/>
  <c r="BO56" i="3" s="1"/>
  <c r="BP56" i="3" s="1"/>
  <c r="BX364" i="3"/>
  <c r="BL305" i="3"/>
  <c r="BO305" i="3" s="1"/>
  <c r="BP305" i="3" s="1"/>
  <c r="BN305" i="3"/>
  <c r="CJ114" i="3"/>
  <c r="CL114" i="3" s="1"/>
  <c r="CK114" i="3"/>
  <c r="BX158" i="3"/>
  <c r="CJ39" i="3"/>
  <c r="CL39" i="3" s="1"/>
  <c r="CK39" i="3"/>
  <c r="BX305" i="3"/>
  <c r="DJ164" i="3"/>
  <c r="DK164" i="3" s="1"/>
  <c r="CW164" i="3"/>
  <c r="BY244" i="3"/>
  <c r="CA244" i="3" s="1"/>
  <c r="BY309" i="3"/>
  <c r="CA309" i="3" s="1"/>
  <c r="CJ100" i="3"/>
  <c r="CK100" i="3"/>
  <c r="CM100" i="3" s="1"/>
  <c r="CO100" i="3" s="1"/>
  <c r="BY284" i="3"/>
  <c r="CA284" i="3" s="1"/>
  <c r="BN45" i="3"/>
  <c r="CK153" i="3"/>
  <c r="CJ153" i="3"/>
  <c r="CL153" i="3" s="1"/>
  <c r="DJ287" i="3"/>
  <c r="DK287" i="3" s="1"/>
  <c r="CW287" i="3"/>
  <c r="DM47" i="3"/>
  <c r="DJ108" i="3"/>
  <c r="DK108" i="3" s="1"/>
  <c r="CW108" i="3"/>
  <c r="BN85" i="3"/>
  <c r="CJ351" i="3"/>
  <c r="CL351" i="3" s="1"/>
  <c r="CK351" i="3"/>
  <c r="BX35" i="3"/>
  <c r="BY194" i="3"/>
  <c r="CA194" i="3" s="1"/>
  <c r="CW25" i="3"/>
  <c r="DJ25" i="3"/>
  <c r="DK25" i="3" s="1"/>
  <c r="BO126" i="3"/>
  <c r="BP126" i="3" s="1"/>
  <c r="BY187" i="3"/>
  <c r="CA187" i="3" s="1"/>
  <c r="BN103" i="3"/>
  <c r="BL103" i="3"/>
  <c r="BO103" i="3" s="1"/>
  <c r="BP103" i="3" s="1"/>
  <c r="BX101" i="3"/>
  <c r="BO123" i="3"/>
  <c r="BP123" i="3" s="1"/>
  <c r="DJ56" i="3"/>
  <c r="DK56" i="3" s="1"/>
  <c r="CW56" i="3"/>
  <c r="BY144" i="3"/>
  <c r="CA144" i="3" s="1"/>
  <c r="BX234" i="3"/>
  <c r="BX178" i="3"/>
  <c r="BY180" i="3"/>
  <c r="CA180" i="3" s="1"/>
  <c r="BZ84" i="3"/>
  <c r="CC84" i="3" s="1"/>
  <c r="CD84" i="3" s="1"/>
  <c r="CB84" i="3"/>
  <c r="BX69" i="3"/>
  <c r="CW21" i="3"/>
  <c r="DJ21" i="3"/>
  <c r="DK21" i="3" s="1"/>
  <c r="CJ189" i="3"/>
  <c r="CK189" i="3"/>
  <c r="CM189" i="3" s="1"/>
  <c r="CO189" i="3" s="1"/>
  <c r="CK64" i="3"/>
  <c r="CM64" i="3" s="1"/>
  <c r="CO64" i="3" s="1"/>
  <c r="CJ64" i="3"/>
  <c r="CW310" i="3"/>
  <c r="DJ310" i="3"/>
  <c r="DK310" i="3" s="1"/>
  <c r="DJ305" i="3"/>
  <c r="DK305" i="3" s="1"/>
  <c r="CW305" i="3"/>
  <c r="BZ360" i="3"/>
  <c r="CC360" i="3" s="1"/>
  <c r="CD360" i="3" s="1"/>
  <c r="CB360" i="3"/>
  <c r="BZ313" i="3"/>
  <c r="CC313" i="3" s="1"/>
  <c r="CD313" i="3" s="1"/>
  <c r="CB313" i="3"/>
  <c r="BZ136" i="3"/>
  <c r="CC136" i="3" s="1"/>
  <c r="CD136" i="3" s="1"/>
  <c r="CB136" i="3"/>
  <c r="DM330" i="3"/>
  <c r="BX7" i="3"/>
  <c r="DJ117" i="3"/>
  <c r="DK117" i="3" s="1"/>
  <c r="CW117" i="3"/>
  <c r="BY279" i="3"/>
  <c r="CA279" i="3" s="1"/>
  <c r="CW207" i="3"/>
  <c r="DJ207" i="3"/>
  <c r="DK207" i="3" s="1"/>
  <c r="BX291" i="3"/>
  <c r="CW30" i="3"/>
  <c r="DJ30" i="3"/>
  <c r="DK30" i="3" s="1"/>
  <c r="BY327" i="3"/>
  <c r="CA327" i="3" s="1"/>
  <c r="BN180" i="3"/>
  <c r="BL180" i="3"/>
  <c r="BO180" i="3" s="1"/>
  <c r="BP180" i="3" s="1"/>
  <c r="BZ39" i="3"/>
  <c r="CC39" i="3" s="1"/>
  <c r="CD39" i="3" s="1"/>
  <c r="CB39" i="3"/>
  <c r="BY361" i="3"/>
  <c r="CA361" i="3" s="1"/>
  <c r="CK97" i="3"/>
  <c r="CJ97" i="3"/>
  <c r="CL97" i="3" s="1"/>
  <c r="BX70" i="3"/>
  <c r="BY307" i="3"/>
  <c r="CA307" i="3" s="1"/>
  <c r="BY150" i="3"/>
  <c r="CA150" i="3" s="1"/>
  <c r="BL227" i="3"/>
  <c r="BO227" i="3" s="1"/>
  <c r="BP227" i="3" s="1"/>
  <c r="BN227" i="3"/>
  <c r="CW235" i="3"/>
  <c r="DJ235" i="3"/>
  <c r="DK235" i="3" s="1"/>
  <c r="BN201" i="3"/>
  <c r="BL201" i="3"/>
  <c r="BO201" i="3" s="1"/>
  <c r="BP201" i="3" s="1"/>
  <c r="BY238" i="3"/>
  <c r="CA238" i="3" s="1"/>
  <c r="BY329" i="3"/>
  <c r="CA329" i="3" s="1"/>
  <c r="BL33" i="3"/>
  <c r="BO33" i="3" s="1"/>
  <c r="BP33" i="3" s="1"/>
  <c r="BN33" i="3"/>
  <c r="BL370" i="3"/>
  <c r="BO370" i="3" s="1"/>
  <c r="BP370" i="3" s="1"/>
  <c r="BN370" i="3"/>
  <c r="CJ254" i="3"/>
  <c r="CK254" i="3"/>
  <c r="CM254" i="3" s="1"/>
  <c r="CO254" i="3" s="1"/>
  <c r="BX34" i="3"/>
  <c r="BZ252" i="3"/>
  <c r="CB252" i="3"/>
  <c r="CK128" i="3"/>
  <c r="CM128" i="3" s="1"/>
  <c r="CO128" i="3" s="1"/>
  <c r="CJ128" i="3"/>
  <c r="DJ303" i="3"/>
  <c r="DK303" i="3" s="1"/>
  <c r="CW303" i="3"/>
  <c r="BY130" i="3"/>
  <c r="CA130" i="3" s="1"/>
  <c r="BY365" i="3"/>
  <c r="CA365" i="3" s="1"/>
  <c r="BN341" i="3"/>
  <c r="DJ12" i="3"/>
  <c r="DK12" i="3" s="1"/>
  <c r="CW12" i="3"/>
  <c r="CK122" i="3"/>
  <c r="CM122" i="3" s="1"/>
  <c r="CO122" i="3" s="1"/>
  <c r="CJ122" i="3"/>
  <c r="CK340" i="3"/>
  <c r="CJ340" i="3"/>
  <c r="CL340" i="3" s="1"/>
  <c r="DJ178" i="3"/>
  <c r="DK178" i="3" s="1"/>
  <c r="CW178" i="3"/>
  <c r="BY14" i="3"/>
  <c r="CA14" i="3" s="1"/>
  <c r="CW302" i="3"/>
  <c r="DJ302" i="3"/>
  <c r="DK302" i="3" s="1"/>
  <c r="BY339" i="3"/>
  <c r="CA339" i="3" s="1"/>
  <c r="BX36" i="3"/>
  <c r="BN311" i="3"/>
  <c r="BL311" i="3"/>
  <c r="BO311" i="3" s="1"/>
  <c r="BP311" i="3" s="1"/>
  <c r="CJ68" i="3"/>
  <c r="CK68" i="3"/>
  <c r="CM68" i="3" s="1"/>
  <c r="CO68" i="3" s="1"/>
  <c r="DL46" i="3"/>
  <c r="DN46" i="3" s="1"/>
  <c r="DM46" i="3"/>
  <c r="BZ306" i="3"/>
  <c r="DJ182" i="3"/>
  <c r="DK182" i="3" s="1"/>
  <c r="CW182" i="3"/>
  <c r="BY249" i="3"/>
  <c r="CA249" i="3" s="1"/>
  <c r="CB68" i="3"/>
  <c r="BZ68" i="3"/>
  <c r="CC68" i="3" s="1"/>
  <c r="CD68" i="3" s="1"/>
  <c r="CB146" i="3"/>
  <c r="BZ146" i="3"/>
  <c r="CC146" i="3" s="1"/>
  <c r="CD146" i="3" s="1"/>
  <c r="BO213" i="3"/>
  <c r="BP213" i="3" s="1"/>
  <c r="CW127" i="3"/>
  <c r="DJ127" i="3"/>
  <c r="DK127" i="3" s="1"/>
  <c r="DJ156" i="3"/>
  <c r="DK156" i="3" s="1"/>
  <c r="CW156" i="3"/>
  <c r="CK76" i="3"/>
  <c r="CM76" i="3" s="1"/>
  <c r="CO76" i="3" s="1"/>
  <c r="CJ76" i="3"/>
  <c r="CJ55" i="3"/>
  <c r="CK55" i="3"/>
  <c r="CM55" i="3" s="1"/>
  <c r="CO55" i="3" s="1"/>
  <c r="CJ74" i="3"/>
  <c r="CL74" i="3" s="1"/>
  <c r="CK74" i="3"/>
  <c r="CW140" i="3"/>
  <c r="DJ140" i="3"/>
  <c r="DK140" i="3" s="1"/>
  <c r="CJ120" i="3"/>
  <c r="CL120" i="3" s="1"/>
  <c r="CK120" i="3"/>
  <c r="CN352" i="3"/>
  <c r="CQ352" i="3" s="1"/>
  <c r="CR352" i="3" s="1"/>
  <c r="CW31" i="3"/>
  <c r="DJ31" i="3"/>
  <c r="DK31" i="3" s="1"/>
  <c r="BZ268" i="3"/>
  <c r="CC268" i="3" s="1"/>
  <c r="CD268" i="3" s="1"/>
  <c r="CB268" i="3"/>
  <c r="BY9" i="3"/>
  <c r="CA9" i="3" s="1"/>
  <c r="CJ296" i="3"/>
  <c r="CL296" i="3" s="1"/>
  <c r="CK296" i="3"/>
  <c r="CJ75" i="3"/>
  <c r="CK75" i="3"/>
  <c r="CM75" i="3" s="1"/>
  <c r="CO75" i="3" s="1"/>
  <c r="BY27" i="3"/>
  <c r="CA27" i="3" s="1"/>
  <c r="BY155" i="3"/>
  <c r="CA155" i="3" s="1"/>
  <c r="BZ244" i="3"/>
  <c r="CC244" i="3" s="1"/>
  <c r="CD244" i="3" s="1"/>
  <c r="CB244" i="3"/>
  <c r="BN244" i="3"/>
  <c r="BZ309" i="3"/>
  <c r="CC309" i="3" s="1"/>
  <c r="CD309" i="3" s="1"/>
  <c r="DJ100" i="3"/>
  <c r="DK100" i="3" s="1"/>
  <c r="CW100" i="3"/>
  <c r="BN284" i="3"/>
  <c r="DJ132" i="3"/>
  <c r="DK132" i="3" s="1"/>
  <c r="CW132" i="3"/>
  <c r="BY161" i="3"/>
  <c r="CA161" i="3" s="1"/>
  <c r="BL232" i="3"/>
  <c r="BO232" i="3" s="1"/>
  <c r="BP232" i="3" s="1"/>
  <c r="BN232" i="3"/>
  <c r="BZ164" i="3"/>
  <c r="CC164" i="3" s="1"/>
  <c r="CD164" i="3" s="1"/>
  <c r="CB164" i="3"/>
  <c r="CX47" i="3"/>
  <c r="CY47" i="3"/>
  <c r="DA47" i="3" s="1"/>
  <c r="DC47" i="3" s="1"/>
  <c r="BO85" i="3"/>
  <c r="BP85" i="3" s="1"/>
  <c r="BN309" i="3"/>
  <c r="BL309" i="3"/>
  <c r="BO309" i="3" s="1"/>
  <c r="BP309" i="3" s="1"/>
  <c r="CJ158" i="3"/>
  <c r="CK158" i="3"/>
  <c r="CM158" i="3" s="1"/>
  <c r="CO158" i="3" s="1"/>
  <c r="BZ194" i="3"/>
  <c r="CC194" i="3" s="1"/>
  <c r="CD194" i="3" s="1"/>
  <c r="CB194" i="3"/>
  <c r="CW343" i="3"/>
  <c r="DJ343" i="3"/>
  <c r="DK343" i="3" s="1"/>
  <c r="BZ187" i="3"/>
  <c r="CC187" i="3" s="1"/>
  <c r="CD187" i="3" s="1"/>
  <c r="BN6" i="3"/>
  <c r="L16" i="2" s="1"/>
  <c r="P16" i="2" s="1"/>
  <c r="BL6" i="3"/>
  <c r="BO6" i="3" s="1"/>
  <c r="BP6" i="3" s="1"/>
  <c r="N16" i="2" s="1"/>
  <c r="BZ157" i="3"/>
  <c r="CJ56" i="3"/>
  <c r="CK56" i="3"/>
  <c r="CM56" i="3" s="1"/>
  <c r="CO56" i="3" s="1"/>
  <c r="BZ144" i="3"/>
  <c r="CB144" i="3"/>
  <c r="BO110" i="3"/>
  <c r="BP110" i="3" s="1"/>
  <c r="BZ258" i="3"/>
  <c r="CJ60" i="3"/>
  <c r="CK60" i="3"/>
  <c r="CM60" i="3" s="1"/>
  <c r="CO60" i="3" s="1"/>
  <c r="BX239" i="3"/>
  <c r="CJ21" i="3"/>
  <c r="CL21" i="3" s="1"/>
  <c r="CK21" i="3"/>
  <c r="CK305" i="3"/>
  <c r="CJ305" i="3"/>
  <c r="CL305" i="3" s="1"/>
  <c r="DJ125" i="3"/>
  <c r="DK125" i="3" s="1"/>
  <c r="CW125" i="3"/>
  <c r="CB279" i="3"/>
  <c r="BZ279" i="3"/>
  <c r="CC279" i="3" s="1"/>
  <c r="CD279" i="3" s="1"/>
  <c r="BZ308" i="3"/>
  <c r="CB308" i="3"/>
  <c r="BL82" i="3"/>
  <c r="BO82" i="3" s="1"/>
  <c r="BP82" i="3" s="1"/>
  <c r="BN82" i="3"/>
  <c r="BZ327" i="3"/>
  <c r="CC327" i="3" s="1"/>
  <c r="CD327" i="3" s="1"/>
  <c r="CB327" i="3"/>
  <c r="BZ361" i="3"/>
  <c r="CC361" i="3" s="1"/>
  <c r="CD361" i="3" s="1"/>
  <c r="CB361" i="3"/>
  <c r="CW107" i="3"/>
  <c r="DJ107" i="3"/>
  <c r="DK107" i="3" s="1"/>
  <c r="DJ97" i="3"/>
  <c r="DK97" i="3" s="1"/>
  <c r="CW97" i="3"/>
  <c r="BL138" i="3"/>
  <c r="BO138" i="3" s="1"/>
  <c r="BP138" i="3" s="1"/>
  <c r="BN138" i="3"/>
  <c r="BZ307" i="3"/>
  <c r="CC307" i="3" s="1"/>
  <c r="CD307" i="3" s="1"/>
  <c r="CB307" i="3"/>
  <c r="BZ150" i="3"/>
  <c r="CC150" i="3" s="1"/>
  <c r="CD150" i="3" s="1"/>
  <c r="CB150" i="3"/>
  <c r="BZ324" i="3"/>
  <c r="CK16" i="3"/>
  <c r="CJ16" i="3"/>
  <c r="CL16" i="3" s="1"/>
  <c r="BZ238" i="3"/>
  <c r="CC238" i="3" s="1"/>
  <c r="CD238" i="3" s="1"/>
  <c r="CB238" i="3"/>
  <c r="CW294" i="3"/>
  <c r="DJ294" i="3"/>
  <c r="DK294" i="3" s="1"/>
  <c r="CN89" i="3"/>
  <c r="BZ329" i="3"/>
  <c r="CW83" i="3"/>
  <c r="DJ83" i="3"/>
  <c r="DK83" i="3" s="1"/>
  <c r="CW254" i="3"/>
  <c r="DJ254" i="3"/>
  <c r="DK254" i="3" s="1"/>
  <c r="CW277" i="3"/>
  <c r="DJ277" i="3"/>
  <c r="DK277" i="3" s="1"/>
  <c r="CJ303" i="3"/>
  <c r="CK303" i="3"/>
  <c r="CM303" i="3" s="1"/>
  <c r="CO303" i="3" s="1"/>
  <c r="CB130" i="3"/>
  <c r="BZ130" i="3"/>
  <c r="CC130" i="3" s="1"/>
  <c r="CD130" i="3" s="1"/>
  <c r="BZ281" i="3"/>
  <c r="CB365" i="3"/>
  <c r="BZ365" i="3"/>
  <c r="CC365" i="3" s="1"/>
  <c r="CD365" i="3" s="1"/>
  <c r="BO341" i="3"/>
  <c r="BP341" i="3" s="1"/>
  <c r="CW122" i="3"/>
  <c r="DJ122" i="3"/>
  <c r="DK122" i="3" s="1"/>
  <c r="CW340" i="3"/>
  <c r="DJ340" i="3"/>
  <c r="DK340" i="3" s="1"/>
  <c r="DJ347" i="3"/>
  <c r="DK347" i="3" s="1"/>
  <c r="CW347" i="3"/>
  <c r="BZ14" i="3"/>
  <c r="CC14" i="3" s="1"/>
  <c r="CD14" i="3" s="1"/>
  <c r="CB14" i="3"/>
  <c r="CJ302" i="3"/>
  <c r="CK302" i="3"/>
  <c r="CM302" i="3" s="1"/>
  <c r="CO302" i="3" s="1"/>
  <c r="BZ339" i="3"/>
  <c r="CC339" i="3" s="1"/>
  <c r="CD339" i="3" s="1"/>
  <c r="BL150" i="3"/>
  <c r="BO150" i="3" s="1"/>
  <c r="BP150" i="3" s="1"/>
  <c r="BN150" i="3"/>
  <c r="BL302" i="3"/>
  <c r="BO302" i="3" s="1"/>
  <c r="BP302" i="3" s="1"/>
  <c r="BN302" i="3"/>
  <c r="BL349" i="3"/>
  <c r="BO349" i="3" s="1"/>
  <c r="BP349" i="3" s="1"/>
  <c r="BN349" i="3"/>
  <c r="BZ249" i="3"/>
  <c r="CC249" i="3" s="1"/>
  <c r="CD249" i="3" s="1"/>
  <c r="CB249" i="3"/>
  <c r="CW159" i="3"/>
  <c r="DJ159" i="3"/>
  <c r="DK159" i="3" s="1"/>
  <c r="BO193" i="3"/>
  <c r="BP193" i="3" s="1"/>
  <c r="CN51" i="3"/>
  <c r="DJ33" i="3"/>
  <c r="DK33" i="3" s="1"/>
  <c r="CW33" i="3"/>
  <c r="CK242" i="3"/>
  <c r="CM242" i="3" s="1"/>
  <c r="CO242" i="3" s="1"/>
  <c r="CJ242" i="3"/>
  <c r="BZ141" i="3"/>
  <c r="CC141" i="3" s="1"/>
  <c r="CD141" i="3" s="1"/>
  <c r="CB141" i="3"/>
  <c r="CW112" i="3"/>
  <c r="DJ112" i="3"/>
  <c r="DK112" i="3" s="1"/>
  <c r="BX82" i="3"/>
  <c r="CK140" i="3"/>
  <c r="CM140" i="3" s="1"/>
  <c r="CO140" i="3" s="1"/>
  <c r="CJ140" i="3"/>
  <c r="CW120" i="3"/>
  <c r="DJ120" i="3"/>
  <c r="DK120" i="3" s="1"/>
  <c r="CK345" i="3"/>
  <c r="CM345" i="3" s="1"/>
  <c r="CO345" i="3" s="1"/>
  <c r="CJ345" i="3"/>
  <c r="CJ31" i="3"/>
  <c r="CK31" i="3"/>
  <c r="CM31" i="3" s="1"/>
  <c r="CO31" i="3" s="1"/>
  <c r="BL36" i="3"/>
  <c r="BO36" i="3" s="1"/>
  <c r="BP36" i="3" s="1"/>
  <c r="BN36" i="3"/>
  <c r="BZ24" i="3"/>
  <c r="BL131" i="3"/>
  <c r="BO131" i="3" s="1"/>
  <c r="BP131" i="3" s="1"/>
  <c r="BN131" i="3"/>
  <c r="BZ331" i="3"/>
  <c r="BZ9" i="3"/>
  <c r="CW296" i="3"/>
  <c r="DJ296" i="3"/>
  <c r="DK296" i="3" s="1"/>
  <c r="CW335" i="3"/>
  <c r="DJ335" i="3"/>
  <c r="DK335" i="3" s="1"/>
  <c r="BZ99" i="3"/>
  <c r="CC99" i="3" s="1"/>
  <c r="CD99" i="3" s="1"/>
  <c r="CB99" i="3"/>
  <c r="DJ75" i="3"/>
  <c r="DK75" i="3" s="1"/>
  <c r="CW75" i="3"/>
  <c r="BZ27" i="3"/>
  <c r="CB27" i="3"/>
  <c r="BZ155" i="3"/>
  <c r="CC155" i="3" s="1"/>
  <c r="CD155" i="3" s="1"/>
  <c r="CB155" i="3"/>
  <c r="BO244" i="3"/>
  <c r="BP244" i="3" s="1"/>
  <c r="BN243" i="3"/>
  <c r="CJ346" i="3"/>
  <c r="CL346" i="3" s="1"/>
  <c r="CK346" i="3"/>
  <c r="DJ61" i="3"/>
  <c r="DK61" i="3" s="1"/>
  <c r="CW61" i="3"/>
  <c r="BO284" i="3"/>
  <c r="BP284" i="3" s="1"/>
  <c r="CJ132" i="3"/>
  <c r="CK132" i="3"/>
  <c r="CM132" i="3" s="1"/>
  <c r="CO132" i="3" s="1"/>
  <c r="BZ161" i="3"/>
  <c r="CC161" i="3" s="1"/>
  <c r="CD161" i="3" s="1"/>
  <c r="CB161" i="3"/>
  <c r="CW261" i="3"/>
  <c r="DJ261" i="3"/>
  <c r="DK261" i="3" s="1"/>
  <c r="BZ61" i="3"/>
  <c r="BX81" i="3"/>
  <c r="CW158" i="3"/>
  <c r="DJ158" i="3"/>
  <c r="DK158" i="3" s="1"/>
  <c r="BN333" i="3"/>
  <c r="BZ109" i="3"/>
  <c r="CJ343" i="3"/>
  <c r="CK343" i="3"/>
  <c r="CM343" i="3" s="1"/>
  <c r="CO343" i="3" s="1"/>
  <c r="CW194" i="3"/>
  <c r="DJ194" i="3"/>
  <c r="DK194" i="3" s="1"/>
  <c r="BX250" i="3"/>
  <c r="DJ262" i="3"/>
  <c r="DK262" i="3" s="1"/>
  <c r="CW262" i="3"/>
  <c r="DJ224" i="3"/>
  <c r="DK224" i="3" s="1"/>
  <c r="CW224" i="3"/>
  <c r="BN76" i="3"/>
  <c r="BL76" i="3"/>
  <c r="BO76" i="3" s="1"/>
  <c r="BP76" i="3" s="1"/>
  <c r="BY157" i="3"/>
  <c r="CA157" i="3" s="1"/>
  <c r="DJ274" i="3"/>
  <c r="DK274" i="3" s="1"/>
  <c r="CW274" i="3"/>
  <c r="BN110" i="3"/>
  <c r="CW317" i="3"/>
  <c r="DJ317" i="3"/>
  <c r="DK317" i="3" s="1"/>
  <c r="BX171" i="3"/>
  <c r="CK165" i="3"/>
  <c r="CJ165" i="3"/>
  <c r="CL165" i="3" s="1"/>
  <c r="CJ310" i="3"/>
  <c r="CK310" i="3"/>
  <c r="CM310" i="3" s="1"/>
  <c r="CO310" i="3" s="1"/>
  <c r="CW7" i="3"/>
  <c r="DJ7" i="3"/>
  <c r="DK7" i="3" s="1"/>
  <c r="BX125" i="3"/>
  <c r="BX184" i="3"/>
  <c r="CK125" i="3"/>
  <c r="CM125" i="3" s="1"/>
  <c r="CO125" i="3" s="1"/>
  <c r="CJ125" i="3"/>
  <c r="BX30" i="3"/>
  <c r="BY265" i="3"/>
  <c r="CA265" i="3" s="1"/>
  <c r="BX64" i="3"/>
  <c r="CC77" i="3"/>
  <c r="CD77" i="3" s="1"/>
  <c r="CW44" i="3"/>
  <c r="DJ44" i="3"/>
  <c r="DK44" i="3" s="1"/>
  <c r="BY308" i="3"/>
  <c r="CA308" i="3" s="1"/>
  <c r="CJ169" i="3"/>
  <c r="CK169" i="3"/>
  <c r="CM169" i="3" s="1"/>
  <c r="CO169" i="3" s="1"/>
  <c r="BX290" i="3"/>
  <c r="CK167" i="3"/>
  <c r="CM167" i="3" s="1"/>
  <c r="CO167" i="3" s="1"/>
  <c r="CJ167" i="3"/>
  <c r="BL248" i="3"/>
  <c r="BO248" i="3" s="1"/>
  <c r="BP248" i="3" s="1"/>
  <c r="BN248" i="3"/>
  <c r="CK107" i="3"/>
  <c r="CM107" i="3" s="1"/>
  <c r="CO107" i="3" s="1"/>
  <c r="CJ107" i="3"/>
  <c r="CM113" i="3"/>
  <c r="CO113" i="3" s="1"/>
  <c r="BX17" i="3"/>
  <c r="BO286" i="3"/>
  <c r="BP286" i="3" s="1"/>
  <c r="BN217" i="3"/>
  <c r="BL217" i="3"/>
  <c r="BO217" i="3" s="1"/>
  <c r="BP217" i="3" s="1"/>
  <c r="BX167" i="3"/>
  <c r="BY134" i="3"/>
  <c r="CA134" i="3" s="1"/>
  <c r="DJ220" i="3"/>
  <c r="DK220" i="3" s="1"/>
  <c r="CW220" i="3"/>
  <c r="BY324" i="3"/>
  <c r="CA324" i="3" s="1"/>
  <c r="CW16" i="3"/>
  <c r="DJ16" i="3"/>
  <c r="DK16" i="3" s="1"/>
  <c r="BO246" i="3"/>
  <c r="BP246" i="3" s="1"/>
  <c r="CJ223" i="3"/>
  <c r="CL223" i="3" s="1"/>
  <c r="CK223" i="3"/>
  <c r="CJ294" i="3"/>
  <c r="CK294" i="3"/>
  <c r="CM294" i="3" s="1"/>
  <c r="CO294" i="3" s="1"/>
  <c r="CM89" i="3"/>
  <c r="CO89" i="3" s="1"/>
  <c r="CJ193" i="3"/>
  <c r="CK193" i="3"/>
  <c r="CM193" i="3" s="1"/>
  <c r="CO193" i="3" s="1"/>
  <c r="CJ312" i="3"/>
  <c r="CK312" i="3"/>
  <c r="CM312" i="3" s="1"/>
  <c r="CO312" i="3" s="1"/>
  <c r="CJ83" i="3"/>
  <c r="CK83" i="3"/>
  <c r="CM83" i="3" s="1"/>
  <c r="CO83" i="3" s="1"/>
  <c r="BZ185" i="3"/>
  <c r="CC185" i="3" s="1"/>
  <c r="CD185" i="3" s="1"/>
  <c r="CB185" i="3"/>
  <c r="BL222" i="3"/>
  <c r="BO222" i="3" s="1"/>
  <c r="BP222" i="3" s="1"/>
  <c r="BN222" i="3"/>
  <c r="CJ238" i="3"/>
  <c r="CK238" i="3"/>
  <c r="CM238" i="3" s="1"/>
  <c r="CO238" i="3" s="1"/>
  <c r="BL256" i="3"/>
  <c r="BO256" i="3" s="1"/>
  <c r="BP256" i="3" s="1"/>
  <c r="BN256" i="3"/>
  <c r="CK277" i="3"/>
  <c r="CJ277" i="3"/>
  <c r="CL277" i="3" s="1"/>
  <c r="BL260" i="3"/>
  <c r="BO260" i="3" s="1"/>
  <c r="BP260" i="3" s="1"/>
  <c r="BN260" i="3"/>
  <c r="BN95" i="3"/>
  <c r="BL95" i="3"/>
  <c r="BO95" i="3" s="1"/>
  <c r="BP95" i="3" s="1"/>
  <c r="DJ329" i="3"/>
  <c r="DK329" i="3" s="1"/>
  <c r="CW329" i="3"/>
  <c r="BY281" i="3"/>
  <c r="CA281" i="3" s="1"/>
  <c r="CB116" i="3"/>
  <c r="BZ116" i="3"/>
  <c r="CC116" i="3" s="1"/>
  <c r="CD116" i="3" s="1"/>
  <c r="BY276" i="3"/>
  <c r="CA276" i="3" s="1"/>
  <c r="CK347" i="3"/>
  <c r="CJ347" i="3"/>
  <c r="CL347" i="3" s="1"/>
  <c r="CW367" i="3"/>
  <c r="DJ367" i="3"/>
  <c r="DK367" i="3" s="1"/>
  <c r="BY251" i="3"/>
  <c r="CA251" i="3" s="1"/>
  <c r="BX106" i="3"/>
  <c r="BY359" i="3"/>
  <c r="CA359" i="3" s="1"/>
  <c r="CW215" i="3"/>
  <c r="DJ215" i="3"/>
  <c r="DK215" i="3" s="1"/>
  <c r="BN69" i="3"/>
  <c r="BL69" i="3"/>
  <c r="BO69" i="3" s="1"/>
  <c r="BP69" i="3" s="1"/>
  <c r="DJ227" i="3"/>
  <c r="DK227" i="3" s="1"/>
  <c r="CW227" i="3"/>
  <c r="BX367" i="3"/>
  <c r="BL196" i="3"/>
  <c r="BO196" i="3" s="1"/>
  <c r="BP196" i="3" s="1"/>
  <c r="BN196" i="3"/>
  <c r="BL124" i="3"/>
  <c r="BO124" i="3" s="1"/>
  <c r="BP124" i="3" s="1"/>
  <c r="BN124" i="3"/>
  <c r="BL39" i="3"/>
  <c r="BO39" i="3" s="1"/>
  <c r="BP39" i="3" s="1"/>
  <c r="BN39" i="3"/>
  <c r="DJ195" i="3"/>
  <c r="DK195" i="3" s="1"/>
  <c r="CW195" i="3"/>
  <c r="CJ159" i="3"/>
  <c r="CK159" i="3"/>
  <c r="CM159" i="3" s="1"/>
  <c r="CO159" i="3" s="1"/>
  <c r="BN193" i="3"/>
  <c r="CM51" i="3"/>
  <c r="CO51" i="3" s="1"/>
  <c r="CK33" i="3"/>
  <c r="CJ33" i="3"/>
  <c r="CL33" i="3" s="1"/>
  <c r="CW242" i="3"/>
  <c r="DJ242" i="3"/>
  <c r="DK242" i="3" s="1"/>
  <c r="BX319" i="3"/>
  <c r="BY141" i="3"/>
  <c r="CA141" i="3" s="1"/>
  <c r="CJ112" i="3"/>
  <c r="CK112" i="3"/>
  <c r="CM112" i="3" s="1"/>
  <c r="CO112" i="3" s="1"/>
  <c r="CW364" i="3"/>
  <c r="DJ364" i="3"/>
  <c r="DK364" i="3" s="1"/>
  <c r="DJ345" i="3"/>
  <c r="DK345" i="3" s="1"/>
  <c r="CW345" i="3"/>
  <c r="BN221" i="3"/>
  <c r="BL15" i="3"/>
  <c r="BO15" i="3" s="1"/>
  <c r="BP15" i="3" s="1"/>
  <c r="BN15" i="3"/>
  <c r="BY24" i="3"/>
  <c r="CA24" i="3" s="1"/>
  <c r="BL259" i="3"/>
  <c r="BO259" i="3" s="1"/>
  <c r="BP259" i="3" s="1"/>
  <c r="BN259" i="3"/>
  <c r="BY331" i="3"/>
  <c r="CA331" i="3" s="1"/>
  <c r="BX221" i="3"/>
  <c r="CJ6" i="3"/>
  <c r="CL6" i="3" s="1"/>
  <c r="CK6" i="3"/>
  <c r="J18" i="2"/>
  <c r="CJ335" i="3"/>
  <c r="CL335" i="3" s="1"/>
  <c r="CK335" i="3"/>
  <c r="BY99" i="3"/>
  <c r="CA99" i="3" s="1"/>
  <c r="BN226" i="3"/>
  <c r="BX293" i="3"/>
  <c r="BX218" i="3"/>
  <c r="BO243" i="3"/>
  <c r="BP243" i="3" s="1"/>
  <c r="CW346" i="3"/>
  <c r="DJ346" i="3"/>
  <c r="DK346" i="3" s="1"/>
  <c r="CJ61" i="3"/>
  <c r="CK61" i="3"/>
  <c r="CM61" i="3" s="1"/>
  <c r="CO61" i="3" s="1"/>
  <c r="CW173" i="3"/>
  <c r="DJ173" i="3"/>
  <c r="DK173" i="3" s="1"/>
  <c r="CX209" i="3"/>
  <c r="CZ209" i="3" s="1"/>
  <c r="CY209" i="3"/>
  <c r="BX286" i="3"/>
  <c r="BO178" i="3"/>
  <c r="BP178" i="3" s="1"/>
  <c r="CK261" i="3"/>
  <c r="CM261" i="3" s="1"/>
  <c r="CO261" i="3" s="1"/>
  <c r="CJ261" i="3"/>
  <c r="BY196" i="3"/>
  <c r="CA196" i="3" s="1"/>
  <c r="BY61" i="3"/>
  <c r="CA61" i="3" s="1"/>
  <c r="BX232" i="3"/>
  <c r="BL18" i="3"/>
  <c r="BO18" i="3" s="1"/>
  <c r="BP18" i="3" s="1"/>
  <c r="BN18" i="3"/>
  <c r="BO333" i="3"/>
  <c r="BP333" i="3" s="1"/>
  <c r="BY109" i="3"/>
  <c r="CA109" i="3" s="1"/>
  <c r="BX353" i="3"/>
  <c r="BX168" i="3"/>
  <c r="CJ194" i="3"/>
  <c r="CL194" i="3" s="1"/>
  <c r="CK194" i="3"/>
  <c r="CJ161" i="3"/>
  <c r="CK161" i="3"/>
  <c r="CM161" i="3" s="1"/>
  <c r="CO161" i="3" s="1"/>
  <c r="CJ262" i="3"/>
  <c r="CL262" i="3" s="1"/>
  <c r="CK262" i="3"/>
  <c r="CJ224" i="3"/>
  <c r="CK224" i="3"/>
  <c r="CM224" i="3" s="1"/>
  <c r="CO224" i="3" s="1"/>
  <c r="BX236" i="3"/>
  <c r="BY287" i="3"/>
  <c r="CA287" i="3" s="1"/>
  <c r="CJ66" i="3"/>
  <c r="CL66" i="3" s="1"/>
  <c r="CK66" i="3"/>
  <c r="CJ318" i="3"/>
  <c r="CL318" i="3" s="1"/>
  <c r="CK318" i="3"/>
  <c r="BX23" i="3"/>
  <c r="CK274" i="3"/>
  <c r="CJ274" i="3"/>
  <c r="CL274" i="3" s="1"/>
  <c r="DJ54" i="3"/>
  <c r="DK54" i="3" s="1"/>
  <c r="CW54" i="3"/>
  <c r="CW199" i="3"/>
  <c r="DJ199" i="3"/>
  <c r="DK199" i="3" s="1"/>
  <c r="DL10" i="3"/>
  <c r="DN10" i="3" s="1"/>
  <c r="DM10" i="3"/>
  <c r="BL218" i="3"/>
  <c r="BO218" i="3" s="1"/>
  <c r="BP218" i="3" s="1"/>
  <c r="BN218" i="3"/>
  <c r="BL230" i="3"/>
  <c r="BO230" i="3" s="1"/>
  <c r="BP230" i="3" s="1"/>
  <c r="BN230" i="3"/>
  <c r="BZ265" i="3"/>
  <c r="CB265" i="3"/>
  <c r="CB189" i="3"/>
  <c r="BZ189" i="3"/>
  <c r="CC189" i="3" s="1"/>
  <c r="CD189" i="3" s="1"/>
  <c r="DJ163" i="3"/>
  <c r="DK163" i="3" s="1"/>
  <c r="CW163" i="3"/>
  <c r="DJ169" i="3"/>
  <c r="DK169" i="3" s="1"/>
  <c r="CW169" i="3"/>
  <c r="BZ257" i="3"/>
  <c r="CC257" i="3" s="1"/>
  <c r="CD257" i="3" s="1"/>
  <c r="CB257" i="3"/>
  <c r="CB124" i="3"/>
  <c r="BZ124" i="3"/>
  <c r="CC124" i="3" s="1"/>
  <c r="CD124" i="3" s="1"/>
  <c r="BZ342" i="3"/>
  <c r="CC342" i="3" s="1"/>
  <c r="CD342" i="3" s="1"/>
  <c r="CB342" i="3"/>
  <c r="CC51" i="3"/>
  <c r="CD51" i="3" s="1"/>
  <c r="CW167" i="3"/>
  <c r="DJ167" i="3"/>
  <c r="DK167" i="3" s="1"/>
  <c r="CN113" i="3"/>
  <c r="CQ113" i="3" s="1"/>
  <c r="CR113" i="3" s="1"/>
  <c r="CP113" i="3"/>
  <c r="CN299" i="3"/>
  <c r="BZ134" i="3"/>
  <c r="CC134" i="3" s="1"/>
  <c r="CD134" i="3" s="1"/>
  <c r="CJ220" i="3"/>
  <c r="CK220" i="3"/>
  <c r="CM220" i="3" s="1"/>
  <c r="CO220" i="3" s="1"/>
  <c r="CJ70" i="3"/>
  <c r="CL70" i="3" s="1"/>
  <c r="CK70" i="3"/>
  <c r="BN189" i="3"/>
  <c r="BN246" i="3"/>
  <c r="CW223" i="3"/>
  <c r="DJ223" i="3"/>
  <c r="DK223" i="3" s="1"/>
  <c r="CJ172" i="3"/>
  <c r="CL172" i="3" s="1"/>
  <c r="CK172" i="3"/>
  <c r="DJ311" i="3"/>
  <c r="DK311" i="3" s="1"/>
  <c r="CW311" i="3"/>
  <c r="CW193" i="3"/>
  <c r="DJ193" i="3"/>
  <c r="DK193" i="3" s="1"/>
  <c r="CW312" i="3"/>
  <c r="DJ312" i="3"/>
  <c r="DK312" i="3" s="1"/>
  <c r="CJ135" i="3"/>
  <c r="CK135" i="3"/>
  <c r="CM135" i="3" s="1"/>
  <c r="CO135" i="3" s="1"/>
  <c r="BN30" i="3"/>
  <c r="BL30" i="3"/>
  <c r="BO30" i="3" s="1"/>
  <c r="BP30" i="3" s="1"/>
  <c r="CW238" i="3"/>
  <c r="DJ238" i="3"/>
  <c r="DK238" i="3" s="1"/>
  <c r="DJ116" i="3"/>
  <c r="DK116" i="3" s="1"/>
  <c r="CW116" i="3"/>
  <c r="BL287" i="3"/>
  <c r="BO287" i="3" s="1"/>
  <c r="BP287" i="3" s="1"/>
  <c r="BN287" i="3"/>
  <c r="CK147" i="3"/>
  <c r="CM147" i="3" s="1"/>
  <c r="CO147" i="3" s="1"/>
  <c r="CJ147" i="3"/>
  <c r="CB350" i="3"/>
  <c r="BZ350" i="3"/>
  <c r="CC350" i="3" s="1"/>
  <c r="CD350" i="3" s="1"/>
  <c r="BN117" i="3"/>
  <c r="BL117" i="3"/>
  <c r="BO117" i="3" s="1"/>
  <c r="BP117" i="3" s="1"/>
  <c r="CJ329" i="3"/>
  <c r="CK329" i="3"/>
  <c r="CM329" i="3" s="1"/>
  <c r="CO329" i="3" s="1"/>
  <c r="BL61" i="3"/>
  <c r="BO61" i="3" s="1"/>
  <c r="BP61" i="3" s="1"/>
  <c r="BN61" i="3"/>
  <c r="CB129" i="3"/>
  <c r="BZ129" i="3"/>
  <c r="CC129" i="3" s="1"/>
  <c r="CD129" i="3" s="1"/>
  <c r="BZ276" i="3"/>
  <c r="CC276" i="3" s="1"/>
  <c r="CD276" i="3" s="1"/>
  <c r="CB276" i="3"/>
  <c r="CK179" i="3"/>
  <c r="CM179" i="3" s="1"/>
  <c r="CO179" i="3" s="1"/>
  <c r="CJ179" i="3"/>
  <c r="CJ367" i="3"/>
  <c r="CL367" i="3" s="1"/>
  <c r="CK367" i="3"/>
  <c r="CB251" i="3"/>
  <c r="BZ251" i="3"/>
  <c r="CC251" i="3" s="1"/>
  <c r="CD251" i="3" s="1"/>
  <c r="BZ359" i="3"/>
  <c r="CC359" i="3" s="1"/>
  <c r="CD359" i="3" s="1"/>
  <c r="CJ215" i="3"/>
  <c r="CK215" i="3"/>
  <c r="CM215" i="3" s="1"/>
  <c r="CO215" i="3" s="1"/>
  <c r="BX122" i="3"/>
  <c r="CJ249" i="3"/>
  <c r="CL249" i="3" s="1"/>
  <c r="CK249" i="3"/>
  <c r="DJ259" i="3"/>
  <c r="DK259" i="3" s="1"/>
  <c r="CW259" i="3"/>
  <c r="CJ227" i="3"/>
  <c r="CK227" i="3"/>
  <c r="CM227" i="3" s="1"/>
  <c r="CO227" i="3" s="1"/>
  <c r="DM51" i="3"/>
  <c r="CB356" i="3"/>
  <c r="BZ356" i="3"/>
  <c r="CC356" i="3" s="1"/>
  <c r="CD356" i="3" s="1"/>
  <c r="CJ151" i="3"/>
  <c r="CK151" i="3"/>
  <c r="CM151" i="3" s="1"/>
  <c r="CO151" i="3" s="1"/>
  <c r="CJ141" i="3"/>
  <c r="CL141" i="3" s="1"/>
  <c r="CK141" i="3"/>
  <c r="CJ195" i="3"/>
  <c r="CK195" i="3"/>
  <c r="CM195" i="3" s="1"/>
  <c r="CO195" i="3" s="1"/>
  <c r="CW18" i="3"/>
  <c r="DJ18" i="3"/>
  <c r="DK18" i="3" s="1"/>
  <c r="DJ98" i="3"/>
  <c r="DK98" i="3" s="1"/>
  <c r="CW98" i="3"/>
  <c r="BN9" i="3"/>
  <c r="CW170" i="3"/>
  <c r="DJ170" i="3"/>
  <c r="DK170" i="3" s="1"/>
  <c r="DJ321" i="3"/>
  <c r="DK321" i="3" s="1"/>
  <c r="CW321" i="3"/>
  <c r="BZ53" i="3"/>
  <c r="CJ364" i="3"/>
  <c r="CL364" i="3" s="1"/>
  <c r="CK364" i="3"/>
  <c r="DJ319" i="3"/>
  <c r="DK319" i="3" s="1"/>
  <c r="CW319" i="3"/>
  <c r="BO221" i="3"/>
  <c r="BP221" i="3" s="1"/>
  <c r="BZ104" i="3"/>
  <c r="BN335" i="3"/>
  <c r="BL335" i="3"/>
  <c r="BO335" i="3" s="1"/>
  <c r="BP335" i="3" s="1"/>
  <c r="DJ53" i="3"/>
  <c r="DK53" i="3" s="1"/>
  <c r="CW53" i="3"/>
  <c r="BL99" i="3"/>
  <c r="BO99" i="3" s="1"/>
  <c r="BP99" i="3" s="1"/>
  <c r="BN99" i="3"/>
  <c r="CJ43" i="3"/>
  <c r="CK43" i="3"/>
  <c r="CM43" i="3" s="1"/>
  <c r="CO43" i="3" s="1"/>
  <c r="BZ212" i="3"/>
  <c r="CC212" i="3" s="1"/>
  <c r="CD212" i="3" s="1"/>
  <c r="CB212" i="3"/>
  <c r="BY296" i="3"/>
  <c r="CA296" i="3" s="1"/>
  <c r="BX133" i="3"/>
  <c r="DJ6" i="3"/>
  <c r="DK6" i="3" s="1"/>
  <c r="CW6" i="3"/>
  <c r="BO226" i="3"/>
  <c r="BP226" i="3" s="1"/>
  <c r="CJ304" i="3"/>
  <c r="CK304" i="3"/>
  <c r="CM304" i="3" s="1"/>
  <c r="CO304" i="3" s="1"/>
  <c r="BX20" i="3"/>
  <c r="CK268" i="3"/>
  <c r="CJ268" i="3"/>
  <c r="CL268" i="3" s="1"/>
  <c r="CJ323" i="3"/>
  <c r="CK323" i="3"/>
  <c r="CM323" i="3" s="1"/>
  <c r="CO323" i="3" s="1"/>
  <c r="CJ173" i="3"/>
  <c r="CK173" i="3"/>
  <c r="CM173" i="3" s="1"/>
  <c r="CO173" i="3" s="1"/>
  <c r="DL209" i="3"/>
  <c r="DM209" i="3"/>
  <c r="DO209" i="3" s="1"/>
  <c r="DQ209" i="3" s="1"/>
  <c r="BX8" i="3"/>
  <c r="BX280" i="3"/>
  <c r="CJ280" i="3"/>
  <c r="CK280" i="3"/>
  <c r="CM280" i="3" s="1"/>
  <c r="CO280" i="3" s="1"/>
  <c r="BN178" i="3"/>
  <c r="CW187" i="3"/>
  <c r="DJ187" i="3"/>
  <c r="DK187" i="3" s="1"/>
  <c r="BL318" i="3"/>
  <c r="BO318" i="3" s="1"/>
  <c r="BP318" i="3" s="1"/>
  <c r="BN318" i="3"/>
  <c r="BZ196" i="3"/>
  <c r="CC196" i="3" s="1"/>
  <c r="CD196" i="3" s="1"/>
  <c r="CJ265" i="3"/>
  <c r="CL265" i="3" s="1"/>
  <c r="CK265" i="3"/>
  <c r="CW275" i="3"/>
  <c r="DJ275" i="3"/>
  <c r="DK275" i="3" s="1"/>
  <c r="DJ214" i="3"/>
  <c r="DK214" i="3" s="1"/>
  <c r="CW214" i="3"/>
  <c r="BZ199" i="3"/>
  <c r="CC199" i="3" s="1"/>
  <c r="CD199" i="3" s="1"/>
  <c r="CB199" i="3"/>
  <c r="CW99" i="3"/>
  <c r="DJ99" i="3"/>
  <c r="DK99" i="3" s="1"/>
  <c r="CW161" i="3"/>
  <c r="DJ161" i="3"/>
  <c r="DK161" i="3" s="1"/>
  <c r="CK23" i="3"/>
  <c r="CM23" i="3" s="1"/>
  <c r="CO23" i="3" s="1"/>
  <c r="CJ23" i="3"/>
  <c r="CB102" i="3"/>
  <c r="BZ102" i="3"/>
  <c r="CJ344" i="3"/>
  <c r="CL344" i="3" s="1"/>
  <c r="CK344" i="3"/>
  <c r="BZ287" i="3"/>
  <c r="CC287" i="3" s="1"/>
  <c r="CD287" i="3" s="1"/>
  <c r="CB287" i="3"/>
  <c r="DJ66" i="3"/>
  <c r="DK66" i="3" s="1"/>
  <c r="CW66" i="3"/>
  <c r="CW318" i="3"/>
  <c r="DJ318" i="3"/>
  <c r="DK318" i="3" s="1"/>
  <c r="CJ54" i="3"/>
  <c r="CL54" i="3" s="1"/>
  <c r="CK54" i="3"/>
  <c r="DM299" i="3"/>
  <c r="CJ199" i="3"/>
  <c r="CL199" i="3" s="1"/>
  <c r="CK199" i="3"/>
  <c r="CW201" i="3"/>
  <c r="DJ201" i="3"/>
  <c r="DK201" i="3" s="1"/>
  <c r="BX153" i="3"/>
  <c r="CJ44" i="3"/>
  <c r="CK44" i="3"/>
  <c r="CM44" i="3" s="1"/>
  <c r="CO44" i="3" s="1"/>
  <c r="BZ105" i="3"/>
  <c r="CC105" i="3" s="1"/>
  <c r="CD105" i="3" s="1"/>
  <c r="CB105" i="3"/>
  <c r="CJ176" i="3"/>
  <c r="CL176" i="3" s="1"/>
  <c r="CK176" i="3"/>
  <c r="CK91" i="3"/>
  <c r="CJ91" i="3"/>
  <c r="CL91" i="3" s="1"/>
  <c r="BL107" i="3"/>
  <c r="BO107" i="3" s="1"/>
  <c r="BP107" i="3" s="1"/>
  <c r="BN107" i="3"/>
  <c r="CJ67" i="3"/>
  <c r="CK67" i="3"/>
  <c r="CM67" i="3" s="1"/>
  <c r="CO67" i="3" s="1"/>
  <c r="BX54" i="3"/>
  <c r="CW119" i="3"/>
  <c r="DJ119" i="3"/>
  <c r="DK119" i="3" s="1"/>
  <c r="BX334" i="3"/>
  <c r="BL154" i="3"/>
  <c r="BO154" i="3" s="1"/>
  <c r="BP154" i="3" s="1"/>
  <c r="BN154" i="3"/>
  <c r="BL300" i="3"/>
  <c r="BO300" i="3" s="1"/>
  <c r="BP300" i="3" s="1"/>
  <c r="BN300" i="3"/>
  <c r="BY105" i="3"/>
  <c r="CA105" i="3" s="1"/>
  <c r="CJ129" i="3"/>
  <c r="CK129" i="3"/>
  <c r="CM129" i="3" s="1"/>
  <c r="CO129" i="3" s="1"/>
  <c r="CJ295" i="3"/>
  <c r="CL295" i="3" s="1"/>
  <c r="CK295" i="3"/>
  <c r="DJ176" i="3"/>
  <c r="DK176" i="3" s="1"/>
  <c r="CW176" i="3"/>
  <c r="BX270" i="3"/>
  <c r="BL250" i="3"/>
  <c r="BO250" i="3" s="1"/>
  <c r="BP250" i="3" s="1"/>
  <c r="BN250" i="3"/>
  <c r="BY189" i="3"/>
  <c r="CA189" i="3" s="1"/>
  <c r="CJ163" i="3"/>
  <c r="CL163" i="3" s="1"/>
  <c r="CK163" i="3"/>
  <c r="BX62" i="3"/>
  <c r="CK145" i="3"/>
  <c r="CJ145" i="3"/>
  <c r="CL145" i="3" s="1"/>
  <c r="DJ313" i="3"/>
  <c r="DK313" i="3" s="1"/>
  <c r="CW313" i="3"/>
  <c r="CK322" i="3"/>
  <c r="CJ322" i="3"/>
  <c r="CL322" i="3" s="1"/>
  <c r="BN268" i="3"/>
  <c r="BL268" i="3"/>
  <c r="BO268" i="3" s="1"/>
  <c r="BP268" i="3" s="1"/>
  <c r="CB51" i="3"/>
  <c r="DJ270" i="3"/>
  <c r="DK270" i="3" s="1"/>
  <c r="CW270" i="3"/>
  <c r="DJ243" i="3"/>
  <c r="DK243" i="3" s="1"/>
  <c r="CW243" i="3"/>
  <c r="CM299" i="3"/>
  <c r="CO299" i="3" s="1"/>
  <c r="DJ152" i="3"/>
  <c r="DK152" i="3" s="1"/>
  <c r="CW152" i="3"/>
  <c r="DJ70" i="3"/>
  <c r="DK70" i="3" s="1"/>
  <c r="CW70" i="3"/>
  <c r="BO189" i="3"/>
  <c r="BP189" i="3" s="1"/>
  <c r="BN11" i="3"/>
  <c r="DJ172" i="3"/>
  <c r="DK172" i="3" s="1"/>
  <c r="CW172" i="3"/>
  <c r="CJ311" i="3"/>
  <c r="CL311" i="3" s="1"/>
  <c r="CK311" i="3"/>
  <c r="CM311" i="3" s="1"/>
  <c r="CO311" i="3" s="1"/>
  <c r="BX200" i="3"/>
  <c r="BL204" i="3"/>
  <c r="BO204" i="3" s="1"/>
  <c r="BP204" i="3" s="1"/>
  <c r="BN204" i="3"/>
  <c r="DJ135" i="3"/>
  <c r="DK135" i="3" s="1"/>
  <c r="CW135" i="3"/>
  <c r="BY223" i="3"/>
  <c r="CA223" i="3" s="1"/>
  <c r="CJ116" i="3"/>
  <c r="CK116" i="3"/>
  <c r="CM116" i="3" s="1"/>
  <c r="CO116" i="3" s="1"/>
  <c r="DJ147" i="3"/>
  <c r="DK147" i="3" s="1"/>
  <c r="CW147" i="3"/>
  <c r="DJ282" i="3"/>
  <c r="DK282" i="3" s="1"/>
  <c r="CW282" i="3"/>
  <c r="BL220" i="3"/>
  <c r="BO220" i="3" s="1"/>
  <c r="BP220" i="3" s="1"/>
  <c r="BN220" i="3"/>
  <c r="BX166" i="3"/>
  <c r="BN238" i="3"/>
  <c r="BN81" i="3"/>
  <c r="BL81" i="3"/>
  <c r="BO81" i="3" s="1"/>
  <c r="BP81" i="3" s="1"/>
  <c r="BX215" i="3"/>
  <c r="BN276" i="3"/>
  <c r="BL276" i="3"/>
  <c r="BO276" i="3" s="1"/>
  <c r="BP276" i="3" s="1"/>
  <c r="BN157" i="3"/>
  <c r="CW179" i="3"/>
  <c r="DJ179" i="3"/>
  <c r="DK179" i="3" s="1"/>
  <c r="BN26" i="3"/>
  <c r="BN251" i="3"/>
  <c r="BY326" i="3"/>
  <c r="CA326" i="3" s="1"/>
  <c r="CW249" i="3"/>
  <c r="DJ249" i="3"/>
  <c r="DK249" i="3" s="1"/>
  <c r="CJ259" i="3"/>
  <c r="CL259" i="3" s="1"/>
  <c r="CK259" i="3"/>
  <c r="CX51" i="3"/>
  <c r="CY51" i="3"/>
  <c r="DA51" i="3" s="1"/>
  <c r="DC51" i="3" s="1"/>
  <c r="DJ151" i="3"/>
  <c r="DK151" i="3" s="1"/>
  <c r="CW151" i="3"/>
  <c r="BX247" i="3"/>
  <c r="CJ204" i="3"/>
  <c r="CK204" i="3"/>
  <c r="CM204" i="3" s="1"/>
  <c r="CO204" i="3" s="1"/>
  <c r="DJ141" i="3"/>
  <c r="DK141" i="3" s="1"/>
  <c r="CW141" i="3"/>
  <c r="CJ228" i="3"/>
  <c r="CK228" i="3"/>
  <c r="CM228" i="3" s="1"/>
  <c r="CO228" i="3" s="1"/>
  <c r="BN17" i="3"/>
  <c r="CJ18" i="3"/>
  <c r="CK18" i="3"/>
  <c r="CM18" i="3" s="1"/>
  <c r="CO18" i="3" s="1"/>
  <c r="CJ98" i="3"/>
  <c r="CL98" i="3" s="1"/>
  <c r="CK98" i="3"/>
  <c r="BO9" i="3"/>
  <c r="BP9" i="3" s="1"/>
  <c r="CJ170" i="3"/>
  <c r="CK170" i="3"/>
  <c r="CM170" i="3" s="1"/>
  <c r="CO170" i="3" s="1"/>
  <c r="CJ321" i="3"/>
  <c r="CK321" i="3"/>
  <c r="CM321" i="3" s="1"/>
  <c r="CO321" i="3" s="1"/>
  <c r="BX228" i="3"/>
  <c r="BY53" i="3"/>
  <c r="CA53" i="3" s="1"/>
  <c r="DJ331" i="3"/>
  <c r="DK331" i="3" s="1"/>
  <c r="CW331" i="3"/>
  <c r="BY149" i="3"/>
  <c r="CA149" i="3" s="1"/>
  <c r="CW9" i="3"/>
  <c r="DJ9" i="3"/>
  <c r="DK9" i="3" s="1"/>
  <c r="BX156" i="3"/>
  <c r="CK319" i="3"/>
  <c r="CJ319" i="3"/>
  <c r="CL319" i="3" s="1"/>
  <c r="BY104" i="3"/>
  <c r="CA104" i="3" s="1"/>
  <c r="CW15" i="3"/>
  <c r="DJ15" i="3"/>
  <c r="DK15" i="3" s="1"/>
  <c r="BX58" i="3"/>
  <c r="CJ53" i="3"/>
  <c r="CK53" i="3"/>
  <c r="CM53" i="3" s="1"/>
  <c r="CO53" i="3" s="1"/>
  <c r="BL214" i="3"/>
  <c r="BO214" i="3" s="1"/>
  <c r="BP214" i="3" s="1"/>
  <c r="BN214" i="3"/>
  <c r="DJ43" i="3"/>
  <c r="DK43" i="3" s="1"/>
  <c r="CW43" i="3"/>
  <c r="BX100" i="3"/>
  <c r="BZ296" i="3"/>
  <c r="CC296" i="3" s="1"/>
  <c r="CD296" i="3" s="1"/>
  <c r="CB296" i="3"/>
  <c r="BY320" i="3"/>
  <c r="CA320" i="3" s="1"/>
  <c r="CW84" i="3"/>
  <c r="DJ84" i="3"/>
  <c r="DK84" i="3" s="1"/>
  <c r="BY37" i="3"/>
  <c r="CA37" i="3" s="1"/>
  <c r="CW304" i="3"/>
  <c r="DJ304" i="3"/>
  <c r="DK304" i="3" s="1"/>
  <c r="DJ338" i="3"/>
  <c r="DK338" i="3" s="1"/>
  <c r="CW338" i="3"/>
  <c r="BY139" i="3"/>
  <c r="CA139" i="3" s="1"/>
  <c r="DJ268" i="3"/>
  <c r="DK268" i="3" s="1"/>
  <c r="CW268" i="3"/>
  <c r="CW323" i="3"/>
  <c r="DJ323" i="3"/>
  <c r="DK323" i="3" s="1"/>
  <c r="DJ280" i="3"/>
  <c r="DK280" i="3" s="1"/>
  <c r="CW280" i="3"/>
  <c r="BY343" i="3"/>
  <c r="CA343" i="3" s="1"/>
  <c r="CK187" i="3"/>
  <c r="CJ187" i="3"/>
  <c r="CL187" i="3" s="1"/>
  <c r="BY346" i="3"/>
  <c r="CA346" i="3" s="1"/>
  <c r="DJ102" i="3"/>
  <c r="DK102" i="3" s="1"/>
  <c r="CW102" i="3"/>
  <c r="CW265" i="3"/>
  <c r="DJ265" i="3"/>
  <c r="DK265" i="3" s="1"/>
  <c r="CJ275" i="3"/>
  <c r="CK275" i="3"/>
  <c r="CM275" i="3" s="1"/>
  <c r="CO275" i="3" s="1"/>
  <c r="CJ214" i="3"/>
  <c r="CK214" i="3"/>
  <c r="CM214" i="3" s="1"/>
  <c r="CO214" i="3" s="1"/>
  <c r="CK197" i="3"/>
  <c r="CJ197" i="3"/>
  <c r="CL197" i="3" s="1"/>
  <c r="BX318" i="3"/>
  <c r="CJ99" i="3"/>
  <c r="CL99" i="3" s="1"/>
  <c r="CK99" i="3"/>
  <c r="BY351" i="3"/>
  <c r="CA351" i="3" s="1"/>
  <c r="CW23" i="3"/>
  <c r="DJ23" i="3"/>
  <c r="DK23" i="3" s="1"/>
  <c r="BY102" i="3"/>
  <c r="CA102" i="3" s="1"/>
  <c r="DJ344" i="3"/>
  <c r="DK344" i="3" s="1"/>
  <c r="CW344" i="3"/>
  <c r="DJ81" i="3"/>
  <c r="DK81" i="3" s="1"/>
  <c r="CW81" i="3"/>
  <c r="BL261" i="3"/>
  <c r="BO261" i="3" s="1"/>
  <c r="BP261" i="3" s="1"/>
  <c r="BN261" i="3"/>
  <c r="CJ368" i="3"/>
  <c r="CL368" i="3" s="1"/>
  <c r="CK368" i="3"/>
  <c r="CW157" i="3"/>
  <c r="DJ157" i="3"/>
  <c r="DK157" i="3" s="1"/>
  <c r="BZ91" i="3"/>
  <c r="CC91" i="3" s="1"/>
  <c r="CD91" i="3" s="1"/>
  <c r="BZ332" i="3"/>
  <c r="DJ131" i="3"/>
  <c r="DK131" i="3" s="1"/>
  <c r="CW131" i="3"/>
  <c r="CK117" i="3"/>
  <c r="CJ117" i="3"/>
  <c r="CL117" i="3" s="1"/>
  <c r="BL266" i="3"/>
  <c r="BO266" i="3" s="1"/>
  <c r="BP266" i="3" s="1"/>
  <c r="BN266" i="3"/>
  <c r="CJ119" i="3"/>
  <c r="CL119" i="3" s="1"/>
  <c r="CK119" i="3"/>
  <c r="CJ231" i="3"/>
  <c r="CL231" i="3" s="1"/>
  <c r="CK231" i="3"/>
  <c r="BN120" i="3"/>
  <c r="BL120" i="3"/>
  <c r="BO120" i="3" s="1"/>
  <c r="BP120" i="3" s="1"/>
  <c r="BY231" i="3"/>
  <c r="CA231" i="3" s="1"/>
  <c r="CK360" i="3"/>
  <c r="CM360" i="3" s="1"/>
  <c r="CO360" i="3" s="1"/>
  <c r="CJ360" i="3"/>
  <c r="DJ62" i="3"/>
  <c r="DK62" i="3" s="1"/>
  <c r="CW62" i="3"/>
  <c r="CW295" i="3"/>
  <c r="DJ295" i="3"/>
  <c r="DK295" i="3" s="1"/>
  <c r="CK180" i="3"/>
  <c r="CJ180" i="3"/>
  <c r="CL180" i="3" s="1"/>
  <c r="CJ315" i="3"/>
  <c r="CK315" i="3"/>
  <c r="CM315" i="3" s="1"/>
  <c r="CO315" i="3" s="1"/>
  <c r="DJ145" i="3"/>
  <c r="DK145" i="3" s="1"/>
  <c r="CW145" i="3"/>
  <c r="CK313" i="3"/>
  <c r="CJ313" i="3"/>
  <c r="CL313" i="3" s="1"/>
  <c r="DJ322" i="3"/>
  <c r="DK322" i="3" s="1"/>
  <c r="CW322" i="3"/>
  <c r="BL96" i="3"/>
  <c r="BO96" i="3" s="1"/>
  <c r="BP96" i="3" s="1"/>
  <c r="BN96" i="3"/>
  <c r="BN7" i="3"/>
  <c r="CJ307" i="3"/>
  <c r="CL307" i="3" s="1"/>
  <c r="CK307" i="3"/>
  <c r="CJ270" i="3"/>
  <c r="CK270" i="3"/>
  <c r="CM270" i="3" s="1"/>
  <c r="CO270" i="3" s="1"/>
  <c r="BY44" i="3"/>
  <c r="CA44" i="3" s="1"/>
  <c r="CJ243" i="3"/>
  <c r="CK243" i="3"/>
  <c r="CM243" i="3" s="1"/>
  <c r="CO243" i="3" s="1"/>
  <c r="DJ272" i="3"/>
  <c r="DK272" i="3" s="1"/>
  <c r="CW272" i="3"/>
  <c r="CK41" i="3"/>
  <c r="CJ41" i="3"/>
  <c r="CL41" i="3" s="1"/>
  <c r="BZ52" i="3"/>
  <c r="CC52" i="3" s="1"/>
  <c r="CD52" i="3" s="1"/>
  <c r="CB52" i="3"/>
  <c r="DJ92" i="3"/>
  <c r="DK92" i="3" s="1"/>
  <c r="CW92" i="3"/>
  <c r="CJ152" i="3"/>
  <c r="CK152" i="3"/>
  <c r="CM152" i="3" s="1"/>
  <c r="CO152" i="3" s="1"/>
  <c r="CW229" i="3"/>
  <c r="DJ229" i="3"/>
  <c r="DK229" i="3" s="1"/>
  <c r="BY198" i="3"/>
  <c r="CA198" i="3" s="1"/>
  <c r="CJ246" i="3"/>
  <c r="CL246" i="3" s="1"/>
  <c r="CK246" i="3"/>
  <c r="BO11" i="3"/>
  <c r="BP11" i="3" s="1"/>
  <c r="DJ150" i="3"/>
  <c r="DK150" i="3" s="1"/>
  <c r="CW150" i="3"/>
  <c r="CW198" i="3"/>
  <c r="DJ198" i="3"/>
  <c r="DK198" i="3" s="1"/>
  <c r="CJ289" i="3"/>
  <c r="CK289" i="3"/>
  <c r="CM289" i="3" s="1"/>
  <c r="CO289" i="3" s="1"/>
  <c r="BZ223" i="3"/>
  <c r="BL320" i="3"/>
  <c r="BO320" i="3" s="1"/>
  <c r="BP320" i="3" s="1"/>
  <c r="BN320" i="3"/>
  <c r="BY115" i="3"/>
  <c r="CA115" i="3" s="1"/>
  <c r="CJ282" i="3"/>
  <c r="CK282" i="3"/>
  <c r="CM282" i="3" s="1"/>
  <c r="CO282" i="3" s="1"/>
  <c r="BX312" i="3"/>
  <c r="CP10" i="3"/>
  <c r="CN10" i="3"/>
  <c r="CQ10" i="3" s="1"/>
  <c r="CR10" i="3" s="1"/>
  <c r="CX50" i="3"/>
  <c r="CY50" i="3"/>
  <c r="DA50" i="3" s="1"/>
  <c r="DC50" i="3" s="1"/>
  <c r="BO238" i="3"/>
  <c r="BP238" i="3" s="1"/>
  <c r="BO277" i="3"/>
  <c r="BP277" i="3" s="1"/>
  <c r="BO157" i="3"/>
  <c r="BP157" i="3" s="1"/>
  <c r="BX131" i="3"/>
  <c r="BO26" i="3"/>
  <c r="BP26" i="3" s="1"/>
  <c r="BX298" i="3"/>
  <c r="BO251" i="3"/>
  <c r="BP251" i="3" s="1"/>
  <c r="BZ326" i="3"/>
  <c r="CC326" i="3" s="1"/>
  <c r="CD326" i="3" s="1"/>
  <c r="CB326" i="3"/>
  <c r="BZ195" i="3"/>
  <c r="CC195" i="3" s="1"/>
  <c r="CD195" i="3" s="1"/>
  <c r="CB195" i="3"/>
  <c r="DJ148" i="3"/>
  <c r="DK148" i="3" s="1"/>
  <c r="CW148" i="3"/>
  <c r="BL70" i="3"/>
  <c r="BO70" i="3" s="1"/>
  <c r="BP70" i="3" s="1"/>
  <c r="BN70" i="3"/>
  <c r="CW59" i="3"/>
  <c r="DJ59" i="3"/>
  <c r="DK59" i="3" s="1"/>
  <c r="BL212" i="3"/>
  <c r="BO212" i="3" s="1"/>
  <c r="BP212" i="3" s="1"/>
  <c r="BN212" i="3"/>
  <c r="BL101" i="3"/>
  <c r="BO101" i="3" s="1"/>
  <c r="BP101" i="3" s="1"/>
  <c r="BN101" i="3"/>
  <c r="DJ204" i="3"/>
  <c r="DK204" i="3" s="1"/>
  <c r="CW204" i="3"/>
  <c r="CK339" i="3"/>
  <c r="CM339" i="3" s="1"/>
  <c r="CO339" i="3" s="1"/>
  <c r="CJ339" i="3"/>
  <c r="CW228" i="3"/>
  <c r="DJ228" i="3"/>
  <c r="DK228" i="3" s="1"/>
  <c r="BY112" i="3"/>
  <c r="CA112" i="3" s="1"/>
  <c r="BY59" i="3"/>
  <c r="CA59" i="3" s="1"/>
  <c r="BX140" i="3"/>
  <c r="BN163" i="3"/>
  <c r="CK48" i="3"/>
  <c r="CM48" i="3" s="1"/>
  <c r="CO48" i="3" s="1"/>
  <c r="CJ48" i="3"/>
  <c r="CJ121" i="3"/>
  <c r="CK121" i="3"/>
  <c r="CM121" i="3" s="1"/>
  <c r="CO121" i="3" s="1"/>
  <c r="CJ331" i="3"/>
  <c r="CL331" i="3" s="1"/>
  <c r="CK331" i="3"/>
  <c r="BZ149" i="3"/>
  <c r="CB149" i="3"/>
  <c r="CJ9" i="3"/>
  <c r="CL9" i="3" s="1"/>
  <c r="CK9" i="3"/>
  <c r="BX55" i="3"/>
  <c r="CK15" i="3"/>
  <c r="CJ15" i="3"/>
  <c r="CL15" i="3" s="1"/>
  <c r="BL192" i="3"/>
  <c r="BO192" i="3" s="1"/>
  <c r="BP192" i="3" s="1"/>
  <c r="BN192" i="3"/>
  <c r="CJ239" i="3"/>
  <c r="CK239" i="3"/>
  <c r="CM239" i="3" s="1"/>
  <c r="CO239" i="3" s="1"/>
  <c r="CJ309" i="3"/>
  <c r="CK309" i="3"/>
  <c r="CM309" i="3" s="1"/>
  <c r="CO309" i="3" s="1"/>
  <c r="BX173" i="3"/>
  <c r="CL209" i="3"/>
  <c r="BN133" i="3"/>
  <c r="BL133" i="3"/>
  <c r="BO133" i="3" s="1"/>
  <c r="BP133" i="3" s="1"/>
  <c r="BZ320" i="3"/>
  <c r="CC320" i="3" s="1"/>
  <c r="CD320" i="3" s="1"/>
  <c r="CB320" i="3"/>
  <c r="CJ84" i="3"/>
  <c r="CK84" i="3"/>
  <c r="CM84" i="3" s="1"/>
  <c r="CO84" i="3" s="1"/>
  <c r="BZ37" i="3"/>
  <c r="CC37" i="3" s="1"/>
  <c r="CD37" i="3" s="1"/>
  <c r="CB37" i="3"/>
  <c r="CJ338" i="3"/>
  <c r="CK338" i="3"/>
  <c r="CM338" i="3" s="1"/>
  <c r="CO338" i="3" s="1"/>
  <c r="DJ24" i="3"/>
  <c r="DK24" i="3" s="1"/>
  <c r="CW24" i="3"/>
  <c r="BZ139" i="3"/>
  <c r="CB139" i="3"/>
  <c r="BN350" i="3"/>
  <c r="BZ343" i="3"/>
  <c r="CC343" i="3" s="1"/>
  <c r="CD343" i="3" s="1"/>
  <c r="CB343" i="3"/>
  <c r="BN326" i="3"/>
  <c r="BL326" i="3"/>
  <c r="BO326" i="3" s="1"/>
  <c r="BP326" i="3" s="1"/>
  <c r="BZ346" i="3"/>
  <c r="CC346" i="3" s="1"/>
  <c r="CD346" i="3" s="1"/>
  <c r="CJ102" i="3"/>
  <c r="CK102" i="3"/>
  <c r="CM102" i="3" s="1"/>
  <c r="CO102" i="3" s="1"/>
  <c r="CJ8" i="3"/>
  <c r="CL8" i="3" s="1"/>
  <c r="CK8" i="3"/>
  <c r="BO279" i="3"/>
  <c r="BP279" i="3" s="1"/>
  <c r="DJ197" i="3"/>
  <c r="DK197" i="3" s="1"/>
  <c r="CW197" i="3"/>
  <c r="DJ205" i="3"/>
  <c r="DK205" i="3" s="1"/>
  <c r="CW205" i="3"/>
  <c r="BZ351" i="3"/>
  <c r="CC351" i="3" s="1"/>
  <c r="CD351" i="3" s="1"/>
  <c r="CB351" i="3"/>
  <c r="BZ87" i="3"/>
  <c r="CC87" i="3" s="1"/>
  <c r="CD87" i="3" s="1"/>
  <c r="CB87" i="3"/>
  <c r="CJ81" i="3"/>
  <c r="CK81" i="3"/>
  <c r="CM81" i="3" s="1"/>
  <c r="CO81" i="3" s="1"/>
  <c r="DJ368" i="3"/>
  <c r="DK368" i="3" s="1"/>
  <c r="CW368" i="3"/>
  <c r="CW332" i="3"/>
  <c r="DJ332" i="3"/>
  <c r="DK332" i="3" s="1"/>
  <c r="CK157" i="3"/>
  <c r="CJ157" i="3"/>
  <c r="CL157" i="3" s="1"/>
  <c r="BX160" i="3"/>
  <c r="CW72" i="3"/>
  <c r="DJ72" i="3"/>
  <c r="DK72" i="3" s="1"/>
  <c r="BY332" i="3"/>
  <c r="CA332" i="3" s="1"/>
  <c r="CJ349" i="3"/>
  <c r="CK349" i="3"/>
  <c r="CM349" i="3" s="1"/>
  <c r="CO349" i="3" s="1"/>
  <c r="DJ307" i="3"/>
  <c r="DK307" i="3" s="1"/>
  <c r="CW307" i="3"/>
  <c r="BZ44" i="3"/>
  <c r="CB44" i="3"/>
  <c r="CJ272" i="3"/>
  <c r="CK272" i="3"/>
  <c r="CM272" i="3" s="1"/>
  <c r="CO272" i="3" s="1"/>
  <c r="DJ41" i="3"/>
  <c r="DK41" i="3" s="1"/>
  <c r="CW41" i="3"/>
  <c r="BN211" i="3"/>
  <c r="CK92" i="3"/>
  <c r="CM92" i="3" s="1"/>
  <c r="CO92" i="3" s="1"/>
  <c r="CJ92" i="3"/>
  <c r="CJ229" i="3"/>
  <c r="CL229" i="3" s="1"/>
  <c r="CK229" i="3"/>
  <c r="BZ198" i="3"/>
  <c r="CW246" i="3"/>
  <c r="DJ246" i="3"/>
  <c r="DK246" i="3" s="1"/>
  <c r="CW136" i="3"/>
  <c r="DJ136" i="3"/>
  <c r="DK136" i="3" s="1"/>
  <c r="CJ150" i="3"/>
  <c r="CL150" i="3" s="1"/>
  <c r="CK150" i="3"/>
  <c r="CJ86" i="3"/>
  <c r="CK86" i="3"/>
  <c r="CM86" i="3" s="1"/>
  <c r="CO86" i="3" s="1"/>
  <c r="CJ198" i="3"/>
  <c r="CL198" i="3" s="1"/>
  <c r="CK198" i="3"/>
  <c r="CW289" i="3"/>
  <c r="DJ289" i="3"/>
  <c r="DK289" i="3" s="1"/>
  <c r="CK171" i="3"/>
  <c r="CM171" i="3" s="1"/>
  <c r="CO171" i="3" s="1"/>
  <c r="CJ171" i="3"/>
  <c r="BZ115" i="3"/>
  <c r="CC115" i="3" s="1"/>
  <c r="CD115" i="3" s="1"/>
  <c r="CB115" i="3"/>
  <c r="BO274" i="3"/>
  <c r="BP274" i="3" s="1"/>
  <c r="CK200" i="3"/>
  <c r="CM200" i="3" s="1"/>
  <c r="CO200" i="3" s="1"/>
  <c r="CJ200" i="3"/>
  <c r="CJ233" i="3"/>
  <c r="CK233" i="3"/>
  <c r="CM233" i="3" s="1"/>
  <c r="CO233" i="3" s="1"/>
  <c r="DJ366" i="3"/>
  <c r="DK366" i="3" s="1"/>
  <c r="CW366" i="3"/>
  <c r="CW362" i="3"/>
  <c r="DJ362" i="3"/>
  <c r="DK362" i="3" s="1"/>
  <c r="DL50" i="3"/>
  <c r="DM50" i="3"/>
  <c r="DO50" i="3" s="1"/>
  <c r="DQ50" i="3" s="1"/>
  <c r="BN277" i="3"/>
  <c r="CK130" i="3"/>
  <c r="CM130" i="3" s="1"/>
  <c r="CO130" i="3" s="1"/>
  <c r="CJ130" i="3"/>
  <c r="BZ362" i="3"/>
  <c r="CW365" i="3"/>
  <c r="DJ365" i="3"/>
  <c r="DK365" i="3" s="1"/>
  <c r="BZ278" i="3"/>
  <c r="CK148" i="3"/>
  <c r="CM148" i="3" s="1"/>
  <c r="CO148" i="3" s="1"/>
  <c r="CJ148" i="3"/>
  <c r="CJ59" i="3"/>
  <c r="CK59" i="3"/>
  <c r="CM59" i="3" s="1"/>
  <c r="CO59" i="3" s="1"/>
  <c r="DJ14" i="3"/>
  <c r="DK14" i="3" s="1"/>
  <c r="CW14" i="3"/>
  <c r="CB127" i="3"/>
  <c r="BZ127" i="3"/>
  <c r="BZ76" i="3"/>
  <c r="CC76" i="3" s="1"/>
  <c r="CD76" i="3" s="1"/>
  <c r="CB76" i="3"/>
  <c r="CW339" i="3"/>
  <c r="DJ339" i="3"/>
  <c r="DK339" i="3" s="1"/>
  <c r="BZ112" i="3"/>
  <c r="CC112" i="3" s="1"/>
  <c r="CD112" i="3" s="1"/>
  <c r="BZ59" i="3"/>
  <c r="CC59" i="3" s="1"/>
  <c r="CD59" i="3" s="1"/>
  <c r="BO163" i="3"/>
  <c r="BP163" i="3" s="1"/>
  <c r="CW48" i="3"/>
  <c r="DJ48" i="3"/>
  <c r="DK48" i="3" s="1"/>
  <c r="CJ210" i="3"/>
  <c r="CL210" i="3" s="1"/>
  <c r="CK210" i="3"/>
  <c r="CW121" i="3"/>
  <c r="DJ121" i="3"/>
  <c r="DK121" i="3" s="1"/>
  <c r="BZ74" i="3"/>
  <c r="CB74" i="3"/>
  <c r="CX358" i="3"/>
  <c r="CY358" i="3"/>
  <c r="DA358" i="3" s="1"/>
  <c r="DC358" i="3" s="1"/>
  <c r="CW239" i="3"/>
  <c r="DJ239" i="3"/>
  <c r="DK239" i="3" s="1"/>
  <c r="DJ309" i="3"/>
  <c r="DK309" i="3" s="1"/>
  <c r="CW309" i="3"/>
  <c r="DJ256" i="3"/>
  <c r="DK256" i="3" s="1"/>
  <c r="CW256" i="3"/>
  <c r="BN79" i="3"/>
  <c r="BL79" i="3"/>
  <c r="BO79" i="3" s="1"/>
  <c r="BP79" i="3" s="1"/>
  <c r="CK93" i="3"/>
  <c r="CM93" i="3" s="1"/>
  <c r="CO93" i="3" s="1"/>
  <c r="CJ93" i="3"/>
  <c r="CK144" i="3"/>
  <c r="CM144" i="3" s="1"/>
  <c r="CO144" i="3" s="1"/>
  <c r="CJ144" i="3"/>
  <c r="CJ24" i="3"/>
  <c r="CL24" i="3" s="1"/>
  <c r="CK24" i="3"/>
  <c r="BX22" i="3"/>
  <c r="BO88" i="3"/>
  <c r="BP88" i="3" s="1"/>
  <c r="BX301" i="3"/>
  <c r="BL346" i="3"/>
  <c r="BO346" i="3" s="1"/>
  <c r="BP346" i="3" s="1"/>
  <c r="BN346" i="3"/>
  <c r="BO350" i="3"/>
  <c r="BP350" i="3" s="1"/>
  <c r="BN191" i="3"/>
  <c r="BL191" i="3"/>
  <c r="BO191" i="3" s="1"/>
  <c r="BP191" i="3" s="1"/>
  <c r="BX72" i="3"/>
  <c r="BX323" i="3"/>
  <c r="CW241" i="3"/>
  <c r="DJ241" i="3"/>
  <c r="DK241" i="3" s="1"/>
  <c r="DJ314" i="3"/>
  <c r="DK314" i="3" s="1"/>
  <c r="CW314" i="3"/>
  <c r="DJ8" i="3"/>
  <c r="DK8" i="3" s="1"/>
  <c r="CW8" i="3"/>
  <c r="CW191" i="3"/>
  <c r="DJ191" i="3"/>
  <c r="DK191" i="3" s="1"/>
  <c r="BN279" i="3"/>
  <c r="CK326" i="3"/>
  <c r="CM326" i="3" s="1"/>
  <c r="CO326" i="3" s="1"/>
  <c r="CJ326" i="3"/>
  <c r="CJ205" i="3"/>
  <c r="CK205" i="3"/>
  <c r="CM205" i="3" s="1"/>
  <c r="CO205" i="3" s="1"/>
  <c r="BX241" i="3"/>
  <c r="BL184" i="3"/>
  <c r="BO184" i="3" s="1"/>
  <c r="BP184" i="3" s="1"/>
  <c r="BN184" i="3"/>
  <c r="BO125" i="3"/>
  <c r="BP125" i="3" s="1"/>
  <c r="CJ332" i="3"/>
  <c r="CK332" i="3"/>
  <c r="CM332" i="3" s="1"/>
  <c r="CO332" i="3" s="1"/>
  <c r="BZ28" i="3"/>
  <c r="BN296" i="3"/>
  <c r="BN207" i="3"/>
  <c r="BL207" i="3"/>
  <c r="BO207" i="3" s="1"/>
  <c r="BP207" i="3" s="1"/>
  <c r="DJ90" i="3"/>
  <c r="DK90" i="3" s="1"/>
  <c r="CW90" i="3"/>
  <c r="CJ236" i="3"/>
  <c r="CK236" i="3"/>
  <c r="CM236" i="3" s="1"/>
  <c r="CO236" i="3" s="1"/>
  <c r="BL298" i="3"/>
  <c r="BO298" i="3" s="1"/>
  <c r="BP298" i="3" s="1"/>
  <c r="BN298" i="3"/>
  <c r="CK7" i="3"/>
  <c r="CJ7" i="3"/>
  <c r="CL7" i="3" s="1"/>
  <c r="CK109" i="3"/>
  <c r="CM109" i="3" s="1"/>
  <c r="CO109" i="3" s="1"/>
  <c r="CJ109" i="3"/>
  <c r="CW360" i="3"/>
  <c r="DJ360" i="3"/>
  <c r="DK360" i="3" s="1"/>
  <c r="BN186" i="3"/>
  <c r="BL186" i="3"/>
  <c r="BO186" i="3" s="1"/>
  <c r="BP186" i="3" s="1"/>
  <c r="CJ45" i="3"/>
  <c r="CK45" i="3"/>
  <c r="CM45" i="3" s="1"/>
  <c r="CO45" i="3" s="1"/>
  <c r="CJ264" i="3"/>
  <c r="CL264" i="3" s="1"/>
  <c r="CK264" i="3"/>
  <c r="DJ248" i="3"/>
  <c r="DK248" i="3" s="1"/>
  <c r="CW248" i="3"/>
  <c r="BZ269" i="3"/>
  <c r="BZ79" i="3"/>
  <c r="DJ86" i="3"/>
  <c r="DK86" i="3" s="1"/>
  <c r="CW86" i="3"/>
  <c r="CW32" i="3"/>
  <c r="DJ32" i="3"/>
  <c r="DK32" i="3" s="1"/>
  <c r="CJ222" i="3"/>
  <c r="CL222" i="3" s="1"/>
  <c r="CK222" i="3"/>
  <c r="BZ60" i="3"/>
  <c r="BL255" i="3"/>
  <c r="BO255" i="3" s="1"/>
  <c r="BP255" i="3" s="1"/>
  <c r="BN255" i="3"/>
  <c r="DJ171" i="3"/>
  <c r="DK171" i="3" s="1"/>
  <c r="CW171" i="3"/>
  <c r="BN274" i="3"/>
  <c r="CW200" i="3"/>
  <c r="DJ200" i="3"/>
  <c r="DK200" i="3" s="1"/>
  <c r="CW233" i="3"/>
  <c r="DJ233" i="3"/>
  <c r="DK233" i="3" s="1"/>
  <c r="CJ366" i="3"/>
  <c r="CK366" i="3"/>
  <c r="CM366" i="3" s="1"/>
  <c r="CO366" i="3" s="1"/>
  <c r="CK362" i="3"/>
  <c r="CJ362" i="3"/>
  <c r="CL362" i="3" s="1"/>
  <c r="BZ277" i="3"/>
  <c r="CW278" i="3"/>
  <c r="DJ278" i="3"/>
  <c r="DK278" i="3" s="1"/>
  <c r="BX128" i="3"/>
  <c r="BX227" i="3"/>
  <c r="CW130" i="3"/>
  <c r="DJ130" i="3"/>
  <c r="DK130" i="3" s="1"/>
  <c r="BY362" i="3"/>
  <c r="CA362" i="3" s="1"/>
  <c r="BN136" i="3"/>
  <c r="CJ365" i="3"/>
  <c r="CK365" i="3"/>
  <c r="CM365" i="3" s="1"/>
  <c r="CO365" i="3" s="1"/>
  <c r="BX264" i="3"/>
  <c r="BY278" i="3"/>
  <c r="CA278" i="3" s="1"/>
  <c r="CW95" i="3"/>
  <c r="DJ95" i="3"/>
  <c r="DK95" i="3" s="1"/>
  <c r="CB188" i="3"/>
  <c r="BZ188" i="3"/>
  <c r="CC188" i="3" s="1"/>
  <c r="CD188" i="3" s="1"/>
  <c r="CJ14" i="3"/>
  <c r="CK14" i="3"/>
  <c r="CM14" i="3" s="1"/>
  <c r="CO14" i="3" s="1"/>
  <c r="BY127" i="3"/>
  <c r="CA127" i="3" s="1"/>
  <c r="BY76" i="3"/>
  <c r="CA76" i="3" s="1"/>
  <c r="BL228" i="3"/>
  <c r="BO228" i="3" s="1"/>
  <c r="BP228" i="3" s="1"/>
  <c r="BN228" i="3"/>
  <c r="CJ82" i="3"/>
  <c r="CL82" i="3" s="1"/>
  <c r="CK82" i="3"/>
  <c r="CW175" i="3"/>
  <c r="DJ175" i="3"/>
  <c r="DK175" i="3" s="1"/>
  <c r="CW210" i="3"/>
  <c r="DJ210" i="3"/>
  <c r="DK210" i="3" s="1"/>
  <c r="BZ216" i="3"/>
  <c r="BY74" i="3"/>
  <c r="CA74" i="3" s="1"/>
  <c r="DL358" i="3"/>
  <c r="DM358" i="3"/>
  <c r="DO358" i="3" s="1"/>
  <c r="DQ358" i="3" s="1"/>
  <c r="BL203" i="3"/>
  <c r="BO203" i="3" s="1"/>
  <c r="BP203" i="3" s="1"/>
  <c r="BN203" i="3"/>
  <c r="CJ256" i="3"/>
  <c r="CK256" i="3"/>
  <c r="CM256" i="3" s="1"/>
  <c r="CO256" i="3" s="1"/>
  <c r="BX325" i="3"/>
  <c r="BX217" i="3"/>
  <c r="DJ93" i="3"/>
  <c r="DK93" i="3" s="1"/>
  <c r="CW93" i="3"/>
  <c r="DJ144" i="3"/>
  <c r="DK144" i="3" s="1"/>
  <c r="CW144" i="3"/>
  <c r="BO78" i="3"/>
  <c r="BP78" i="3" s="1"/>
  <c r="BX15" i="3"/>
  <c r="BZ78" i="3"/>
  <c r="CL358" i="3"/>
  <c r="CW206" i="3"/>
  <c r="DJ206" i="3"/>
  <c r="DK206" i="3" s="1"/>
  <c r="BX292" i="3"/>
  <c r="BN88" i="3"/>
  <c r="BL224" i="3"/>
  <c r="BO224" i="3" s="1"/>
  <c r="BP224" i="3" s="1"/>
  <c r="BN224" i="3"/>
  <c r="BX304" i="3"/>
  <c r="CJ353" i="3"/>
  <c r="CK353" i="3"/>
  <c r="CM353" i="3" s="1"/>
  <c r="CO353" i="3" s="1"/>
  <c r="DJ218" i="3"/>
  <c r="DK218" i="3" s="1"/>
  <c r="CW218" i="3"/>
  <c r="CJ230" i="3"/>
  <c r="CL230" i="3" s="1"/>
  <c r="CK230" i="3"/>
  <c r="BN59" i="3"/>
  <c r="DJ22" i="3"/>
  <c r="DK22" i="3" s="1"/>
  <c r="CW22" i="3"/>
  <c r="CJ241" i="3"/>
  <c r="CK241" i="3"/>
  <c r="CM241" i="3" s="1"/>
  <c r="CO241" i="3" s="1"/>
  <c r="CJ314" i="3"/>
  <c r="CL314" i="3" s="1"/>
  <c r="CK314" i="3"/>
  <c r="CJ325" i="3"/>
  <c r="CK325" i="3"/>
  <c r="CM325" i="3" s="1"/>
  <c r="CO325" i="3" s="1"/>
  <c r="CK191" i="3"/>
  <c r="CM191" i="3" s="1"/>
  <c r="CO191" i="3" s="1"/>
  <c r="CJ191" i="3"/>
  <c r="CK250" i="3"/>
  <c r="CJ250" i="3"/>
  <c r="CL250" i="3" s="1"/>
  <c r="BN58" i="3"/>
  <c r="CW326" i="3"/>
  <c r="DJ326" i="3"/>
  <c r="DK326" i="3" s="1"/>
  <c r="BZ191" i="3"/>
  <c r="CJ80" i="3"/>
  <c r="CK80" i="3"/>
  <c r="CM80" i="3" s="1"/>
  <c r="CO80" i="3" s="1"/>
  <c r="BN125" i="3"/>
  <c r="BX85" i="3"/>
  <c r="CW202" i="3"/>
  <c r="DJ202" i="3"/>
  <c r="DK202" i="3" s="1"/>
  <c r="BY28" i="3"/>
  <c r="CA28" i="3" s="1"/>
  <c r="BO296" i="3"/>
  <c r="BP296" i="3" s="1"/>
  <c r="DJ240" i="3"/>
  <c r="DK240" i="3" s="1"/>
  <c r="CW240" i="3"/>
  <c r="DM89" i="3"/>
  <c r="BZ260" i="3"/>
  <c r="BN162" i="3"/>
  <c r="BL162" i="3"/>
  <c r="BO162" i="3" s="1"/>
  <c r="BP162" i="3" s="1"/>
  <c r="BZ316" i="3"/>
  <c r="CB316" i="3"/>
  <c r="DJ58" i="3"/>
  <c r="DK58" i="3" s="1"/>
  <c r="CW58" i="3"/>
  <c r="CW297" i="3"/>
  <c r="DJ297" i="3"/>
  <c r="DK297" i="3" s="1"/>
  <c r="CW369" i="3"/>
  <c r="DJ369" i="3"/>
  <c r="DK369" i="3" s="1"/>
  <c r="CJ28" i="3"/>
  <c r="CK28" i="3"/>
  <c r="CM28" i="3" s="1"/>
  <c r="CO28" i="3" s="1"/>
  <c r="CJ217" i="3"/>
  <c r="CL217" i="3" s="1"/>
  <c r="CK217" i="3"/>
  <c r="CK139" i="3"/>
  <c r="CM139" i="3" s="1"/>
  <c r="CO139" i="3" s="1"/>
  <c r="CJ139" i="3"/>
  <c r="CJ337" i="3"/>
  <c r="CL337" i="3" s="1"/>
  <c r="CK337" i="3"/>
  <c r="BZ57" i="3"/>
  <c r="CC57" i="3" s="1"/>
  <c r="CD57" i="3" s="1"/>
  <c r="CB57" i="3"/>
  <c r="BY97" i="3"/>
  <c r="CA97" i="3" s="1"/>
  <c r="BX172" i="3"/>
  <c r="BL115" i="3"/>
  <c r="BO115" i="3" s="1"/>
  <c r="BP115" i="3" s="1"/>
  <c r="BN115" i="3"/>
  <c r="CJ166" i="3"/>
  <c r="CL166" i="3" s="1"/>
  <c r="CK166" i="3"/>
  <c r="BY86" i="3"/>
  <c r="CA86" i="3" s="1"/>
  <c r="DJ115" i="3"/>
  <c r="DK115" i="3" s="1"/>
  <c r="CW115" i="3"/>
  <c r="BY316" i="3"/>
  <c r="CA316" i="3" s="1"/>
  <c r="BZ261" i="3"/>
  <c r="CC261" i="3" s="1"/>
  <c r="CD261" i="3" s="1"/>
  <c r="CB261" i="3"/>
  <c r="BZ180" i="3"/>
  <c r="CC180" i="3" s="1"/>
  <c r="CD180" i="3" s="1"/>
  <c r="CB180" i="3"/>
  <c r="BN62" i="3"/>
  <c r="BL62" i="3"/>
  <c r="BO62" i="3" s="1"/>
  <c r="BP62" i="3" s="1"/>
  <c r="DJ129" i="3"/>
  <c r="DK129" i="3" s="1"/>
  <c r="CW129" i="3"/>
  <c r="CW91" i="3"/>
  <c r="DJ91" i="3"/>
  <c r="DK91" i="3" s="1"/>
  <c r="CW192" i="3"/>
  <c r="DJ192" i="3"/>
  <c r="DK192" i="3" s="1"/>
  <c r="CW67" i="3"/>
  <c r="DJ67" i="3"/>
  <c r="DK67" i="3" s="1"/>
  <c r="BY245" i="3"/>
  <c r="CA245" i="3" s="1"/>
  <c r="CK291" i="3"/>
  <c r="CJ291" i="3"/>
  <c r="CL291" i="3" s="1"/>
  <c r="DJ264" i="3"/>
  <c r="DK264" i="3" s="1"/>
  <c r="CW264" i="3"/>
  <c r="CW355" i="3"/>
  <c r="DJ355" i="3"/>
  <c r="DK355" i="3" s="1"/>
  <c r="BN168" i="3"/>
  <c r="BL168" i="3"/>
  <c r="BO168" i="3" s="1"/>
  <c r="BP168" i="3" s="1"/>
  <c r="BZ203" i="3"/>
  <c r="CW315" i="3"/>
  <c r="DJ315" i="3"/>
  <c r="DK315" i="3" s="1"/>
  <c r="BX274" i="3"/>
  <c r="BL329" i="3"/>
  <c r="BO329" i="3" s="1"/>
  <c r="BP329" i="3" s="1"/>
  <c r="BN329" i="3"/>
  <c r="CJ124" i="3"/>
  <c r="CL124" i="3" s="1"/>
  <c r="CK124" i="3"/>
  <c r="BN84" i="3"/>
  <c r="CJ355" i="3"/>
  <c r="CK355" i="3"/>
  <c r="CM355" i="3" s="1"/>
  <c r="CO355" i="3" s="1"/>
  <c r="CJ26" i="3"/>
  <c r="CK26" i="3"/>
  <c r="CM26" i="3" s="1"/>
  <c r="CO26" i="3" s="1"/>
  <c r="BY203" i="3"/>
  <c r="CA203" i="3" s="1"/>
  <c r="CK348" i="3"/>
  <c r="CM348" i="3" s="1"/>
  <c r="CO348" i="3" s="1"/>
  <c r="CJ348" i="3"/>
  <c r="CW349" i="3"/>
  <c r="DJ349" i="3"/>
  <c r="DK349" i="3" s="1"/>
  <c r="CJ11" i="3"/>
  <c r="CL11" i="3" s="1"/>
  <c r="CK11" i="3"/>
  <c r="BX322" i="3"/>
  <c r="BX248" i="3"/>
  <c r="CW134" i="3"/>
  <c r="DJ134" i="3"/>
  <c r="DK134" i="3" s="1"/>
  <c r="BX123" i="3"/>
  <c r="CJ136" i="3"/>
  <c r="CK136" i="3"/>
  <c r="CM136" i="3" s="1"/>
  <c r="CO136" i="3" s="1"/>
  <c r="BL74" i="3"/>
  <c r="BO74" i="3" s="1"/>
  <c r="BP74" i="3" s="1"/>
  <c r="BN74" i="3"/>
  <c r="BL265" i="3"/>
  <c r="BO265" i="3" s="1"/>
  <c r="BP265" i="3" s="1"/>
  <c r="BN265" i="3"/>
  <c r="BN210" i="3"/>
  <c r="BL210" i="3"/>
  <c r="BO210" i="3" s="1"/>
  <c r="BP210" i="3" s="1"/>
  <c r="BX207" i="3"/>
  <c r="CJ257" i="3"/>
  <c r="CL257" i="3" s="1"/>
  <c r="CK257" i="3"/>
  <c r="CW283" i="3"/>
  <c r="DJ283" i="3"/>
  <c r="DK283" i="3" s="1"/>
  <c r="CW124" i="3"/>
  <c r="DJ124" i="3"/>
  <c r="DK124" i="3" s="1"/>
  <c r="CW45" i="3"/>
  <c r="DJ45" i="3"/>
  <c r="DK45" i="3" s="1"/>
  <c r="DJ184" i="3"/>
  <c r="DK184" i="3" s="1"/>
  <c r="CW184" i="3"/>
  <c r="BN361" i="3"/>
  <c r="CJ263" i="3"/>
  <c r="CK263" i="3"/>
  <c r="CM263" i="3" s="1"/>
  <c r="CO263" i="3" s="1"/>
  <c r="BO84" i="3"/>
  <c r="BP84" i="3" s="1"/>
  <c r="DJ137" i="3"/>
  <c r="DK137" i="3" s="1"/>
  <c r="CW137" i="3"/>
  <c r="CW26" i="3"/>
  <c r="DJ26" i="3"/>
  <c r="DK26" i="3" s="1"/>
  <c r="DJ17" i="3"/>
  <c r="DK17" i="3" s="1"/>
  <c r="CW17" i="3"/>
  <c r="CW348" i="3"/>
  <c r="DJ348" i="3"/>
  <c r="DK348" i="3" s="1"/>
  <c r="CK13" i="3"/>
  <c r="CM13" i="3" s="1"/>
  <c r="CO13" i="3" s="1"/>
  <c r="CJ13" i="3"/>
  <c r="DJ11" i="3"/>
  <c r="DK11" i="3" s="1"/>
  <c r="CW11" i="3"/>
  <c r="BY111" i="3"/>
  <c r="CA111" i="3" s="1"/>
  <c r="BX240" i="3"/>
  <c r="BZ19" i="3"/>
  <c r="CC19" i="3" s="1"/>
  <c r="CD19" i="3" s="1"/>
  <c r="CB19" i="3"/>
  <c r="CJ134" i="3"/>
  <c r="CK134" i="3"/>
  <c r="CM134" i="3" s="1"/>
  <c r="CO134" i="3" s="1"/>
  <c r="BN72" i="3"/>
  <c r="BY26" i="3"/>
  <c r="CA26" i="3" s="1"/>
  <c r="BX38" i="3"/>
  <c r="CJ279" i="3"/>
  <c r="CK279" i="3"/>
  <c r="CM279" i="3" s="1"/>
  <c r="CO279" i="3" s="1"/>
  <c r="BX246" i="3"/>
  <c r="CJ248" i="3"/>
  <c r="CL248" i="3" s="1"/>
  <c r="CK248" i="3"/>
  <c r="BX354" i="3"/>
  <c r="CW96" i="3"/>
  <c r="DJ96" i="3"/>
  <c r="DK96" i="3" s="1"/>
  <c r="BN307" i="3"/>
  <c r="BY269" i="3"/>
  <c r="CA269" i="3" s="1"/>
  <c r="BX32" i="3"/>
  <c r="BX222" i="3"/>
  <c r="BX211" i="3"/>
  <c r="BY79" i="3"/>
  <c r="CA79" i="3" s="1"/>
  <c r="BX162" i="3"/>
  <c r="BX220" i="3"/>
  <c r="CK273" i="3"/>
  <c r="CJ273" i="3"/>
  <c r="CL273" i="3" s="1"/>
  <c r="BX233" i="3"/>
  <c r="CJ32" i="3"/>
  <c r="CL32" i="3" s="1"/>
  <c r="CK32" i="3"/>
  <c r="DJ222" i="3"/>
  <c r="DK222" i="3" s="1"/>
  <c r="CW222" i="3"/>
  <c r="BY60" i="3"/>
  <c r="CA60" i="3" s="1"/>
  <c r="BY294" i="3"/>
  <c r="CA294" i="3" s="1"/>
  <c r="CW255" i="3"/>
  <c r="DJ255" i="3"/>
  <c r="DK255" i="3" s="1"/>
  <c r="BY340" i="3"/>
  <c r="CA340" i="3" s="1"/>
  <c r="BZ330" i="3"/>
  <c r="CC330" i="3" s="1"/>
  <c r="CD330" i="3" s="1"/>
  <c r="CB330" i="3"/>
  <c r="BY42" i="3"/>
  <c r="CA42" i="3" s="1"/>
  <c r="BN22" i="3"/>
  <c r="BL22" i="3"/>
  <c r="BO22" i="3" s="1"/>
  <c r="BP22" i="3" s="1"/>
  <c r="BX267" i="3"/>
  <c r="BX66" i="3"/>
  <c r="BY277" i="3"/>
  <c r="CA277" i="3" s="1"/>
  <c r="CJ278" i="3"/>
  <c r="CK278" i="3"/>
  <c r="CM278" i="3" s="1"/>
  <c r="CO278" i="3" s="1"/>
  <c r="BY148" i="3"/>
  <c r="CA148" i="3" s="1"/>
  <c r="BO54" i="3"/>
  <c r="BP54" i="3" s="1"/>
  <c r="BO100" i="3"/>
  <c r="BP100" i="3" s="1"/>
  <c r="BN127" i="3"/>
  <c r="BO136" i="3"/>
  <c r="BP136" i="3" s="1"/>
  <c r="BY183" i="3"/>
  <c r="CA183" i="3" s="1"/>
  <c r="DJ186" i="3"/>
  <c r="DK186" i="3" s="1"/>
  <c r="CW186" i="3"/>
  <c r="CK174" i="3"/>
  <c r="CM174" i="3" s="1"/>
  <c r="CO174" i="3" s="1"/>
  <c r="CJ174" i="3"/>
  <c r="CJ260" i="3"/>
  <c r="CL260" i="3" s="1"/>
  <c r="CK260" i="3"/>
  <c r="CJ95" i="3"/>
  <c r="CK95" i="3"/>
  <c r="CM95" i="3" s="1"/>
  <c r="CO95" i="3" s="1"/>
  <c r="BY188" i="3"/>
  <c r="CA188" i="3" s="1"/>
  <c r="BL139" i="3"/>
  <c r="BO139" i="3" s="1"/>
  <c r="BP139" i="3" s="1"/>
  <c r="BN139" i="3"/>
  <c r="CJ106" i="3"/>
  <c r="CK106" i="3"/>
  <c r="CM106" i="3" s="1"/>
  <c r="CO106" i="3" s="1"/>
  <c r="CJ225" i="3"/>
  <c r="CL225" i="3" s="1"/>
  <c r="CK225" i="3"/>
  <c r="BO252" i="3"/>
  <c r="BP252" i="3" s="1"/>
  <c r="BX121" i="3"/>
  <c r="BO229" i="3"/>
  <c r="BP229" i="3" s="1"/>
  <c r="CW82" i="3"/>
  <c r="DJ82" i="3"/>
  <c r="DK82" i="3" s="1"/>
  <c r="CJ175" i="3"/>
  <c r="CL175" i="3" s="1"/>
  <c r="CK175" i="3"/>
  <c r="BX63" i="3"/>
  <c r="BN202" i="3"/>
  <c r="BL202" i="3"/>
  <c r="BO202" i="3" s="1"/>
  <c r="BP202" i="3" s="1"/>
  <c r="BY216" i="3"/>
  <c r="CA216" i="3" s="1"/>
  <c r="BN225" i="3"/>
  <c r="BX328" i="3"/>
  <c r="CW212" i="3"/>
  <c r="DJ212" i="3"/>
  <c r="DK212" i="3" s="1"/>
  <c r="BX256" i="3"/>
  <c r="BN343" i="3"/>
  <c r="BL343" i="3"/>
  <c r="BO343" i="3" s="1"/>
  <c r="BP343" i="3" s="1"/>
  <c r="BL94" i="3"/>
  <c r="BO94" i="3" s="1"/>
  <c r="BP94" i="3" s="1"/>
  <c r="BN94" i="3"/>
  <c r="CK94" i="3"/>
  <c r="CJ94" i="3"/>
  <c r="CL94" i="3" s="1"/>
  <c r="DJ110" i="3"/>
  <c r="DK110" i="3" s="1"/>
  <c r="CW110" i="3"/>
  <c r="CJ292" i="3"/>
  <c r="CL292" i="3" s="1"/>
  <c r="CK292" i="3"/>
  <c r="BX6" i="3"/>
  <c r="BY335" i="3"/>
  <c r="CA335" i="3" s="1"/>
  <c r="BN92" i="3"/>
  <c r="BX93" i="3"/>
  <c r="CW154" i="3"/>
  <c r="DJ154" i="3"/>
  <c r="DK154" i="3" s="1"/>
  <c r="BX226" i="3"/>
  <c r="CJ105" i="3"/>
  <c r="CK105" i="3"/>
  <c r="CM105" i="3" s="1"/>
  <c r="CO105" i="3" s="1"/>
  <c r="BN78" i="3"/>
  <c r="BY108" i="3"/>
  <c r="CA108" i="3" s="1"/>
  <c r="BY78" i="3"/>
  <c r="CA78" i="3" s="1"/>
  <c r="CW49" i="3"/>
  <c r="DJ49" i="3"/>
  <c r="DK49" i="3" s="1"/>
  <c r="BX271" i="3"/>
  <c r="CJ206" i="3"/>
  <c r="CK206" i="3"/>
  <c r="CM206" i="3" s="1"/>
  <c r="CO206" i="3" s="1"/>
  <c r="BX337" i="3"/>
  <c r="BX177" i="3"/>
  <c r="CJ232" i="3"/>
  <c r="CK232" i="3"/>
  <c r="CM232" i="3" s="1"/>
  <c r="CO232" i="3" s="1"/>
  <c r="BX295" i="3"/>
  <c r="BX285" i="3"/>
  <c r="BX56" i="3"/>
  <c r="BY197" i="3"/>
  <c r="CA197" i="3" s="1"/>
  <c r="CW353" i="3"/>
  <c r="DJ353" i="3"/>
  <c r="DK353" i="3" s="1"/>
  <c r="CJ218" i="3"/>
  <c r="CL218" i="3" s="1"/>
  <c r="CK218" i="3"/>
  <c r="CW230" i="3"/>
  <c r="DJ230" i="3"/>
  <c r="DK230" i="3" s="1"/>
  <c r="BO59" i="3"/>
  <c r="BP59" i="3" s="1"/>
  <c r="CJ22" i="3"/>
  <c r="CL22" i="3" s="1"/>
  <c r="CK22" i="3"/>
  <c r="CJ284" i="3"/>
  <c r="CK284" i="3"/>
  <c r="CM284" i="3" s="1"/>
  <c r="CO284" i="3" s="1"/>
  <c r="CW325" i="3"/>
  <c r="DJ325" i="3"/>
  <c r="DK325" i="3" s="1"/>
  <c r="BY317" i="3"/>
  <c r="CA317" i="3" s="1"/>
  <c r="DJ250" i="3"/>
  <c r="DK250" i="3" s="1"/>
  <c r="CW250" i="3"/>
  <c r="BO58" i="3"/>
  <c r="BP58" i="3" s="1"/>
  <c r="BY210" i="3"/>
  <c r="CA210" i="3" s="1"/>
  <c r="BY191" i="3"/>
  <c r="CA191" i="3" s="1"/>
  <c r="BX368" i="3"/>
  <c r="BL143" i="3"/>
  <c r="BO143" i="3" s="1"/>
  <c r="BP143" i="3" s="1"/>
  <c r="BN143" i="3"/>
  <c r="BL35" i="3"/>
  <c r="BO35" i="3" s="1"/>
  <c r="BP35" i="3" s="1"/>
  <c r="BN35" i="3"/>
  <c r="BX31" i="3"/>
  <c r="BY314" i="3"/>
  <c r="CA314" i="3" s="1"/>
  <c r="CW80" i="3"/>
  <c r="DJ80" i="3"/>
  <c r="DK80" i="3" s="1"/>
  <c r="DM336" i="3"/>
  <c r="BL303" i="3"/>
  <c r="BO303" i="3" s="1"/>
  <c r="BP303" i="3" s="1"/>
  <c r="BN303" i="3"/>
  <c r="CK202" i="3"/>
  <c r="CM202" i="3" s="1"/>
  <c r="CO202" i="3" s="1"/>
  <c r="CJ202" i="3"/>
  <c r="CW190" i="3"/>
  <c r="DJ190" i="3"/>
  <c r="DK190" i="3" s="1"/>
  <c r="DJ341" i="3"/>
  <c r="DK341" i="3" s="1"/>
  <c r="CW341" i="3"/>
  <c r="BL156" i="3"/>
  <c r="BO156" i="3" s="1"/>
  <c r="BP156" i="3" s="1"/>
  <c r="BN156" i="3"/>
  <c r="CB40" i="3"/>
  <c r="BZ40" i="3"/>
  <c r="CC40" i="3" s="1"/>
  <c r="CD40" i="3" s="1"/>
  <c r="BL359" i="3"/>
  <c r="BO359" i="3" s="1"/>
  <c r="BP359" i="3" s="1"/>
  <c r="BN359" i="3"/>
  <c r="BZ152" i="3"/>
  <c r="CK308" i="3"/>
  <c r="CJ308" i="3"/>
  <c r="CL308" i="3" s="1"/>
  <c r="DJ123" i="3"/>
  <c r="DK123" i="3" s="1"/>
  <c r="CW123" i="3"/>
  <c r="BN187" i="3"/>
  <c r="BL187" i="3"/>
  <c r="BO187" i="3" s="1"/>
  <c r="BP187" i="3" s="1"/>
  <c r="CK276" i="3"/>
  <c r="CJ276" i="3"/>
  <c r="CL276" i="3" s="1"/>
  <c r="CW251" i="3"/>
  <c r="DJ251" i="3"/>
  <c r="DK251" i="3" s="1"/>
  <c r="BZ142" i="3"/>
  <c r="CK126" i="3"/>
  <c r="CJ126" i="3"/>
  <c r="CL126" i="3" s="1"/>
  <c r="CK183" i="3"/>
  <c r="CM183" i="3" s="1"/>
  <c r="CO183" i="3" s="1"/>
  <c r="CJ183" i="3"/>
  <c r="BZ80" i="3"/>
  <c r="BZ224" i="3"/>
  <c r="CC224" i="3" s="1"/>
  <c r="CD224" i="3" s="1"/>
  <c r="CB224" i="3"/>
  <c r="DJ160" i="3"/>
  <c r="DK160" i="3" s="1"/>
  <c r="CW160" i="3"/>
  <c r="CW334" i="3"/>
  <c r="DJ334" i="3"/>
  <c r="DK334" i="3" s="1"/>
  <c r="CX89" i="3"/>
  <c r="CY89" i="3"/>
  <c r="DA89" i="3" s="1"/>
  <c r="DC89" i="3" s="1"/>
  <c r="BY229" i="3"/>
  <c r="CA229" i="3" s="1"/>
  <c r="CJ267" i="3"/>
  <c r="CK267" i="3"/>
  <c r="CM267" i="3" s="1"/>
  <c r="CO267" i="3" s="1"/>
  <c r="BX201" i="3"/>
  <c r="BX181" i="3"/>
  <c r="DJ183" i="3"/>
  <c r="DK183" i="3" s="1"/>
  <c r="CW183" i="3"/>
  <c r="DL352" i="3"/>
  <c r="DN352" i="3" s="1"/>
  <c r="DM352" i="3"/>
  <c r="CJ293" i="3"/>
  <c r="CK293" i="3"/>
  <c r="CM293" i="3" s="1"/>
  <c r="CO293" i="3" s="1"/>
  <c r="DJ219" i="3"/>
  <c r="DK219" i="3" s="1"/>
  <c r="CW219" i="3"/>
  <c r="CW213" i="3"/>
  <c r="DJ213" i="3"/>
  <c r="DK213" i="3" s="1"/>
  <c r="CJ78" i="3"/>
  <c r="CL78" i="3" s="1"/>
  <c r="CK78" i="3"/>
  <c r="CK101" i="3"/>
  <c r="CJ101" i="3"/>
  <c r="CL101" i="3" s="1"/>
  <c r="CK69" i="3"/>
  <c r="CM69" i="3" s="1"/>
  <c r="CO69" i="3" s="1"/>
  <c r="CJ69" i="3"/>
  <c r="BL164" i="3"/>
  <c r="BO164" i="3" s="1"/>
  <c r="BP164" i="3" s="1"/>
  <c r="BN164" i="3"/>
  <c r="BL219" i="3"/>
  <c r="BO219" i="3" s="1"/>
  <c r="BP219" i="3" s="1"/>
  <c r="BN219" i="3"/>
  <c r="BZ245" i="3"/>
  <c r="CB245" i="3"/>
  <c r="CJ192" i="3"/>
  <c r="CL192" i="3" s="1"/>
  <c r="CK192" i="3"/>
  <c r="CW231" i="3"/>
  <c r="DJ231" i="3"/>
  <c r="DK231" i="3" s="1"/>
  <c r="BZ231" i="3"/>
  <c r="CJ62" i="3"/>
  <c r="CK62" i="3"/>
  <c r="CM62" i="3" s="1"/>
  <c r="CO62" i="3" s="1"/>
  <c r="DJ180" i="3"/>
  <c r="DK180" i="3" s="1"/>
  <c r="CW180" i="3"/>
  <c r="BL80" i="3"/>
  <c r="BO80" i="3" s="1"/>
  <c r="BP80" i="3" s="1"/>
  <c r="BN80" i="3"/>
  <c r="BN104" i="3"/>
  <c r="BL104" i="3"/>
  <c r="BO104" i="3" s="1"/>
  <c r="BP104" i="3" s="1"/>
  <c r="DJ109" i="3"/>
  <c r="DK109" i="3" s="1"/>
  <c r="CW109" i="3"/>
  <c r="CW291" i="3"/>
  <c r="DJ291" i="3"/>
  <c r="DK291" i="3" s="1"/>
  <c r="BX341" i="3"/>
  <c r="CK184" i="3"/>
  <c r="CJ184" i="3"/>
  <c r="CL184" i="3" s="1"/>
  <c r="BX255" i="3"/>
  <c r="BO211" i="3"/>
  <c r="BP211" i="3" s="1"/>
  <c r="BL247" i="3"/>
  <c r="BO247" i="3" s="1"/>
  <c r="BP247" i="3" s="1"/>
  <c r="BN247" i="3"/>
  <c r="BL105" i="3"/>
  <c r="BO105" i="3" s="1"/>
  <c r="BP105" i="3" s="1"/>
  <c r="BN105" i="3"/>
  <c r="BY263" i="3"/>
  <c r="CA263" i="3" s="1"/>
  <c r="BY143" i="3"/>
  <c r="CA143" i="3" s="1"/>
  <c r="CJ240" i="3"/>
  <c r="CL240" i="3" s="1"/>
  <c r="CK240" i="3"/>
  <c r="CW257" i="3"/>
  <c r="DJ257" i="3"/>
  <c r="DK257" i="3" s="1"/>
  <c r="CK283" i="3"/>
  <c r="CJ283" i="3"/>
  <c r="CL283" i="3" s="1"/>
  <c r="BL267" i="3"/>
  <c r="BO267" i="3" s="1"/>
  <c r="BP267" i="3" s="1"/>
  <c r="BN267" i="3"/>
  <c r="DJ342" i="3"/>
  <c r="DK342" i="3" s="1"/>
  <c r="CW342" i="3"/>
  <c r="BO361" i="3"/>
  <c r="BP361" i="3" s="1"/>
  <c r="CW263" i="3"/>
  <c r="DJ263" i="3"/>
  <c r="DK263" i="3" s="1"/>
  <c r="BY91" i="3"/>
  <c r="CA91" i="3" s="1"/>
  <c r="CK137" i="3"/>
  <c r="CJ137" i="3"/>
  <c r="CL137" i="3" s="1"/>
  <c r="CJ17" i="3"/>
  <c r="CL17" i="3" s="1"/>
  <c r="CK17" i="3"/>
  <c r="CB299" i="3"/>
  <c r="BX363" i="3"/>
  <c r="CW13" i="3"/>
  <c r="DJ13" i="3"/>
  <c r="DK13" i="3" s="1"/>
  <c r="BY258" i="3"/>
  <c r="CA258" i="3" s="1"/>
  <c r="CB111" i="3"/>
  <c r="BZ111" i="3"/>
  <c r="CC111" i="3" s="1"/>
  <c r="CD111" i="3" s="1"/>
  <c r="BY357" i="3"/>
  <c r="CA357" i="3" s="1"/>
  <c r="BX154" i="3"/>
  <c r="BY138" i="3"/>
  <c r="CA138" i="3" s="1"/>
  <c r="BY152" i="3"/>
  <c r="CA152" i="3" s="1"/>
  <c r="BZ26" i="3"/>
  <c r="CC26" i="3" s="1"/>
  <c r="CD26" i="3" s="1"/>
  <c r="CW279" i="3"/>
  <c r="DJ279" i="3"/>
  <c r="DK279" i="3" s="1"/>
  <c r="CW308" i="3"/>
  <c r="DJ308" i="3"/>
  <c r="DK308" i="3" s="1"/>
  <c r="CW138" i="3"/>
  <c r="DJ138" i="3"/>
  <c r="DK138" i="3" s="1"/>
  <c r="BL340" i="3"/>
  <c r="BO340" i="3" s="1"/>
  <c r="BP340" i="3" s="1"/>
  <c r="BN340" i="3"/>
  <c r="CJ96" i="3"/>
  <c r="CL96" i="3" s="1"/>
  <c r="CK96" i="3"/>
  <c r="BO307" i="3"/>
  <c r="BP307" i="3" s="1"/>
  <c r="BY333" i="3"/>
  <c r="CA333" i="3" s="1"/>
  <c r="CJ252" i="3"/>
  <c r="CL252" i="3" s="1"/>
  <c r="CK252" i="3"/>
  <c r="BN216" i="3"/>
  <c r="CJ288" i="3"/>
  <c r="CK288" i="3"/>
  <c r="CM288" i="3" s="1"/>
  <c r="CO288" i="3" s="1"/>
  <c r="DJ273" i="3"/>
  <c r="DK273" i="3" s="1"/>
  <c r="CW273" i="3"/>
  <c r="BL331" i="3"/>
  <c r="BO331" i="3" s="1"/>
  <c r="BP331" i="3" s="1"/>
  <c r="BN331" i="3"/>
  <c r="DJ211" i="3"/>
  <c r="DK211" i="3" s="1"/>
  <c r="CW211" i="3"/>
  <c r="BZ294" i="3"/>
  <c r="CB294" i="3"/>
  <c r="CJ255" i="3"/>
  <c r="CK255" i="3"/>
  <c r="CM255" i="3" s="1"/>
  <c r="CO255" i="3" s="1"/>
  <c r="CB340" i="3"/>
  <c r="BZ340" i="3"/>
  <c r="CC340" i="3" s="1"/>
  <c r="CD340" i="3" s="1"/>
  <c r="BY179" i="3"/>
  <c r="CA179" i="3" s="1"/>
  <c r="BZ42" i="3"/>
  <c r="CB42" i="3"/>
  <c r="BX289" i="3"/>
  <c r="BY142" i="3"/>
  <c r="CA142" i="3" s="1"/>
  <c r="BY174" i="3"/>
  <c r="CA174" i="3" s="1"/>
  <c r="BY260" i="3"/>
  <c r="CA260" i="3" s="1"/>
  <c r="BZ148" i="3"/>
  <c r="CC148" i="3" s="1"/>
  <c r="CD148" i="3" s="1"/>
  <c r="CB148" i="3"/>
  <c r="BN44" i="3"/>
  <c r="BN54" i="3"/>
  <c r="BN100" i="3"/>
  <c r="BO127" i="3"/>
  <c r="BP127" i="3" s="1"/>
  <c r="CM50" i="3"/>
  <c r="CO50" i="3" s="1"/>
  <c r="BZ183" i="3"/>
  <c r="CC183" i="3" s="1"/>
  <c r="CD183" i="3" s="1"/>
  <c r="CB183" i="3"/>
  <c r="CJ186" i="3"/>
  <c r="CL186" i="3" s="1"/>
  <c r="CK186" i="3"/>
  <c r="DJ174" i="3"/>
  <c r="DK174" i="3" s="1"/>
  <c r="CW174" i="3"/>
  <c r="DJ260" i="3"/>
  <c r="DK260" i="3" s="1"/>
  <c r="CW260" i="3"/>
  <c r="BN245" i="3"/>
  <c r="BL245" i="3"/>
  <c r="BO245" i="3" s="1"/>
  <c r="BP245" i="3" s="1"/>
  <c r="CW106" i="3"/>
  <c r="DJ106" i="3"/>
  <c r="DK106" i="3" s="1"/>
  <c r="BL319" i="3"/>
  <c r="BO319" i="3" s="1"/>
  <c r="BP319" i="3" s="1"/>
  <c r="BN319" i="3"/>
  <c r="CW357" i="3"/>
  <c r="DJ357" i="3"/>
  <c r="DK357" i="3" s="1"/>
  <c r="DJ225" i="3"/>
  <c r="DK225" i="3" s="1"/>
  <c r="CW225" i="3"/>
  <c r="BN75" i="3"/>
  <c r="CL19" i="3"/>
  <c r="BN28" i="3"/>
  <c r="DJ188" i="3"/>
  <c r="DK188" i="3" s="1"/>
  <c r="CW188" i="3"/>
  <c r="BN235" i="3"/>
  <c r="BO149" i="3"/>
  <c r="BP149" i="3" s="1"/>
  <c r="BX253" i="3"/>
  <c r="CJ301" i="3"/>
  <c r="CK301" i="3"/>
  <c r="CM301" i="3" s="1"/>
  <c r="CO301" i="3" s="1"/>
  <c r="CJ212" i="3"/>
  <c r="CK212" i="3"/>
  <c r="CM212" i="3" s="1"/>
  <c r="CO212" i="3" s="1"/>
  <c r="BY321" i="3"/>
  <c r="CA321" i="3" s="1"/>
  <c r="BL199" i="3"/>
  <c r="BO199" i="3" s="1"/>
  <c r="BP199" i="3" s="1"/>
  <c r="BN199" i="3"/>
  <c r="DJ94" i="3"/>
  <c r="DK94" i="3" s="1"/>
  <c r="CW94" i="3"/>
  <c r="CJ110" i="3"/>
  <c r="CK110" i="3"/>
  <c r="CM110" i="3" s="1"/>
  <c r="CO110" i="3" s="1"/>
  <c r="BY206" i="3"/>
  <c r="CA206" i="3" s="1"/>
  <c r="CW292" i="3"/>
  <c r="DJ292" i="3"/>
  <c r="DK292" i="3" s="1"/>
  <c r="CJ320" i="3"/>
  <c r="CK320" i="3"/>
  <c r="CM320" i="3" s="1"/>
  <c r="CO320" i="3" s="1"/>
  <c r="BZ335" i="3"/>
  <c r="CC335" i="3" s="1"/>
  <c r="CD335" i="3" s="1"/>
  <c r="CB335" i="3"/>
  <c r="BO92" i="3"/>
  <c r="BP92" i="3" s="1"/>
  <c r="CK168" i="3"/>
  <c r="CM168" i="3" s="1"/>
  <c r="CO168" i="3" s="1"/>
  <c r="CJ168" i="3"/>
  <c r="CJ154" i="3"/>
  <c r="CK154" i="3"/>
  <c r="CM154" i="3" s="1"/>
  <c r="CO154" i="3" s="1"/>
  <c r="DJ105" i="3"/>
  <c r="DK105" i="3" s="1"/>
  <c r="CW105" i="3"/>
  <c r="BZ108" i="3"/>
  <c r="CB108" i="3"/>
  <c r="CJ58" i="3"/>
  <c r="CL58" i="3" s="1"/>
  <c r="CK58" i="3"/>
  <c r="CJ49" i="3"/>
  <c r="CK49" i="3"/>
  <c r="CM49" i="3" s="1"/>
  <c r="CO49" i="3" s="1"/>
  <c r="BX208" i="3"/>
  <c r="CJ297" i="3"/>
  <c r="CK297" i="3"/>
  <c r="CM297" i="3" s="1"/>
  <c r="CO297" i="3" s="1"/>
  <c r="CK369" i="3"/>
  <c r="CJ369" i="3"/>
  <c r="CL369" i="3" s="1"/>
  <c r="CW232" i="3"/>
  <c r="DJ232" i="3"/>
  <c r="DK232" i="3" s="1"/>
  <c r="DJ28" i="3"/>
  <c r="DK28" i="3" s="1"/>
  <c r="CW28" i="3"/>
  <c r="BL258" i="3"/>
  <c r="BO258" i="3" s="1"/>
  <c r="BP258" i="3" s="1"/>
  <c r="BN258" i="3"/>
  <c r="DJ217" i="3"/>
  <c r="DK217" i="3" s="1"/>
  <c r="CW217" i="3"/>
  <c r="BZ197" i="3"/>
  <c r="CC197" i="3" s="1"/>
  <c r="CD197" i="3" s="1"/>
  <c r="CB197" i="3"/>
  <c r="BY338" i="3"/>
  <c r="CA338" i="3" s="1"/>
  <c r="CW139" i="3"/>
  <c r="DJ139" i="3"/>
  <c r="DK139" i="3" s="1"/>
  <c r="CJ300" i="3"/>
  <c r="CL300" i="3" s="1"/>
  <c r="CK300" i="3"/>
  <c r="DJ337" i="3"/>
  <c r="DK337" i="3" s="1"/>
  <c r="CW337" i="3"/>
  <c r="DJ284" i="3"/>
  <c r="DK284" i="3" s="1"/>
  <c r="CW284" i="3"/>
  <c r="BY80" i="3"/>
  <c r="CA80" i="3" s="1"/>
  <c r="BZ317" i="3"/>
  <c r="CC317" i="3" s="1"/>
  <c r="CD317" i="3" s="1"/>
  <c r="CB317" i="3"/>
  <c r="BN282" i="3"/>
  <c r="BL282" i="3"/>
  <c r="BO282" i="3" s="1"/>
  <c r="BP282" i="3" s="1"/>
  <c r="CJ57" i="3"/>
  <c r="CL57" i="3" s="1"/>
  <c r="CK57" i="3"/>
  <c r="BO13" i="3"/>
  <c r="BP13" i="3" s="1"/>
  <c r="BZ210" i="3"/>
  <c r="CC210" i="3" s="1"/>
  <c r="CD210" i="3" s="1"/>
  <c r="CB210" i="3"/>
  <c r="CJ317" i="3"/>
  <c r="CL317" i="3" s="1"/>
  <c r="CK317" i="3"/>
  <c r="CJ72" i="3"/>
  <c r="CL72" i="3" s="1"/>
  <c r="CK72" i="3"/>
  <c r="BN60" i="3"/>
  <c r="BL60" i="3"/>
  <c r="BO60" i="3" s="1"/>
  <c r="BP60" i="3" s="1"/>
  <c r="BL291" i="3"/>
  <c r="BO291" i="3" s="1"/>
  <c r="BP291" i="3" s="1"/>
  <c r="BN291" i="3"/>
  <c r="BZ314" i="3"/>
  <c r="CC314" i="3" s="1"/>
  <c r="CD314" i="3" s="1"/>
  <c r="BX75" i="3"/>
  <c r="CY336" i="3"/>
  <c r="DA336" i="3" s="1"/>
  <c r="DC336" i="3" s="1"/>
  <c r="CX336" i="3"/>
  <c r="BL323" i="3"/>
  <c r="BO323" i="3" s="1"/>
  <c r="BP323" i="3" s="1"/>
  <c r="BN323" i="3"/>
  <c r="CJ190" i="3"/>
  <c r="CK190" i="3"/>
  <c r="CM190" i="3" s="1"/>
  <c r="CO190" i="3" s="1"/>
  <c r="CJ341" i="3"/>
  <c r="CK341" i="3"/>
  <c r="CM341" i="3" s="1"/>
  <c r="CO341" i="3" s="1"/>
  <c r="DM94" i="3" l="1"/>
  <c r="CX325" i="3"/>
  <c r="CY325" i="3"/>
  <c r="DA325" i="3" s="1"/>
  <c r="DC325" i="3" s="1"/>
  <c r="DM239" i="3"/>
  <c r="CX246" i="3"/>
  <c r="CY246" i="3"/>
  <c r="DA246" i="3" s="1"/>
  <c r="DC246" i="3" s="1"/>
  <c r="CN331" i="3"/>
  <c r="CX322" i="3"/>
  <c r="CZ322" i="3" s="1"/>
  <c r="CY322" i="3"/>
  <c r="CX147" i="3"/>
  <c r="CY147" i="3"/>
  <c r="DA147" i="3" s="1"/>
  <c r="DC147" i="3" s="1"/>
  <c r="CN194" i="3"/>
  <c r="DM262" i="3"/>
  <c r="CY33" i="3"/>
  <c r="CX33" i="3"/>
  <c r="CZ33" i="3" s="1"/>
  <c r="CX25" i="3"/>
  <c r="CY25" i="3"/>
  <c r="DA25" i="3" s="1"/>
  <c r="DC25" i="3" s="1"/>
  <c r="CN207" i="3"/>
  <c r="CX57" i="3"/>
  <c r="CY57" i="3"/>
  <c r="DA57" i="3" s="1"/>
  <c r="DC57" i="3" s="1"/>
  <c r="CN149" i="3"/>
  <c r="DM225" i="3"/>
  <c r="CB154" i="3"/>
  <c r="BZ154" i="3"/>
  <c r="CC154" i="3" s="1"/>
  <c r="CD154" i="3" s="1"/>
  <c r="CN101" i="3"/>
  <c r="CP101" i="3"/>
  <c r="CM126" i="3"/>
  <c r="CO126" i="3" s="1"/>
  <c r="CX80" i="3"/>
  <c r="CY80" i="3"/>
  <c r="DA80" i="3" s="1"/>
  <c r="DC80" i="3" s="1"/>
  <c r="CL232" i="3"/>
  <c r="BZ93" i="3"/>
  <c r="CC93" i="3" s="1"/>
  <c r="CD93" i="3" s="1"/>
  <c r="CB93" i="3"/>
  <c r="CY212" i="3"/>
  <c r="CX212" i="3"/>
  <c r="CZ212" i="3" s="1"/>
  <c r="BZ240" i="3"/>
  <c r="CC240" i="3" s="1"/>
  <c r="CD240" i="3" s="1"/>
  <c r="CB240" i="3"/>
  <c r="CL263" i="3"/>
  <c r="CL241" i="3"/>
  <c r="CX206" i="3"/>
  <c r="CY206" i="3"/>
  <c r="CL14" i="3"/>
  <c r="CY278" i="3"/>
  <c r="CX278" i="3"/>
  <c r="CC60" i="3"/>
  <c r="CD60" i="3" s="1"/>
  <c r="DL191" i="3"/>
  <c r="DM191" i="3"/>
  <c r="DO191" i="3" s="1"/>
  <c r="DQ191" i="3" s="1"/>
  <c r="CY239" i="3"/>
  <c r="DA239" i="3" s="1"/>
  <c r="DC239" i="3" s="1"/>
  <c r="CX239" i="3"/>
  <c r="DM339" i="3"/>
  <c r="CB362" i="3"/>
  <c r="CB198" i="3"/>
  <c r="CL349" i="3"/>
  <c r="BZ173" i="3"/>
  <c r="CC173" i="3" s="1"/>
  <c r="CD173" i="3" s="1"/>
  <c r="CB173" i="3"/>
  <c r="CL289" i="3"/>
  <c r="DM322" i="3"/>
  <c r="DM157" i="3"/>
  <c r="BZ318" i="3"/>
  <c r="CC318" i="3" s="1"/>
  <c r="CD318" i="3" s="1"/>
  <c r="CB318" i="3"/>
  <c r="DM280" i="3"/>
  <c r="BZ100" i="3"/>
  <c r="CC100" i="3" s="1"/>
  <c r="CD100" i="3" s="1"/>
  <c r="CB100" i="3"/>
  <c r="CL228" i="3"/>
  <c r="DL147" i="3"/>
  <c r="DN147" i="3" s="1"/>
  <c r="DM147" i="3"/>
  <c r="DM70" i="3"/>
  <c r="CM145" i="3"/>
  <c r="DM275" i="3"/>
  <c r="DL275" i="3"/>
  <c r="DN275" i="3" s="1"/>
  <c r="DN209" i="3"/>
  <c r="CC53" i="3"/>
  <c r="CD53" i="3" s="1"/>
  <c r="CL151" i="3"/>
  <c r="DM193" i="3"/>
  <c r="CQ299" i="3"/>
  <c r="CR299" i="3" s="1"/>
  <c r="DM163" i="3"/>
  <c r="CM274" i="3"/>
  <c r="CB168" i="3"/>
  <c r="BZ168" i="3"/>
  <c r="CC168" i="3" s="1"/>
  <c r="CD168" i="3" s="1"/>
  <c r="CX173" i="3"/>
  <c r="CZ173" i="3" s="1"/>
  <c r="CY173" i="3"/>
  <c r="CX242" i="3"/>
  <c r="CZ242" i="3" s="1"/>
  <c r="CY242" i="3"/>
  <c r="CX227" i="3"/>
  <c r="CZ227" i="3" s="1"/>
  <c r="CY227" i="3"/>
  <c r="CY220" i="3"/>
  <c r="DA220" i="3" s="1"/>
  <c r="DC220" i="3" s="1"/>
  <c r="CX220" i="3"/>
  <c r="CZ220" i="3" s="1"/>
  <c r="CL310" i="3"/>
  <c r="BZ250" i="3"/>
  <c r="CC250" i="3" s="1"/>
  <c r="CD250" i="3" s="1"/>
  <c r="CB250" i="3"/>
  <c r="DL33" i="3"/>
  <c r="DN33" i="3" s="1"/>
  <c r="DM33" i="3"/>
  <c r="CX343" i="3"/>
  <c r="CZ343" i="3" s="1"/>
  <c r="CY343" i="3"/>
  <c r="DM132" i="3"/>
  <c r="CY156" i="3"/>
  <c r="CX156" i="3"/>
  <c r="CZ156" i="3" s="1"/>
  <c r="DM12" i="3"/>
  <c r="CL100" i="3"/>
  <c r="CX74" i="3"/>
  <c r="CZ74" i="3" s="1"/>
  <c r="CY74" i="3"/>
  <c r="DM128" i="3"/>
  <c r="CB90" i="3"/>
  <c r="BZ90" i="3"/>
  <c r="CC90" i="3" s="1"/>
  <c r="CD90" i="3" s="1"/>
  <c r="CX189" i="3"/>
  <c r="CY189" i="3"/>
  <c r="DA189" i="3" s="1"/>
  <c r="DC189" i="3" s="1"/>
  <c r="CL29" i="3"/>
  <c r="CX39" i="3"/>
  <c r="CY39" i="3"/>
  <c r="DA39" i="3" s="1"/>
  <c r="DC39" i="3" s="1"/>
  <c r="CL253" i="3"/>
  <c r="CL328" i="3"/>
  <c r="CL266" i="3"/>
  <c r="CX162" i="3"/>
  <c r="CZ162" i="3" s="1"/>
  <c r="CY162" i="3"/>
  <c r="DM52" i="3"/>
  <c r="DO52" i="3" s="1"/>
  <c r="DQ52" i="3" s="1"/>
  <c r="DL52" i="3"/>
  <c r="DM247" i="3"/>
  <c r="CZ299" i="3"/>
  <c r="BZ230" i="3"/>
  <c r="CC230" i="3" s="1"/>
  <c r="CD230" i="3" s="1"/>
  <c r="CB230" i="3"/>
  <c r="CL27" i="3"/>
  <c r="DM104" i="3"/>
  <c r="DM73" i="3"/>
  <c r="CL359" i="3"/>
  <c r="CN52" i="3"/>
  <c r="CP52" i="3"/>
  <c r="CB13" i="3"/>
  <c r="CY370" i="3"/>
  <c r="DA370" i="3" s="1"/>
  <c r="DC370" i="3" s="1"/>
  <c r="CX370" i="3"/>
  <c r="CN88" i="3"/>
  <c r="DM165" i="3"/>
  <c r="BZ297" i="3"/>
  <c r="CC297" i="3" s="1"/>
  <c r="CD297" i="3" s="1"/>
  <c r="CB297" i="3"/>
  <c r="BZ204" i="3"/>
  <c r="CC204" i="3" s="1"/>
  <c r="CD204" i="3" s="1"/>
  <c r="CB204" i="3"/>
  <c r="BZ151" i="3"/>
  <c r="CC151" i="3" s="1"/>
  <c r="CD151" i="3" s="1"/>
  <c r="CB151" i="3"/>
  <c r="CL38" i="3"/>
  <c r="CX245" i="3"/>
  <c r="CY245" i="3"/>
  <c r="CL85" i="3"/>
  <c r="CC321" i="3"/>
  <c r="CD321" i="3" s="1"/>
  <c r="CN252" i="3"/>
  <c r="CP209" i="3"/>
  <c r="CN209" i="3"/>
  <c r="CQ209" i="3" s="1"/>
  <c r="CR209" i="3" s="1"/>
  <c r="CN99" i="3"/>
  <c r="DM66" i="3"/>
  <c r="CX312" i="3"/>
  <c r="CY312" i="3"/>
  <c r="DA312" i="3" s="1"/>
  <c r="DC312" i="3" s="1"/>
  <c r="BZ367" i="3"/>
  <c r="CC367" i="3" s="1"/>
  <c r="CD367" i="3" s="1"/>
  <c r="CB367" i="3"/>
  <c r="DM284" i="3"/>
  <c r="CL154" i="3"/>
  <c r="DM357" i="3"/>
  <c r="CX342" i="3"/>
  <c r="CY342" i="3"/>
  <c r="DA342" i="3" s="1"/>
  <c r="DC342" i="3" s="1"/>
  <c r="CL62" i="3"/>
  <c r="CM101" i="3"/>
  <c r="CO101" i="3" s="1"/>
  <c r="CL267" i="3"/>
  <c r="CB142" i="3"/>
  <c r="CL284" i="3"/>
  <c r="CB177" i="3"/>
  <c r="BZ177" i="3"/>
  <c r="CC177" i="3" s="1"/>
  <c r="CD177" i="3" s="1"/>
  <c r="BZ328" i="3"/>
  <c r="CC328" i="3" s="1"/>
  <c r="CD328" i="3" s="1"/>
  <c r="CB328" i="3"/>
  <c r="CL106" i="3"/>
  <c r="DL96" i="3"/>
  <c r="DN96" i="3" s="1"/>
  <c r="DM96" i="3"/>
  <c r="DM355" i="3"/>
  <c r="CC316" i="3"/>
  <c r="CD316" i="3" s="1"/>
  <c r="CL80" i="3"/>
  <c r="CX22" i="3"/>
  <c r="CY22" i="3"/>
  <c r="DA22" i="3" s="1"/>
  <c r="DC22" i="3" s="1"/>
  <c r="CN358" i="3"/>
  <c r="CQ358" i="3" s="1"/>
  <c r="CR358" i="3" s="1"/>
  <c r="CP358" i="3"/>
  <c r="DN358" i="3"/>
  <c r="CB277" i="3"/>
  <c r="CB60" i="3"/>
  <c r="CL45" i="3"/>
  <c r="CX191" i="3"/>
  <c r="CZ191" i="3" s="1"/>
  <c r="CY191" i="3"/>
  <c r="BZ22" i="3"/>
  <c r="CC22" i="3" s="1"/>
  <c r="CD22" i="3" s="1"/>
  <c r="CB22" i="3"/>
  <c r="CX339" i="3"/>
  <c r="CZ339" i="3" s="1"/>
  <c r="CY339" i="3"/>
  <c r="DL339" i="3" s="1"/>
  <c r="DN339" i="3" s="1"/>
  <c r="CC362" i="3"/>
  <c r="CD362" i="3" s="1"/>
  <c r="CC198" i="3"/>
  <c r="CD198" i="3" s="1"/>
  <c r="CX205" i="3"/>
  <c r="CY205" i="3"/>
  <c r="DA205" i="3" s="1"/>
  <c r="DC205" i="3" s="1"/>
  <c r="CL121" i="3"/>
  <c r="DM198" i="3"/>
  <c r="CN41" i="3"/>
  <c r="CQ41" i="3" s="1"/>
  <c r="CR41" i="3" s="1"/>
  <c r="CP41" i="3"/>
  <c r="CN313" i="3"/>
  <c r="CP313" i="3"/>
  <c r="CX157" i="3"/>
  <c r="CY157" i="3"/>
  <c r="CN197" i="3"/>
  <c r="DM323" i="3"/>
  <c r="CY43" i="3"/>
  <c r="DA43" i="3" s="1"/>
  <c r="DC43" i="3" s="1"/>
  <c r="CX43" i="3"/>
  <c r="CZ43" i="3" s="1"/>
  <c r="CY331" i="3"/>
  <c r="DA331" i="3" s="1"/>
  <c r="DC331" i="3" s="1"/>
  <c r="CX331" i="3"/>
  <c r="CX141" i="3"/>
  <c r="CZ141" i="3" s="1"/>
  <c r="CY141" i="3"/>
  <c r="DL179" i="3"/>
  <c r="DM179" i="3"/>
  <c r="DO179" i="3" s="1"/>
  <c r="DQ179" i="3" s="1"/>
  <c r="CX152" i="3"/>
  <c r="CY152" i="3"/>
  <c r="BZ62" i="3"/>
  <c r="CC62" i="3" s="1"/>
  <c r="CD62" i="3" s="1"/>
  <c r="CB62" i="3"/>
  <c r="CY275" i="3"/>
  <c r="CX275" i="3"/>
  <c r="CZ275" i="3" s="1"/>
  <c r="CB53" i="3"/>
  <c r="CX193" i="3"/>
  <c r="CY193" i="3"/>
  <c r="DA193" i="3" s="1"/>
  <c r="DC193" i="3" s="1"/>
  <c r="CP299" i="3"/>
  <c r="CB23" i="3"/>
  <c r="BZ23" i="3"/>
  <c r="CC23" i="3" s="1"/>
  <c r="CD23" i="3" s="1"/>
  <c r="BZ353" i="3"/>
  <c r="CC353" i="3" s="1"/>
  <c r="CD353" i="3" s="1"/>
  <c r="CB353" i="3"/>
  <c r="CP33" i="3"/>
  <c r="CN33" i="3"/>
  <c r="CQ33" i="3" s="1"/>
  <c r="CR33" i="3" s="1"/>
  <c r="DL227" i="3"/>
  <c r="DM227" i="3"/>
  <c r="DO227" i="3" s="1"/>
  <c r="DQ227" i="3" s="1"/>
  <c r="CX329" i="3"/>
  <c r="CY329" i="3"/>
  <c r="DM220" i="3"/>
  <c r="CL169" i="3"/>
  <c r="CN165" i="3"/>
  <c r="DM194" i="3"/>
  <c r="CL31" i="3"/>
  <c r="CP51" i="3"/>
  <c r="CL302" i="3"/>
  <c r="CN16" i="3"/>
  <c r="CL60" i="3"/>
  <c r="DM156" i="3"/>
  <c r="CL68" i="3"/>
  <c r="CB35" i="3"/>
  <c r="BZ35" i="3"/>
  <c r="CC35" i="3" s="1"/>
  <c r="CD35" i="3" s="1"/>
  <c r="DM55" i="3"/>
  <c r="CL182" i="3"/>
  <c r="BZ311" i="3"/>
  <c r="CC311" i="3" s="1"/>
  <c r="CD311" i="3" s="1"/>
  <c r="CB311" i="3"/>
  <c r="DN113" i="3"/>
  <c r="CL211" i="3"/>
  <c r="DM221" i="3"/>
  <c r="DM36" i="3"/>
  <c r="DL79" i="3"/>
  <c r="DN79" i="3" s="1"/>
  <c r="DM79" i="3"/>
  <c r="CX52" i="3"/>
  <c r="CZ52" i="3" s="1"/>
  <c r="CY52" i="3"/>
  <c r="CX247" i="3"/>
  <c r="CZ247" i="3" s="1"/>
  <c r="CY247" i="3"/>
  <c r="DL247" i="3" s="1"/>
  <c r="DN247" i="3" s="1"/>
  <c r="CL370" i="3"/>
  <c r="DM234" i="3"/>
  <c r="CX104" i="3"/>
  <c r="CZ104" i="3" s="1"/>
  <c r="CY104" i="3"/>
  <c r="DL104" i="3" s="1"/>
  <c r="DN104" i="3" s="1"/>
  <c r="CC370" i="3"/>
  <c r="CD370" i="3" s="1"/>
  <c r="CM52" i="3"/>
  <c r="CO52" i="3" s="1"/>
  <c r="CM88" i="3"/>
  <c r="CO88" i="3" s="1"/>
  <c r="CX165" i="3"/>
  <c r="CZ165" i="3" s="1"/>
  <c r="CY165" i="3"/>
  <c r="CM219" i="3"/>
  <c r="CM247" i="3"/>
  <c r="CO247" i="3" s="1"/>
  <c r="BZ126" i="3"/>
  <c r="CC126" i="3" s="1"/>
  <c r="CD126" i="3" s="1"/>
  <c r="CB126" i="3"/>
  <c r="CL201" i="3"/>
  <c r="CX65" i="3"/>
  <c r="CZ65" i="3" s="1"/>
  <c r="CY65" i="3"/>
  <c r="DA65" i="3" s="1"/>
  <c r="DC65" i="3" s="1"/>
  <c r="DM226" i="3"/>
  <c r="CZ356" i="3"/>
  <c r="CC86" i="3"/>
  <c r="CD86" i="3" s="1"/>
  <c r="CB201" i="3"/>
  <c r="BZ201" i="3"/>
  <c r="CC201" i="3" s="1"/>
  <c r="CD201" i="3" s="1"/>
  <c r="DL212" i="3"/>
  <c r="DM212" i="3"/>
  <c r="DO212" i="3" s="1"/>
  <c r="DQ212" i="3" s="1"/>
  <c r="DM129" i="3"/>
  <c r="DM206" i="3"/>
  <c r="BZ301" i="3"/>
  <c r="CC301" i="3" s="1"/>
  <c r="CD301" i="3" s="1"/>
  <c r="CB301" i="3"/>
  <c r="CN274" i="3"/>
  <c r="BZ221" i="3"/>
  <c r="CC221" i="3" s="1"/>
  <c r="CD221" i="3" s="1"/>
  <c r="CB221" i="3"/>
  <c r="BZ290" i="3"/>
  <c r="CC290" i="3" s="1"/>
  <c r="CD290" i="3" s="1"/>
  <c r="CB290" i="3"/>
  <c r="DL75" i="3"/>
  <c r="DN75" i="3" s="1"/>
  <c r="DM75" i="3"/>
  <c r="CY132" i="3"/>
  <c r="CX132" i="3"/>
  <c r="CZ132" i="3" s="1"/>
  <c r="BZ88" i="3"/>
  <c r="CC88" i="3" s="1"/>
  <c r="CD88" i="3" s="1"/>
  <c r="CB88" i="3"/>
  <c r="DM39" i="3"/>
  <c r="DM162" i="3"/>
  <c r="DL162" i="3"/>
  <c r="DN162" i="3" s="1"/>
  <c r="CX73" i="3"/>
  <c r="CZ73" i="3" s="1"/>
  <c r="CY73" i="3"/>
  <c r="DA73" i="3" s="1"/>
  <c r="DC73" i="3" s="1"/>
  <c r="DM245" i="3"/>
  <c r="CM72" i="3"/>
  <c r="CO72" i="3" s="1"/>
  <c r="CX337" i="3"/>
  <c r="CY337" i="3"/>
  <c r="CX232" i="3"/>
  <c r="CZ232" i="3" s="1"/>
  <c r="CY232" i="3"/>
  <c r="CL168" i="3"/>
  <c r="CX357" i="3"/>
  <c r="CY357" i="3"/>
  <c r="CL255" i="3"/>
  <c r="CM96" i="3"/>
  <c r="DM342" i="3"/>
  <c r="BZ255" i="3"/>
  <c r="CC255" i="3" s="1"/>
  <c r="CD255" i="3" s="1"/>
  <c r="CB255" i="3"/>
  <c r="CB231" i="3"/>
  <c r="CM78" i="3"/>
  <c r="CO78" i="3" s="1"/>
  <c r="CC142" i="3"/>
  <c r="CD142" i="3" s="1"/>
  <c r="BZ31" i="3"/>
  <c r="CC31" i="3" s="1"/>
  <c r="CD31" i="3" s="1"/>
  <c r="CB31" i="3"/>
  <c r="CM22" i="3"/>
  <c r="CO22" i="3" s="1"/>
  <c r="BZ337" i="3"/>
  <c r="CC337" i="3" s="1"/>
  <c r="CD337" i="3" s="1"/>
  <c r="CB337" i="3"/>
  <c r="CX222" i="3"/>
  <c r="CY222" i="3"/>
  <c r="DA222" i="3" s="1"/>
  <c r="DC222" i="3" s="1"/>
  <c r="CY96" i="3"/>
  <c r="CX96" i="3"/>
  <c r="CZ96" i="3" s="1"/>
  <c r="CX11" i="3"/>
  <c r="CY11" i="3"/>
  <c r="DA11" i="3" s="1"/>
  <c r="DC11" i="3" s="1"/>
  <c r="CY184" i="3"/>
  <c r="DA184" i="3" s="1"/>
  <c r="DC184" i="3" s="1"/>
  <c r="CX184" i="3"/>
  <c r="CL26" i="3"/>
  <c r="CX355" i="3"/>
  <c r="CY355" i="3"/>
  <c r="DA355" i="3" s="1"/>
  <c r="DC355" i="3" s="1"/>
  <c r="CM337" i="3"/>
  <c r="CO337" i="3" s="1"/>
  <c r="CC191" i="3"/>
  <c r="CD191" i="3" s="1"/>
  <c r="DL22" i="3"/>
  <c r="DN22" i="3" s="1"/>
  <c r="DM22" i="3"/>
  <c r="CC78" i="3"/>
  <c r="CD78" i="3" s="1"/>
  <c r="CC277" i="3"/>
  <c r="CD277" i="3" s="1"/>
  <c r="CM222" i="3"/>
  <c r="CX8" i="3"/>
  <c r="CY8" i="3"/>
  <c r="CM24" i="3"/>
  <c r="CO24" i="3" s="1"/>
  <c r="CZ358" i="3"/>
  <c r="CL130" i="3"/>
  <c r="CL171" i="3"/>
  <c r="CM229" i="3"/>
  <c r="CO229" i="3" s="1"/>
  <c r="DM72" i="3"/>
  <c r="DL205" i="3"/>
  <c r="DM205" i="3"/>
  <c r="DO205" i="3" s="1"/>
  <c r="DQ205" i="3" s="1"/>
  <c r="CC139" i="3"/>
  <c r="CD139" i="3" s="1"/>
  <c r="CL309" i="3"/>
  <c r="CL48" i="3"/>
  <c r="DM59" i="3"/>
  <c r="CX198" i="3"/>
  <c r="CY198" i="3"/>
  <c r="DA198" i="3" s="1"/>
  <c r="DC198" i="3" s="1"/>
  <c r="CM41" i="3"/>
  <c r="CO41" i="3" s="1"/>
  <c r="CM313" i="3"/>
  <c r="CO313" i="3" s="1"/>
  <c r="CM231" i="3"/>
  <c r="CO231" i="3" s="1"/>
  <c r="CM368" i="3"/>
  <c r="CO368" i="3" s="1"/>
  <c r="CM197" i="3"/>
  <c r="CO197" i="3" s="1"/>
  <c r="CY323" i="3"/>
  <c r="CX323" i="3"/>
  <c r="CZ323" i="3" s="1"/>
  <c r="DL43" i="3"/>
  <c r="DM43" i="3"/>
  <c r="DO43" i="3" s="1"/>
  <c r="DQ43" i="3" s="1"/>
  <c r="DM331" i="3"/>
  <c r="DO331" i="3" s="1"/>
  <c r="DQ331" i="3" s="1"/>
  <c r="DL331" i="3"/>
  <c r="DL141" i="3"/>
  <c r="DN141" i="3" s="1"/>
  <c r="DM141" i="3"/>
  <c r="DO141" i="3" s="1"/>
  <c r="DQ141" i="3" s="1"/>
  <c r="CX179" i="3"/>
  <c r="CZ179" i="3" s="1"/>
  <c r="CY179" i="3"/>
  <c r="CL116" i="3"/>
  <c r="DM152" i="3"/>
  <c r="CM163" i="3"/>
  <c r="CO163" i="3" s="1"/>
  <c r="CL44" i="3"/>
  <c r="CM344" i="3"/>
  <c r="CO344" i="3" s="1"/>
  <c r="CM265" i="3"/>
  <c r="CO265" i="3" s="1"/>
  <c r="CL173" i="3"/>
  <c r="CL43" i="3"/>
  <c r="CY321" i="3"/>
  <c r="CX321" i="3"/>
  <c r="CM367" i="3"/>
  <c r="CO367" i="3" s="1"/>
  <c r="CL147" i="3"/>
  <c r="CX311" i="3"/>
  <c r="CY311" i="3"/>
  <c r="CM318" i="3"/>
  <c r="CO318" i="3" s="1"/>
  <c r="CL61" i="3"/>
  <c r="CM33" i="3"/>
  <c r="CO33" i="3" s="1"/>
  <c r="DM329" i="3"/>
  <c r="CL83" i="3"/>
  <c r="CM165" i="3"/>
  <c r="CO165" i="3" s="1"/>
  <c r="CY194" i="3"/>
  <c r="CX194" i="3"/>
  <c r="CZ194" i="3" s="1"/>
  <c r="CL132" i="3"/>
  <c r="DM335" i="3"/>
  <c r="CL345" i="3"/>
  <c r="CQ51" i="3"/>
  <c r="CR51" i="3" s="1"/>
  <c r="CL303" i="3"/>
  <c r="CM16" i="3"/>
  <c r="CB258" i="3"/>
  <c r="CX100" i="3"/>
  <c r="CZ100" i="3" s="1"/>
  <c r="CY100" i="3"/>
  <c r="DM31" i="3"/>
  <c r="DM127" i="3"/>
  <c r="CM351" i="3"/>
  <c r="CO351" i="3" s="1"/>
  <c r="CL20" i="3"/>
  <c r="CX55" i="3"/>
  <c r="CY55" i="3"/>
  <c r="BZ242" i="3"/>
  <c r="CC242" i="3" s="1"/>
  <c r="CD242" i="3" s="1"/>
  <c r="CB242" i="3"/>
  <c r="CL178" i="3"/>
  <c r="CL79" i="3"/>
  <c r="BZ310" i="3"/>
  <c r="CC310" i="3" s="1"/>
  <c r="CD310" i="3" s="1"/>
  <c r="CB310" i="3"/>
  <c r="DA330" i="3"/>
  <c r="BZ344" i="3"/>
  <c r="CC344" i="3" s="1"/>
  <c r="CD344" i="3" s="1"/>
  <c r="CB344" i="3"/>
  <c r="CX300" i="3"/>
  <c r="CZ300" i="3" s="1"/>
  <c r="CY300" i="3"/>
  <c r="DM288" i="3"/>
  <c r="CM287" i="3"/>
  <c r="CO287" i="3" s="1"/>
  <c r="CX114" i="3"/>
  <c r="CY114" i="3"/>
  <c r="DA114" i="3" s="1"/>
  <c r="DC114" i="3" s="1"/>
  <c r="CX221" i="3"/>
  <c r="CZ221" i="3" s="1"/>
  <c r="CY221" i="3"/>
  <c r="CX36" i="3"/>
  <c r="CZ36" i="3" s="1"/>
  <c r="CY36" i="3"/>
  <c r="DA36" i="3" s="1"/>
  <c r="DC36" i="3" s="1"/>
  <c r="CX79" i="3"/>
  <c r="CZ79" i="3" s="1"/>
  <c r="CY79" i="3"/>
  <c r="DM88" i="3"/>
  <c r="CL90" i="3"/>
  <c r="CX234" i="3"/>
  <c r="CZ234" i="3" s="1"/>
  <c r="CY234" i="3"/>
  <c r="DL234" i="3" s="1"/>
  <c r="DN234" i="3" s="1"/>
  <c r="DN19" i="3"/>
  <c r="CB370" i="3"/>
  <c r="CB11" i="3"/>
  <c r="DM271" i="3"/>
  <c r="CM103" i="3"/>
  <c r="CO103" i="3" s="1"/>
  <c r="DL237" i="3"/>
  <c r="DM237" i="3"/>
  <c r="DO237" i="3" s="1"/>
  <c r="DQ237" i="3" s="1"/>
  <c r="BZ25" i="3"/>
  <c r="CC25" i="3" s="1"/>
  <c r="CD25" i="3" s="1"/>
  <c r="CB25" i="3"/>
  <c r="CN219" i="3"/>
  <c r="CN247" i="3"/>
  <c r="CQ247" i="3" s="1"/>
  <c r="CR247" i="3" s="1"/>
  <c r="CP247" i="3"/>
  <c r="CX181" i="3"/>
  <c r="CZ181" i="3" s="1"/>
  <c r="CY181" i="3"/>
  <c r="DM166" i="3"/>
  <c r="DL65" i="3"/>
  <c r="DN65" i="3" s="1"/>
  <c r="DM65" i="3"/>
  <c r="CX226" i="3"/>
  <c r="CZ226" i="3" s="1"/>
  <c r="CY226" i="3"/>
  <c r="CB86" i="3"/>
  <c r="CN364" i="3"/>
  <c r="DM343" i="3"/>
  <c r="CY128" i="3"/>
  <c r="CX128" i="3"/>
  <c r="DM28" i="3"/>
  <c r="CN72" i="3"/>
  <c r="CP72" i="3"/>
  <c r="CC231" i="3"/>
  <c r="CD231" i="3" s="1"/>
  <c r="DM251" i="3"/>
  <c r="CB191" i="3"/>
  <c r="CB78" i="3"/>
  <c r="CC216" i="3"/>
  <c r="CD216" i="3" s="1"/>
  <c r="DM95" i="3"/>
  <c r="CP362" i="3"/>
  <c r="CN362" i="3"/>
  <c r="CN222" i="3"/>
  <c r="CB28" i="3"/>
  <c r="DM8" i="3"/>
  <c r="CP24" i="3"/>
  <c r="CN24" i="3"/>
  <c r="CQ24" i="3" s="1"/>
  <c r="CR24" i="3" s="1"/>
  <c r="CN229" i="3"/>
  <c r="CQ229" i="3" s="1"/>
  <c r="CR229" i="3" s="1"/>
  <c r="CP229" i="3"/>
  <c r="CY72" i="3"/>
  <c r="CX72" i="3"/>
  <c r="CX197" i="3"/>
  <c r="CY197" i="3"/>
  <c r="DA197" i="3" s="1"/>
  <c r="DC197" i="3" s="1"/>
  <c r="CX24" i="3"/>
  <c r="CY24" i="3"/>
  <c r="CX59" i="3"/>
  <c r="CY59" i="3"/>
  <c r="CX150" i="3"/>
  <c r="CY150" i="3"/>
  <c r="DA150" i="3" s="1"/>
  <c r="DC150" i="3" s="1"/>
  <c r="CY272" i="3"/>
  <c r="DA272" i="3" s="1"/>
  <c r="DC272" i="3" s="1"/>
  <c r="CX272" i="3"/>
  <c r="CX145" i="3"/>
  <c r="CY145" i="3"/>
  <c r="DA145" i="3" s="1"/>
  <c r="DC145" i="3" s="1"/>
  <c r="CP231" i="3"/>
  <c r="CN231" i="3"/>
  <c r="CQ231" i="3" s="1"/>
  <c r="CR231" i="3" s="1"/>
  <c r="CN368" i="3"/>
  <c r="CQ368" i="3" s="1"/>
  <c r="CR368" i="3" s="1"/>
  <c r="CP368" i="3"/>
  <c r="CY268" i="3"/>
  <c r="CX268" i="3"/>
  <c r="CZ268" i="3" s="1"/>
  <c r="CN163" i="3"/>
  <c r="CQ163" i="3" s="1"/>
  <c r="CR163" i="3" s="1"/>
  <c r="CP163" i="3"/>
  <c r="BZ334" i="3"/>
  <c r="CC334" i="3" s="1"/>
  <c r="CD334" i="3" s="1"/>
  <c r="CB334" i="3"/>
  <c r="BZ153" i="3"/>
  <c r="CC153" i="3" s="1"/>
  <c r="CD153" i="3" s="1"/>
  <c r="CB153" i="3"/>
  <c r="CN344" i="3"/>
  <c r="CQ344" i="3" s="1"/>
  <c r="CR344" i="3" s="1"/>
  <c r="CP344" i="3"/>
  <c r="CN265" i="3"/>
  <c r="CQ265" i="3" s="1"/>
  <c r="CR265" i="3" s="1"/>
  <c r="CP265" i="3"/>
  <c r="DM321" i="3"/>
  <c r="DL51" i="3"/>
  <c r="DN51" i="3" s="1"/>
  <c r="CP367" i="3"/>
  <c r="CN367" i="3"/>
  <c r="CQ367" i="3" s="1"/>
  <c r="CR367" i="3" s="1"/>
  <c r="DM311" i="3"/>
  <c r="CN318" i="3"/>
  <c r="CQ318" i="3" s="1"/>
  <c r="CR318" i="3" s="1"/>
  <c r="CP318" i="3"/>
  <c r="DM346" i="3"/>
  <c r="BZ167" i="3"/>
  <c r="CC167" i="3" s="1"/>
  <c r="CD167" i="3" s="1"/>
  <c r="CB167" i="3"/>
  <c r="DM44" i="3"/>
  <c r="CB171" i="3"/>
  <c r="BZ171" i="3"/>
  <c r="CC171" i="3" s="1"/>
  <c r="CD171" i="3" s="1"/>
  <c r="CX335" i="3"/>
  <c r="CY335" i="3"/>
  <c r="DA335" i="3" s="1"/>
  <c r="DC335" i="3" s="1"/>
  <c r="DM277" i="3"/>
  <c r="CB324" i="3"/>
  <c r="CC258" i="3"/>
  <c r="CD258" i="3" s="1"/>
  <c r="DM100" i="3"/>
  <c r="CY31" i="3"/>
  <c r="CX31" i="3"/>
  <c r="CY127" i="3"/>
  <c r="DA127" i="3" s="1"/>
  <c r="DC127" i="3" s="1"/>
  <c r="CX127" i="3"/>
  <c r="BZ178" i="3"/>
  <c r="CC178" i="3" s="1"/>
  <c r="CD178" i="3" s="1"/>
  <c r="CB178" i="3"/>
  <c r="CN351" i="3"/>
  <c r="CQ351" i="3" s="1"/>
  <c r="CR351" i="3" s="1"/>
  <c r="CP351" i="3"/>
  <c r="CY164" i="3"/>
  <c r="CX164" i="3"/>
  <c r="CZ164" i="3" s="1"/>
  <c r="DM76" i="3"/>
  <c r="CN324" i="3"/>
  <c r="DB330" i="3"/>
  <c r="BZ120" i="3"/>
  <c r="CC120" i="3" s="1"/>
  <c r="CD120" i="3" s="1"/>
  <c r="CB120" i="3"/>
  <c r="DM300" i="3"/>
  <c r="DO300" i="3" s="1"/>
  <c r="DQ300" i="3" s="1"/>
  <c r="DL300" i="3"/>
  <c r="CX288" i="3"/>
  <c r="CY288" i="3"/>
  <c r="DA288" i="3" s="1"/>
  <c r="DC288" i="3" s="1"/>
  <c r="CC300" i="3"/>
  <c r="CD300" i="3" s="1"/>
  <c r="CN287" i="3"/>
  <c r="CQ287" i="3" s="1"/>
  <c r="CR287" i="3" s="1"/>
  <c r="CP287" i="3"/>
  <c r="DL114" i="3"/>
  <c r="DN114" i="3" s="1"/>
  <c r="DM114" i="3"/>
  <c r="BZ272" i="3"/>
  <c r="CC272" i="3" s="1"/>
  <c r="CD272" i="3" s="1"/>
  <c r="CB272" i="3"/>
  <c r="CX88" i="3"/>
  <c r="CY88" i="3"/>
  <c r="CN330" i="3"/>
  <c r="CQ330" i="3" s="1"/>
  <c r="CR330" i="3" s="1"/>
  <c r="CP330" i="3"/>
  <c r="BZ21" i="3"/>
  <c r="CC21" i="3" s="1"/>
  <c r="CD21" i="3" s="1"/>
  <c r="CB21" i="3"/>
  <c r="DM35" i="3"/>
  <c r="CN269" i="3"/>
  <c r="CX203" i="3"/>
  <c r="CZ203" i="3" s="1"/>
  <c r="CY203" i="3"/>
  <c r="CC11" i="3"/>
  <c r="CD11" i="3" s="1"/>
  <c r="CY271" i="3"/>
  <c r="DA271" i="3" s="1"/>
  <c r="DC271" i="3" s="1"/>
  <c r="CX271" i="3"/>
  <c r="CN103" i="3"/>
  <c r="CQ103" i="3" s="1"/>
  <c r="CR103" i="3" s="1"/>
  <c r="CP103" i="3"/>
  <c r="CX237" i="3"/>
  <c r="CZ237" i="3" s="1"/>
  <c r="CY237" i="3"/>
  <c r="BZ67" i="3"/>
  <c r="CC67" i="3" s="1"/>
  <c r="CD67" i="3" s="1"/>
  <c r="CB67" i="3"/>
  <c r="DL181" i="3"/>
  <c r="DN181" i="3" s="1"/>
  <c r="DM181" i="3"/>
  <c r="CX166" i="3"/>
  <c r="CY166" i="3"/>
  <c r="DA166" i="3" s="1"/>
  <c r="DC166" i="3" s="1"/>
  <c r="BZ107" i="3"/>
  <c r="CC107" i="3" s="1"/>
  <c r="CD107" i="3" s="1"/>
  <c r="CB107" i="3"/>
  <c r="CX267" i="3"/>
  <c r="CY267" i="3"/>
  <c r="CX225" i="3"/>
  <c r="CZ225" i="3" s="1"/>
  <c r="CY225" i="3"/>
  <c r="DL225" i="3" s="1"/>
  <c r="DN225" i="3" s="1"/>
  <c r="CN225" i="3"/>
  <c r="DM90" i="3"/>
  <c r="CX70" i="3"/>
  <c r="CZ70" i="3" s="1"/>
  <c r="CY70" i="3"/>
  <c r="DL70" i="3" s="1"/>
  <c r="DN70" i="3" s="1"/>
  <c r="DL173" i="3"/>
  <c r="DN173" i="3" s="1"/>
  <c r="DM173" i="3"/>
  <c r="CY12" i="3"/>
  <c r="CX12" i="3"/>
  <c r="CZ12" i="3" s="1"/>
  <c r="CN235" i="3"/>
  <c r="CN108" i="3"/>
  <c r="DM146" i="3"/>
  <c r="DM350" i="3"/>
  <c r="CX284" i="3"/>
  <c r="CZ284" i="3" s="1"/>
  <c r="CY284" i="3"/>
  <c r="DM232" i="3"/>
  <c r="DO232" i="3" s="1"/>
  <c r="DQ232" i="3" s="1"/>
  <c r="DL232" i="3"/>
  <c r="DM337" i="3"/>
  <c r="CP369" i="3"/>
  <c r="CN369" i="3"/>
  <c r="CQ369" i="3" s="1"/>
  <c r="CR369" i="3" s="1"/>
  <c r="CN96" i="3"/>
  <c r="CN184" i="3"/>
  <c r="CP184" i="3"/>
  <c r="CP78" i="3"/>
  <c r="CN78" i="3"/>
  <c r="CQ78" i="3" s="1"/>
  <c r="CR78" i="3" s="1"/>
  <c r="CN22" i="3"/>
  <c r="CQ22" i="3" s="1"/>
  <c r="CR22" i="3" s="1"/>
  <c r="CP22" i="3"/>
  <c r="CB6" i="3"/>
  <c r="L17" i="2" s="1"/>
  <c r="P17" i="2" s="1"/>
  <c r="BZ6" i="3"/>
  <c r="CC6" i="3" s="1"/>
  <c r="CD6" i="3" s="1"/>
  <c r="N17" i="2" s="1"/>
  <c r="DM222" i="3"/>
  <c r="BZ354" i="3"/>
  <c r="CC354" i="3" s="1"/>
  <c r="CD354" i="3" s="1"/>
  <c r="CB354" i="3"/>
  <c r="DL11" i="3"/>
  <c r="DM11" i="3"/>
  <c r="DO11" i="3" s="1"/>
  <c r="DQ11" i="3" s="1"/>
  <c r="DL184" i="3"/>
  <c r="DM184" i="3"/>
  <c r="DO184" i="3" s="1"/>
  <c r="DQ184" i="3" s="1"/>
  <c r="CX264" i="3"/>
  <c r="CY264" i="3"/>
  <c r="CN337" i="3"/>
  <c r="CQ337" i="3" s="1"/>
  <c r="CR337" i="3" s="1"/>
  <c r="CP337" i="3"/>
  <c r="CL341" i="3"/>
  <c r="CM317" i="3"/>
  <c r="CO317" i="3" s="1"/>
  <c r="CM300" i="3"/>
  <c r="CO300" i="3" s="1"/>
  <c r="CM369" i="3"/>
  <c r="CO369" i="3" s="1"/>
  <c r="CL212" i="3"/>
  <c r="CC294" i="3"/>
  <c r="CD294" i="3" s="1"/>
  <c r="CM184" i="3"/>
  <c r="CO184" i="3" s="1"/>
  <c r="DM231" i="3"/>
  <c r="DM213" i="3"/>
  <c r="CZ89" i="3"/>
  <c r="CX251" i="3"/>
  <c r="CY251" i="3"/>
  <c r="CL206" i="3"/>
  <c r="CM292" i="3"/>
  <c r="CO292" i="3" s="1"/>
  <c r="CL278" i="3"/>
  <c r="CM32" i="3"/>
  <c r="CO32" i="3" s="1"/>
  <c r="CM248" i="3"/>
  <c r="CO248" i="3" s="1"/>
  <c r="CL13" i="3"/>
  <c r="DM45" i="3"/>
  <c r="CL136" i="3"/>
  <c r="CL355" i="3"/>
  <c r="DM264" i="3"/>
  <c r="CL139" i="3"/>
  <c r="CB260" i="3"/>
  <c r="DM326" i="3"/>
  <c r="CM230" i="3"/>
  <c r="CO230" i="3" s="1"/>
  <c r="CB15" i="3"/>
  <c r="BZ15" i="3"/>
  <c r="CC15" i="3" s="1"/>
  <c r="CD15" i="3" s="1"/>
  <c r="CB216" i="3"/>
  <c r="CY95" i="3"/>
  <c r="CX95" i="3"/>
  <c r="CM362" i="3"/>
  <c r="CO362" i="3" s="1"/>
  <c r="DM32" i="3"/>
  <c r="DL32" i="3"/>
  <c r="DN32" i="3" s="1"/>
  <c r="DM360" i="3"/>
  <c r="CC28" i="3"/>
  <c r="CD28" i="3" s="1"/>
  <c r="CX314" i="3"/>
  <c r="CY314" i="3"/>
  <c r="DA314" i="3" s="1"/>
  <c r="DC314" i="3" s="1"/>
  <c r="CL144" i="3"/>
  <c r="CC74" i="3"/>
  <c r="CD74" i="3" s="1"/>
  <c r="CC127" i="3"/>
  <c r="CD127" i="3" s="1"/>
  <c r="DM289" i="3"/>
  <c r="CL92" i="3"/>
  <c r="CB160" i="3"/>
  <c r="BZ160" i="3"/>
  <c r="CC160" i="3" s="1"/>
  <c r="CD160" i="3" s="1"/>
  <c r="DM197" i="3"/>
  <c r="DO197" i="3" s="1"/>
  <c r="DQ197" i="3" s="1"/>
  <c r="DL197" i="3"/>
  <c r="DM24" i="3"/>
  <c r="CL239" i="3"/>
  <c r="CZ50" i="3"/>
  <c r="DL150" i="3"/>
  <c r="DM150" i="3"/>
  <c r="DO150" i="3" s="1"/>
  <c r="DQ150" i="3" s="1"/>
  <c r="DL272" i="3"/>
  <c r="DM272" i="3"/>
  <c r="DO272" i="3" s="1"/>
  <c r="DQ272" i="3" s="1"/>
  <c r="DL145" i="3"/>
  <c r="DN145" i="3" s="1"/>
  <c r="DM145" i="3"/>
  <c r="CM119" i="3"/>
  <c r="CO119" i="3" s="1"/>
  <c r="CL214" i="3"/>
  <c r="DL268" i="3"/>
  <c r="DN268" i="3" s="1"/>
  <c r="DM268" i="3"/>
  <c r="BZ228" i="3"/>
  <c r="CC228" i="3" s="1"/>
  <c r="CD228" i="3" s="1"/>
  <c r="CB228" i="3"/>
  <c r="CL204" i="3"/>
  <c r="CX135" i="3"/>
  <c r="CZ135" i="3" s="1"/>
  <c r="CY135" i="3"/>
  <c r="CX243" i="3"/>
  <c r="CZ243" i="3" s="1"/>
  <c r="CY243" i="3"/>
  <c r="DM119" i="3"/>
  <c r="DL201" i="3"/>
  <c r="DN201" i="3" s="1"/>
  <c r="DM201" i="3"/>
  <c r="CC102" i="3"/>
  <c r="CD102" i="3" s="1"/>
  <c r="CB196" i="3"/>
  <c r="CL323" i="3"/>
  <c r="DL170" i="3"/>
  <c r="DN170" i="3" s="1"/>
  <c r="DM170" i="3"/>
  <c r="CL179" i="3"/>
  <c r="CM172" i="3"/>
  <c r="CO172" i="3" s="1"/>
  <c r="DM167" i="3"/>
  <c r="CC265" i="3"/>
  <c r="CD265" i="3" s="1"/>
  <c r="CM66" i="3"/>
  <c r="CO66" i="3" s="1"/>
  <c r="CX346" i="3"/>
  <c r="CZ346" i="3" s="1"/>
  <c r="CY346" i="3"/>
  <c r="DM215" i="3"/>
  <c r="DO215" i="3" s="1"/>
  <c r="DQ215" i="3" s="1"/>
  <c r="DL215" i="3"/>
  <c r="CL312" i="3"/>
  <c r="CX44" i="3"/>
  <c r="CZ44" i="3" s="1"/>
  <c r="CY44" i="3"/>
  <c r="DL317" i="3"/>
  <c r="DN317" i="3" s="1"/>
  <c r="DM317" i="3"/>
  <c r="CL343" i="3"/>
  <c r="CX61" i="3"/>
  <c r="CY61" i="3"/>
  <c r="DA61" i="3" s="1"/>
  <c r="DC61" i="3" s="1"/>
  <c r="DM296" i="3"/>
  <c r="DM120" i="3"/>
  <c r="DM159" i="3"/>
  <c r="CX347" i="3"/>
  <c r="CZ347" i="3" s="1"/>
  <c r="CY347" i="3"/>
  <c r="CX277" i="3"/>
  <c r="CZ277" i="3" s="1"/>
  <c r="CY277" i="3"/>
  <c r="CC324" i="3"/>
  <c r="CD324" i="3" s="1"/>
  <c r="CL158" i="3"/>
  <c r="CB309" i="3"/>
  <c r="CP352" i="3"/>
  <c r="CB36" i="3"/>
  <c r="BZ36" i="3"/>
  <c r="CC36" i="3" s="1"/>
  <c r="CD36" i="3" s="1"/>
  <c r="CX303" i="3"/>
  <c r="CZ303" i="3" s="1"/>
  <c r="CY303" i="3"/>
  <c r="DM30" i="3"/>
  <c r="BZ234" i="3"/>
  <c r="CC234" i="3" s="1"/>
  <c r="CD234" i="3" s="1"/>
  <c r="CB234" i="3"/>
  <c r="DM164" i="3"/>
  <c r="DO164" i="3" s="1"/>
  <c r="DQ164" i="3" s="1"/>
  <c r="DL164" i="3"/>
  <c r="CX76" i="3"/>
  <c r="CZ76" i="3" s="1"/>
  <c r="CY76" i="3"/>
  <c r="CZ46" i="3"/>
  <c r="CL36" i="3"/>
  <c r="CM281" i="3"/>
  <c r="CO281" i="3" s="1"/>
  <c r="CM324" i="3"/>
  <c r="BZ119" i="3"/>
  <c r="CC119" i="3" s="1"/>
  <c r="CD119" i="3" s="1"/>
  <c r="CB119" i="3"/>
  <c r="CB110" i="3"/>
  <c r="BZ110" i="3"/>
  <c r="CC110" i="3" s="1"/>
  <c r="CD110" i="3" s="1"/>
  <c r="CC338" i="3"/>
  <c r="CD338" i="3" s="1"/>
  <c r="CB300" i="3"/>
  <c r="CX153" i="3"/>
  <c r="CZ153" i="3" s="1"/>
  <c r="CY153" i="3"/>
  <c r="BZ114" i="3"/>
  <c r="CC114" i="3" s="1"/>
  <c r="CD114" i="3" s="1"/>
  <c r="CB114" i="3"/>
  <c r="CB98" i="3"/>
  <c r="CL118" i="3"/>
  <c r="CM333" i="3"/>
  <c r="CO333" i="3" s="1"/>
  <c r="CL361" i="3"/>
  <c r="CM143" i="3"/>
  <c r="CO143" i="3" s="1"/>
  <c r="CZ10" i="3"/>
  <c r="CM342" i="3"/>
  <c r="CO342" i="3" s="1"/>
  <c r="CB262" i="3"/>
  <c r="BZ262" i="3"/>
  <c r="CC262" i="3" s="1"/>
  <c r="CD262" i="3" s="1"/>
  <c r="CX35" i="3"/>
  <c r="CY35" i="3"/>
  <c r="DA35" i="3" s="1"/>
  <c r="DC35" i="3" s="1"/>
  <c r="CL185" i="3"/>
  <c r="CM269" i="3"/>
  <c r="CO269" i="3" s="1"/>
  <c r="DL203" i="3"/>
  <c r="DM203" i="3"/>
  <c r="DO203" i="3" s="1"/>
  <c r="DQ203" i="3" s="1"/>
  <c r="CL245" i="3"/>
  <c r="CB179" i="3"/>
  <c r="BZ275" i="3"/>
  <c r="CC275" i="3" s="1"/>
  <c r="CD275" i="3" s="1"/>
  <c r="CB275" i="3"/>
  <c r="DL27" i="3"/>
  <c r="DN27" i="3" s="1"/>
  <c r="DM27" i="3"/>
  <c r="CZ352" i="3"/>
  <c r="CM115" i="3"/>
  <c r="CO115" i="3" s="1"/>
  <c r="BZ366" i="3"/>
  <c r="CC366" i="3" s="1"/>
  <c r="CD366" i="3" s="1"/>
  <c r="CB366" i="3"/>
  <c r="CL111" i="3"/>
  <c r="BZ315" i="3"/>
  <c r="CC315" i="3" s="1"/>
  <c r="CD315" i="3" s="1"/>
  <c r="CB315" i="3"/>
  <c r="DM267" i="3"/>
  <c r="CX28" i="3"/>
  <c r="CZ28" i="3" s="1"/>
  <c r="CY28" i="3"/>
  <c r="DM278" i="3"/>
  <c r="CN283" i="3"/>
  <c r="CP283" i="3"/>
  <c r="CX231" i="3"/>
  <c r="CY231" i="3"/>
  <c r="CX213" i="3"/>
  <c r="CY213" i="3"/>
  <c r="DA213" i="3" s="1"/>
  <c r="DC213" i="3" s="1"/>
  <c r="CN276" i="3"/>
  <c r="CX341" i="3"/>
  <c r="CZ341" i="3" s="1"/>
  <c r="CY341" i="3"/>
  <c r="DM230" i="3"/>
  <c r="CB271" i="3"/>
  <c r="BZ271" i="3"/>
  <c r="CC271" i="3" s="1"/>
  <c r="CD271" i="3" s="1"/>
  <c r="CP292" i="3"/>
  <c r="CN292" i="3"/>
  <c r="CQ292" i="3" s="1"/>
  <c r="CR292" i="3" s="1"/>
  <c r="CN32" i="3"/>
  <c r="CQ32" i="3" s="1"/>
  <c r="CR32" i="3" s="1"/>
  <c r="CP32" i="3"/>
  <c r="CN248" i="3"/>
  <c r="CX45" i="3"/>
  <c r="CY45" i="3"/>
  <c r="DA45" i="3" s="1"/>
  <c r="DC45" i="3" s="1"/>
  <c r="CB123" i="3"/>
  <c r="BZ123" i="3"/>
  <c r="CC123" i="3" s="1"/>
  <c r="CD123" i="3" s="1"/>
  <c r="CN291" i="3"/>
  <c r="CC260" i="3"/>
  <c r="CD260" i="3" s="1"/>
  <c r="CX326" i="3"/>
  <c r="CY326" i="3"/>
  <c r="CP230" i="3"/>
  <c r="CN230" i="3"/>
  <c r="CQ230" i="3" s="1"/>
  <c r="CR230" i="3" s="1"/>
  <c r="DL210" i="3"/>
  <c r="DN210" i="3" s="1"/>
  <c r="DM210" i="3"/>
  <c r="CX32" i="3"/>
  <c r="CZ32" i="3" s="1"/>
  <c r="CY32" i="3"/>
  <c r="CX360" i="3"/>
  <c r="CZ360" i="3" s="1"/>
  <c r="CY360" i="3"/>
  <c r="DL360" i="3" s="1"/>
  <c r="DN360" i="3" s="1"/>
  <c r="DL314" i="3"/>
  <c r="DN314" i="3" s="1"/>
  <c r="DM314" i="3"/>
  <c r="DM121" i="3"/>
  <c r="CX289" i="3"/>
  <c r="CY289" i="3"/>
  <c r="DA289" i="3" s="1"/>
  <c r="DC289" i="3" s="1"/>
  <c r="CN157" i="3"/>
  <c r="CB140" i="3"/>
  <c r="BZ140" i="3"/>
  <c r="CC140" i="3" s="1"/>
  <c r="CD140" i="3" s="1"/>
  <c r="CN119" i="3"/>
  <c r="CQ119" i="3" s="1"/>
  <c r="CR119" i="3" s="1"/>
  <c r="CP119" i="3"/>
  <c r="BZ247" i="3"/>
  <c r="CC247" i="3" s="1"/>
  <c r="CD247" i="3" s="1"/>
  <c r="CB247" i="3"/>
  <c r="DM135" i="3"/>
  <c r="DO135" i="3" s="1"/>
  <c r="DQ135" i="3" s="1"/>
  <c r="DL135" i="3"/>
  <c r="DL243" i="3"/>
  <c r="DN243" i="3" s="1"/>
  <c r="DM243" i="3"/>
  <c r="CX119" i="3"/>
  <c r="CY119" i="3"/>
  <c r="DA119" i="3" s="1"/>
  <c r="DC119" i="3" s="1"/>
  <c r="CX201" i="3"/>
  <c r="CY201" i="3"/>
  <c r="DA201" i="3" s="1"/>
  <c r="DC201" i="3" s="1"/>
  <c r="CN268" i="3"/>
  <c r="CY53" i="3"/>
  <c r="DA53" i="3" s="1"/>
  <c r="DC53" i="3" s="1"/>
  <c r="CX53" i="3"/>
  <c r="CY170" i="3"/>
  <c r="DA170" i="3" s="1"/>
  <c r="DC170" i="3" s="1"/>
  <c r="CX170" i="3"/>
  <c r="CN172" i="3"/>
  <c r="CQ172" i="3" s="1"/>
  <c r="CR172" i="3" s="1"/>
  <c r="CX167" i="3"/>
  <c r="CZ167" i="3" s="1"/>
  <c r="CY167" i="3"/>
  <c r="DL167" i="3" s="1"/>
  <c r="DN167" i="3" s="1"/>
  <c r="CN66" i="3"/>
  <c r="CQ66" i="3" s="1"/>
  <c r="CR66" i="3" s="1"/>
  <c r="CY215" i="3"/>
  <c r="CX215" i="3"/>
  <c r="CZ215" i="3" s="1"/>
  <c r="CX317" i="3"/>
  <c r="CY317" i="3"/>
  <c r="DA317" i="3" s="1"/>
  <c r="DC317" i="3" s="1"/>
  <c r="CC109" i="3"/>
  <c r="CD109" i="3" s="1"/>
  <c r="DL61" i="3"/>
  <c r="DN61" i="3" s="1"/>
  <c r="DM61" i="3"/>
  <c r="CX296" i="3"/>
  <c r="CZ296" i="3" s="1"/>
  <c r="CY296" i="3"/>
  <c r="CX120" i="3"/>
  <c r="CY120" i="3"/>
  <c r="CX159" i="3"/>
  <c r="CY159" i="3"/>
  <c r="DM347" i="3"/>
  <c r="DL347" i="3"/>
  <c r="DN347" i="3" s="1"/>
  <c r="DM254" i="3"/>
  <c r="DL303" i="3"/>
  <c r="DN303" i="3" s="1"/>
  <c r="DM303" i="3"/>
  <c r="DM235" i="3"/>
  <c r="CX30" i="3"/>
  <c r="CZ30" i="3" s="1"/>
  <c r="CY30" i="3"/>
  <c r="CX305" i="3"/>
  <c r="CZ305" i="3" s="1"/>
  <c r="CY305" i="3"/>
  <c r="CX108" i="3"/>
  <c r="CY108" i="3"/>
  <c r="DA108" i="3" s="1"/>
  <c r="DC108" i="3" s="1"/>
  <c r="BZ305" i="3"/>
  <c r="CC305" i="3" s="1"/>
  <c r="CD305" i="3" s="1"/>
  <c r="CB305" i="3"/>
  <c r="CP281" i="3"/>
  <c r="CN281" i="3"/>
  <c r="CQ281" i="3" s="1"/>
  <c r="CR281" i="3" s="1"/>
  <c r="DB77" i="3"/>
  <c r="CB338" i="3"/>
  <c r="CN25" i="3"/>
  <c r="DL153" i="3"/>
  <c r="DM153" i="3"/>
  <c r="DO153" i="3" s="1"/>
  <c r="DQ153" i="3" s="1"/>
  <c r="CX149" i="3"/>
  <c r="CZ149" i="3" s="1"/>
  <c r="CY149" i="3"/>
  <c r="CN63" i="3"/>
  <c r="CX34" i="3"/>
  <c r="CZ34" i="3" s="1"/>
  <c r="CY34" i="3"/>
  <c r="CP333" i="3"/>
  <c r="CN333" i="3"/>
  <c r="CQ333" i="3" s="1"/>
  <c r="CR333" i="3" s="1"/>
  <c r="CN143" i="3"/>
  <c r="CQ143" i="3" s="1"/>
  <c r="CR143" i="3" s="1"/>
  <c r="CP143" i="3"/>
  <c r="CP342" i="3"/>
  <c r="CN342" i="3"/>
  <c r="CQ342" i="3" s="1"/>
  <c r="CR342" i="3" s="1"/>
  <c r="CM290" i="3"/>
  <c r="CO290" i="3" s="1"/>
  <c r="CC43" i="3"/>
  <c r="CD43" i="3" s="1"/>
  <c r="CX328" i="3"/>
  <c r="CY328" i="3"/>
  <c r="BZ225" i="3"/>
  <c r="CC225" i="3" s="1"/>
  <c r="CD225" i="3" s="1"/>
  <c r="CB225" i="3"/>
  <c r="BZ135" i="3"/>
  <c r="CC135" i="3" s="1"/>
  <c r="CD135" i="3" s="1"/>
  <c r="CB135" i="3"/>
  <c r="CC16" i="3"/>
  <c r="CD16" i="3" s="1"/>
  <c r="CC179" i="3"/>
  <c r="CD179" i="3" s="1"/>
  <c r="CY69" i="3"/>
  <c r="CX69" i="3"/>
  <c r="CY27" i="3"/>
  <c r="DA27" i="3" s="1"/>
  <c r="DC27" i="3" s="1"/>
  <c r="CX27" i="3"/>
  <c r="DM155" i="3"/>
  <c r="CP115" i="3"/>
  <c r="CN115" i="3"/>
  <c r="CQ115" i="3" s="1"/>
  <c r="CR115" i="3" s="1"/>
  <c r="CB349" i="3"/>
  <c r="BZ349" i="3"/>
  <c r="CC349" i="3" s="1"/>
  <c r="CD349" i="3" s="1"/>
  <c r="BZ283" i="3"/>
  <c r="CC283" i="3" s="1"/>
  <c r="CD283" i="3" s="1"/>
  <c r="CB283" i="3"/>
  <c r="CB229" i="3"/>
  <c r="DL370" i="3"/>
  <c r="DM370" i="3"/>
  <c r="DO370" i="3" s="1"/>
  <c r="DQ370" i="3" s="1"/>
  <c r="CN317" i="3"/>
  <c r="CP317" i="3"/>
  <c r="CX211" i="3"/>
  <c r="CY211" i="3"/>
  <c r="DA211" i="3" s="1"/>
  <c r="DC211" i="3" s="1"/>
  <c r="DM13" i="3"/>
  <c r="CB341" i="3"/>
  <c r="BZ341" i="3"/>
  <c r="CC341" i="3" s="1"/>
  <c r="CD341" i="3" s="1"/>
  <c r="DL334" i="3"/>
  <c r="DN334" i="3" s="1"/>
  <c r="DM334" i="3"/>
  <c r="CL190" i="3"/>
  <c r="DM139" i="3"/>
  <c r="CL297" i="3"/>
  <c r="CL301" i="3"/>
  <c r="CX106" i="3"/>
  <c r="CZ106" i="3" s="1"/>
  <c r="CY106" i="3"/>
  <c r="DL211" i="3"/>
  <c r="DN211" i="3" s="1"/>
  <c r="DM211" i="3"/>
  <c r="DM138" i="3"/>
  <c r="CX13" i="3"/>
  <c r="CY13" i="3"/>
  <c r="DA13" i="3" s="1"/>
  <c r="DC13" i="3" s="1"/>
  <c r="CM283" i="3"/>
  <c r="CO283" i="3" s="1"/>
  <c r="DM291" i="3"/>
  <c r="CM192" i="3"/>
  <c r="CX219" i="3"/>
  <c r="CZ219" i="3" s="1"/>
  <c r="CY219" i="3"/>
  <c r="CX334" i="3"/>
  <c r="CZ334" i="3" s="1"/>
  <c r="CY334" i="3"/>
  <c r="DA334" i="3" s="1"/>
  <c r="DC334" i="3" s="1"/>
  <c r="CM276" i="3"/>
  <c r="DM341" i="3"/>
  <c r="CX230" i="3"/>
  <c r="CY230" i="3"/>
  <c r="DA230" i="3" s="1"/>
  <c r="DC230" i="3" s="1"/>
  <c r="DM49" i="3"/>
  <c r="CX110" i="3"/>
  <c r="CZ110" i="3" s="1"/>
  <c r="CY110" i="3"/>
  <c r="BZ63" i="3"/>
  <c r="CC63" i="3" s="1"/>
  <c r="CD63" i="3" s="1"/>
  <c r="CB63" i="3"/>
  <c r="CL95" i="3"/>
  <c r="BZ66" i="3"/>
  <c r="CC66" i="3" s="1"/>
  <c r="CD66" i="3" s="1"/>
  <c r="CB66" i="3"/>
  <c r="BZ233" i="3"/>
  <c r="CC233" i="3" s="1"/>
  <c r="CD233" i="3" s="1"/>
  <c r="CB233" i="3"/>
  <c r="BZ246" i="3"/>
  <c r="CC246" i="3" s="1"/>
  <c r="CD246" i="3" s="1"/>
  <c r="CB246" i="3"/>
  <c r="DL348" i="3"/>
  <c r="DN348" i="3" s="1"/>
  <c r="DM348" i="3"/>
  <c r="DL124" i="3"/>
  <c r="DN124" i="3" s="1"/>
  <c r="DM124" i="3"/>
  <c r="DM134" i="3"/>
  <c r="CM124" i="3"/>
  <c r="CO124" i="3" s="1"/>
  <c r="CM291" i="3"/>
  <c r="CO291" i="3" s="1"/>
  <c r="CM217" i="3"/>
  <c r="CO217" i="3" s="1"/>
  <c r="DO89" i="3"/>
  <c r="DQ89" i="3" s="1"/>
  <c r="CX218" i="3"/>
  <c r="CZ218" i="3" s="1"/>
  <c r="CY218" i="3"/>
  <c r="CX144" i="3"/>
  <c r="CZ144" i="3" s="1"/>
  <c r="CY144" i="3"/>
  <c r="CX210" i="3"/>
  <c r="CZ210" i="3" s="1"/>
  <c r="CY210" i="3"/>
  <c r="BZ264" i="3"/>
  <c r="CC264" i="3" s="1"/>
  <c r="CD264" i="3" s="1"/>
  <c r="CB264" i="3"/>
  <c r="CL366" i="3"/>
  <c r="CX86" i="3"/>
  <c r="CZ86" i="3" s="1"/>
  <c r="CY86" i="3"/>
  <c r="CL109" i="3"/>
  <c r="CL332" i="3"/>
  <c r="DM241" i="3"/>
  <c r="CL93" i="3"/>
  <c r="CX121" i="3"/>
  <c r="CZ121" i="3" s="1"/>
  <c r="CY121" i="3"/>
  <c r="CX14" i="3"/>
  <c r="CZ14" i="3" s="1"/>
  <c r="CY14" i="3"/>
  <c r="DN50" i="3"/>
  <c r="CM198" i="3"/>
  <c r="CO198" i="3" s="1"/>
  <c r="CM157" i="3"/>
  <c r="CM8" i="3"/>
  <c r="CO8" i="3" s="1"/>
  <c r="CL338" i="3"/>
  <c r="CX148" i="3"/>
  <c r="CZ148" i="3" s="1"/>
  <c r="CY148" i="3"/>
  <c r="CM246" i="3"/>
  <c r="CO246" i="3" s="1"/>
  <c r="CL243" i="3"/>
  <c r="CL315" i="3"/>
  <c r="CY81" i="3"/>
  <c r="CX81" i="3"/>
  <c r="CZ81" i="3" s="1"/>
  <c r="CL275" i="3"/>
  <c r="CX338" i="3"/>
  <c r="CZ338" i="3" s="1"/>
  <c r="CY338" i="3"/>
  <c r="CL53" i="3"/>
  <c r="CL321" i="3"/>
  <c r="CX151" i="3"/>
  <c r="CY151" i="3"/>
  <c r="CB215" i="3"/>
  <c r="BZ215" i="3"/>
  <c r="CC215" i="3" s="1"/>
  <c r="CD215" i="3" s="1"/>
  <c r="CY270" i="3"/>
  <c r="DA270" i="3" s="1"/>
  <c r="DC270" i="3" s="1"/>
  <c r="CX270" i="3"/>
  <c r="BZ54" i="3"/>
  <c r="CC54" i="3" s="1"/>
  <c r="CD54" i="3" s="1"/>
  <c r="CB54" i="3"/>
  <c r="CM199" i="3"/>
  <c r="CO199" i="3" s="1"/>
  <c r="CL23" i="3"/>
  <c r="CM268" i="3"/>
  <c r="CO268" i="3" s="1"/>
  <c r="DM53" i="3"/>
  <c r="DO53" i="3" s="1"/>
  <c r="DQ53" i="3" s="1"/>
  <c r="DL53" i="3"/>
  <c r="CL227" i="3"/>
  <c r="CY116" i="3"/>
  <c r="CX116" i="3"/>
  <c r="CZ116" i="3" s="1"/>
  <c r="DM223" i="3"/>
  <c r="DL223" i="3"/>
  <c r="DN223" i="3" s="1"/>
  <c r="BZ232" i="3"/>
  <c r="CC232" i="3" s="1"/>
  <c r="CD232" i="3" s="1"/>
  <c r="CB232" i="3"/>
  <c r="CB218" i="3"/>
  <c r="BZ218" i="3"/>
  <c r="CC218" i="3" s="1"/>
  <c r="CD218" i="3" s="1"/>
  <c r="CL159" i="3"/>
  <c r="CL193" i="3"/>
  <c r="CB64" i="3"/>
  <c r="BZ64" i="3"/>
  <c r="CC64" i="3" s="1"/>
  <c r="CD64" i="3" s="1"/>
  <c r="CB109" i="3"/>
  <c r="CM346" i="3"/>
  <c r="CO346" i="3" s="1"/>
  <c r="CB9" i="3"/>
  <c r="CL140" i="3"/>
  <c r="DM340" i="3"/>
  <c r="CX254" i="3"/>
  <c r="CY254" i="3"/>
  <c r="CC308" i="3"/>
  <c r="CD308" i="3" s="1"/>
  <c r="CC144" i="3"/>
  <c r="CD144" i="3" s="1"/>
  <c r="CM120" i="3"/>
  <c r="CO120" i="3" s="1"/>
  <c r="DM302" i="3"/>
  <c r="CL128" i="3"/>
  <c r="CX235" i="3"/>
  <c r="CZ235" i="3" s="1"/>
  <c r="CY235" i="3"/>
  <c r="BZ291" i="3"/>
  <c r="CC291" i="3" s="1"/>
  <c r="CD291" i="3" s="1"/>
  <c r="CB291" i="3"/>
  <c r="DL305" i="3"/>
  <c r="DN305" i="3" s="1"/>
  <c r="DM305" i="3"/>
  <c r="CX56" i="3"/>
  <c r="CY56" i="3"/>
  <c r="DM108" i="3"/>
  <c r="DL108" i="3"/>
  <c r="DN108" i="3" s="1"/>
  <c r="CM39" i="3"/>
  <c r="CO39" i="3" s="1"/>
  <c r="CM221" i="3"/>
  <c r="CO221" i="3" s="1"/>
  <c r="CL156" i="3"/>
  <c r="DM68" i="3"/>
  <c r="CL12" i="3"/>
  <c r="CX42" i="3"/>
  <c r="CZ42" i="3" s="1"/>
  <c r="CY42" i="3"/>
  <c r="DA77" i="3"/>
  <c r="CB169" i="3"/>
  <c r="BZ169" i="3"/>
  <c r="CC169" i="3" s="1"/>
  <c r="CD169" i="3" s="1"/>
  <c r="CL123" i="3"/>
  <c r="CX168" i="3"/>
  <c r="CY168" i="3"/>
  <c r="CL138" i="3"/>
  <c r="CM25" i="3"/>
  <c r="DL149" i="3"/>
  <c r="DM149" i="3"/>
  <c r="DO149" i="3" s="1"/>
  <c r="DQ149" i="3" s="1"/>
  <c r="CM63" i="3"/>
  <c r="CO63" i="3" s="1"/>
  <c r="DM34" i="3"/>
  <c r="DL34" i="3"/>
  <c r="DN34" i="3" s="1"/>
  <c r="DM281" i="3"/>
  <c r="CM203" i="3"/>
  <c r="CO203" i="3" s="1"/>
  <c r="DA113" i="3"/>
  <c r="CB132" i="3"/>
  <c r="BZ132" i="3"/>
  <c r="CC132" i="3" s="1"/>
  <c r="CD132" i="3" s="1"/>
  <c r="CL181" i="3"/>
  <c r="CX320" i="3"/>
  <c r="CY320" i="3"/>
  <c r="CN290" i="3"/>
  <c r="CQ290" i="3" s="1"/>
  <c r="CR290" i="3" s="1"/>
  <c r="CB43" i="3"/>
  <c r="CM155" i="3"/>
  <c r="CO155" i="3" s="1"/>
  <c r="DM328" i="3"/>
  <c r="CB118" i="3"/>
  <c r="BZ118" i="3"/>
  <c r="CC118" i="3" s="1"/>
  <c r="CD118" i="3" s="1"/>
  <c r="BZ273" i="3"/>
  <c r="CC273" i="3" s="1"/>
  <c r="CD273" i="3" s="1"/>
  <c r="CB273" i="3"/>
  <c r="CB16" i="3"/>
  <c r="DL143" i="3"/>
  <c r="DN143" i="3" s="1"/>
  <c r="DM143" i="3"/>
  <c r="CL177" i="3"/>
  <c r="CM271" i="3"/>
  <c r="CO271" i="3" s="1"/>
  <c r="DM69" i="3"/>
  <c r="CP234" i="3"/>
  <c r="CN234" i="3"/>
  <c r="CX155" i="3"/>
  <c r="CZ155" i="3" s="1"/>
  <c r="CY155" i="3"/>
  <c r="DL155" i="3" s="1"/>
  <c r="DN155" i="3" s="1"/>
  <c r="DM236" i="3"/>
  <c r="CB186" i="3"/>
  <c r="BZ186" i="3"/>
  <c r="CC186" i="3" s="1"/>
  <c r="CD186" i="3" s="1"/>
  <c r="BZ163" i="3"/>
  <c r="CC163" i="3" s="1"/>
  <c r="CD163" i="3" s="1"/>
  <c r="CB163" i="3"/>
  <c r="BZ145" i="3"/>
  <c r="CC145" i="3" s="1"/>
  <c r="CD145" i="3" s="1"/>
  <c r="CB145" i="3"/>
  <c r="CC229" i="3"/>
  <c r="CD229" i="3" s="1"/>
  <c r="CX255" i="3"/>
  <c r="CY255" i="3"/>
  <c r="DA255" i="3" s="1"/>
  <c r="DC255" i="3" s="1"/>
  <c r="CB131" i="3"/>
  <c r="BZ131" i="3"/>
  <c r="CC131" i="3" s="1"/>
  <c r="CD131" i="3" s="1"/>
  <c r="DL74" i="3"/>
  <c r="DM74" i="3"/>
  <c r="DO74" i="3" s="1"/>
  <c r="DQ74" i="3" s="1"/>
  <c r="CY244" i="3"/>
  <c r="DA244" i="3" s="1"/>
  <c r="DC244" i="3" s="1"/>
  <c r="CX244" i="3"/>
  <c r="CX138" i="3"/>
  <c r="CZ138" i="3" s="1"/>
  <c r="CY138" i="3"/>
  <c r="DM257" i="3"/>
  <c r="CX291" i="3"/>
  <c r="CZ291" i="3" s="1"/>
  <c r="CY291" i="3"/>
  <c r="CN192" i="3"/>
  <c r="DM219" i="3"/>
  <c r="DL219" i="3"/>
  <c r="DN219" i="3" s="1"/>
  <c r="CX160" i="3"/>
  <c r="CY160" i="3"/>
  <c r="DM190" i="3"/>
  <c r="BZ368" i="3"/>
  <c r="CC368" i="3" s="1"/>
  <c r="CD368" i="3" s="1"/>
  <c r="CB368" i="3"/>
  <c r="CM218" i="3"/>
  <c r="CO218" i="3" s="1"/>
  <c r="CX49" i="3"/>
  <c r="CY49" i="3"/>
  <c r="DA49" i="3" s="1"/>
  <c r="DC49" i="3" s="1"/>
  <c r="DM110" i="3"/>
  <c r="DL110" i="3"/>
  <c r="DN110" i="3" s="1"/>
  <c r="CM175" i="3"/>
  <c r="CO175" i="3" s="1"/>
  <c r="CM260" i="3"/>
  <c r="CO260" i="3" s="1"/>
  <c r="BZ267" i="3"/>
  <c r="CC267" i="3" s="1"/>
  <c r="CD267" i="3" s="1"/>
  <c r="CB267" i="3"/>
  <c r="CN273" i="3"/>
  <c r="CQ273" i="3" s="1"/>
  <c r="CR273" i="3" s="1"/>
  <c r="CX348" i="3"/>
  <c r="CZ348" i="3" s="1"/>
  <c r="CY348" i="3"/>
  <c r="CX124" i="3"/>
  <c r="CZ124" i="3" s="1"/>
  <c r="CY124" i="3"/>
  <c r="CX134" i="3"/>
  <c r="CY134" i="3"/>
  <c r="DA134" i="3" s="1"/>
  <c r="DC134" i="3" s="1"/>
  <c r="CN124" i="3"/>
  <c r="CQ124" i="3" s="1"/>
  <c r="CR124" i="3" s="1"/>
  <c r="CP124" i="3"/>
  <c r="CX115" i="3"/>
  <c r="CY115" i="3"/>
  <c r="CN217" i="3"/>
  <c r="CQ217" i="3" s="1"/>
  <c r="CR217" i="3" s="1"/>
  <c r="CP217" i="3"/>
  <c r="DL89" i="3"/>
  <c r="DN89" i="3" s="1"/>
  <c r="CN250" i="3"/>
  <c r="DM218" i="3"/>
  <c r="DM144" i="3"/>
  <c r="DL144" i="3"/>
  <c r="DN144" i="3" s="1"/>
  <c r="DM175" i="3"/>
  <c r="DM233" i="3"/>
  <c r="DL86" i="3"/>
  <c r="DN86" i="3" s="1"/>
  <c r="DM86" i="3"/>
  <c r="CX241" i="3"/>
  <c r="CZ241" i="3" s="1"/>
  <c r="CY241" i="3"/>
  <c r="CM210" i="3"/>
  <c r="CO210" i="3" s="1"/>
  <c r="DM14" i="3"/>
  <c r="DO14" i="3" s="1"/>
  <c r="DQ14" i="3" s="1"/>
  <c r="DL14" i="3"/>
  <c r="DL362" i="3"/>
  <c r="DN362" i="3" s="1"/>
  <c r="DM362" i="3"/>
  <c r="CP198" i="3"/>
  <c r="CN198" i="3"/>
  <c r="CQ198" i="3" s="1"/>
  <c r="CR198" i="3" s="1"/>
  <c r="CX41" i="3"/>
  <c r="CZ41" i="3" s="1"/>
  <c r="CY41" i="3"/>
  <c r="DM332" i="3"/>
  <c r="CN8" i="3"/>
  <c r="CQ8" i="3" s="1"/>
  <c r="CR8" i="3" s="1"/>
  <c r="CP8" i="3"/>
  <c r="CN15" i="3"/>
  <c r="DL148" i="3"/>
  <c r="DN148" i="3" s="1"/>
  <c r="DM148" i="3"/>
  <c r="BZ312" i="3"/>
  <c r="CC312" i="3" s="1"/>
  <c r="CD312" i="3" s="1"/>
  <c r="CB312" i="3"/>
  <c r="CN246" i="3"/>
  <c r="CQ246" i="3" s="1"/>
  <c r="CR246" i="3" s="1"/>
  <c r="CN180" i="3"/>
  <c r="CQ180" i="3" s="1"/>
  <c r="CR180" i="3" s="1"/>
  <c r="DL81" i="3"/>
  <c r="DN81" i="3" s="1"/>
  <c r="DM81" i="3"/>
  <c r="DM265" i="3"/>
  <c r="DM338" i="3"/>
  <c r="DL338" i="3"/>
  <c r="DN338" i="3" s="1"/>
  <c r="BZ58" i="3"/>
  <c r="CC58" i="3" s="1"/>
  <c r="CD58" i="3" s="1"/>
  <c r="CB58" i="3"/>
  <c r="DM151" i="3"/>
  <c r="DL270" i="3"/>
  <c r="DN270" i="3" s="1"/>
  <c r="DM270" i="3"/>
  <c r="BZ270" i="3"/>
  <c r="CC270" i="3" s="1"/>
  <c r="CD270" i="3" s="1"/>
  <c r="CB270" i="3"/>
  <c r="CN199" i="3"/>
  <c r="CQ199" i="3" s="1"/>
  <c r="CR199" i="3" s="1"/>
  <c r="BZ20" i="3"/>
  <c r="CC20" i="3" s="1"/>
  <c r="CD20" i="3" s="1"/>
  <c r="CB20" i="3"/>
  <c r="CX98" i="3"/>
  <c r="CY98" i="3"/>
  <c r="DA98" i="3" s="1"/>
  <c r="DC98" i="3" s="1"/>
  <c r="CX259" i="3"/>
  <c r="CY259" i="3"/>
  <c r="DA259" i="3" s="1"/>
  <c r="DC259" i="3" s="1"/>
  <c r="DM116" i="3"/>
  <c r="DL116" i="3"/>
  <c r="DN116" i="3" s="1"/>
  <c r="CY223" i="3"/>
  <c r="DA223" i="3" s="1"/>
  <c r="DC223" i="3" s="1"/>
  <c r="CX223" i="3"/>
  <c r="BZ236" i="3"/>
  <c r="CC236" i="3" s="1"/>
  <c r="CD236" i="3" s="1"/>
  <c r="CB236" i="3"/>
  <c r="BZ293" i="3"/>
  <c r="CC293" i="3" s="1"/>
  <c r="CD293" i="3" s="1"/>
  <c r="CB293" i="3"/>
  <c r="CX345" i="3"/>
  <c r="CZ345" i="3" s="1"/>
  <c r="CY345" i="3"/>
  <c r="CX195" i="3"/>
  <c r="CZ195" i="3" s="1"/>
  <c r="CY195" i="3"/>
  <c r="CB106" i="3"/>
  <c r="BZ106" i="3"/>
  <c r="CC106" i="3" s="1"/>
  <c r="CD106" i="3" s="1"/>
  <c r="CP277" i="3"/>
  <c r="CN277" i="3"/>
  <c r="CQ277" i="3" s="1"/>
  <c r="CR277" i="3" s="1"/>
  <c r="CB17" i="3"/>
  <c r="BZ17" i="3"/>
  <c r="CC17" i="3" s="1"/>
  <c r="CD17" i="3" s="1"/>
  <c r="CX274" i="3"/>
  <c r="CZ274" i="3" s="1"/>
  <c r="CY274" i="3"/>
  <c r="CN346" i="3"/>
  <c r="CC9" i="3"/>
  <c r="CD9" i="3" s="1"/>
  <c r="CX340" i="3"/>
  <c r="CY340" i="3"/>
  <c r="DM83" i="3"/>
  <c r="CN120" i="3"/>
  <c r="CQ120" i="3" s="1"/>
  <c r="CR120" i="3" s="1"/>
  <c r="CP120" i="3"/>
  <c r="CY302" i="3"/>
  <c r="DA302" i="3" s="1"/>
  <c r="DC302" i="3" s="1"/>
  <c r="CX302" i="3"/>
  <c r="DM207" i="3"/>
  <c r="DL310" i="3"/>
  <c r="DN310" i="3" s="1"/>
  <c r="DM310" i="3"/>
  <c r="DM56" i="3"/>
  <c r="DL47" i="3"/>
  <c r="DN47" i="3" s="1"/>
  <c r="CP39" i="3"/>
  <c r="CN39" i="3"/>
  <c r="CN221" i="3"/>
  <c r="CQ221" i="3" s="1"/>
  <c r="CR221" i="3" s="1"/>
  <c r="CY68" i="3"/>
  <c r="DA68" i="3" s="1"/>
  <c r="DC68" i="3" s="1"/>
  <c r="CX68" i="3"/>
  <c r="CN34" i="3"/>
  <c r="CQ34" i="3" s="1"/>
  <c r="CR34" i="3" s="1"/>
  <c r="DL42" i="3"/>
  <c r="DM42" i="3"/>
  <c r="DO42" i="3" s="1"/>
  <c r="DQ42" i="3" s="1"/>
  <c r="CX363" i="3"/>
  <c r="CY363" i="3"/>
  <c r="DM168" i="3"/>
  <c r="DM290" i="3"/>
  <c r="BZ159" i="3"/>
  <c r="CC159" i="3" s="1"/>
  <c r="CD159" i="3" s="1"/>
  <c r="CB159" i="3"/>
  <c r="CN73" i="3"/>
  <c r="CQ73" i="3" s="1"/>
  <c r="CR73" i="3" s="1"/>
  <c r="CX281" i="3"/>
  <c r="CZ281" i="3" s="1"/>
  <c r="CY281" i="3"/>
  <c r="DL281" i="3" s="1"/>
  <c r="DN281" i="3" s="1"/>
  <c r="CN203" i="3"/>
  <c r="CP203" i="3"/>
  <c r="DB113" i="3"/>
  <c r="DM320" i="3"/>
  <c r="BZ165" i="3"/>
  <c r="CC165" i="3" s="1"/>
  <c r="CD165" i="3" s="1"/>
  <c r="CB165" i="3"/>
  <c r="CN155" i="3"/>
  <c r="CN40" i="3"/>
  <c r="CQ40" i="3" s="1"/>
  <c r="CR40" i="3" s="1"/>
  <c r="CX143" i="3"/>
  <c r="CZ143" i="3" s="1"/>
  <c r="CY143" i="3"/>
  <c r="CN271" i="3"/>
  <c r="CQ271" i="3" s="1"/>
  <c r="CR271" i="3" s="1"/>
  <c r="CP271" i="3"/>
  <c r="CM234" i="3"/>
  <c r="CO234" i="3" s="1"/>
  <c r="DL293" i="3"/>
  <c r="DN293" i="3" s="1"/>
  <c r="DM293" i="3"/>
  <c r="CX236" i="3"/>
  <c r="CZ236" i="3" s="1"/>
  <c r="CY236" i="3"/>
  <c r="DL359" i="3"/>
  <c r="DN359" i="3" s="1"/>
  <c r="DM359" i="3"/>
  <c r="CX269" i="3"/>
  <c r="CZ269" i="3" s="1"/>
  <c r="CY269" i="3"/>
  <c r="CB235" i="3"/>
  <c r="BZ235" i="3"/>
  <c r="CC235" i="3" s="1"/>
  <c r="CD235" i="3" s="1"/>
  <c r="CN160" i="3"/>
  <c r="CP160" i="3"/>
  <c r="DM133" i="3"/>
  <c r="DL85" i="3"/>
  <c r="DN85" i="3" s="1"/>
  <c r="DM85" i="3"/>
  <c r="CY252" i="3"/>
  <c r="DA252" i="3" s="1"/>
  <c r="DC252" i="3" s="1"/>
  <c r="CX252" i="3"/>
  <c r="DM58" i="3"/>
  <c r="CN145" i="3"/>
  <c r="DP46" i="3"/>
  <c r="BZ182" i="3"/>
  <c r="CC182" i="3" s="1"/>
  <c r="CD182" i="3" s="1"/>
  <c r="CB182" i="3"/>
  <c r="CY109" i="3"/>
  <c r="CX109" i="3"/>
  <c r="CZ109" i="3" s="1"/>
  <c r="DM160" i="3"/>
  <c r="CY190" i="3"/>
  <c r="DA190" i="3" s="1"/>
  <c r="DC190" i="3" s="1"/>
  <c r="CX190" i="3"/>
  <c r="CN218" i="3"/>
  <c r="CQ218" i="3" s="1"/>
  <c r="CR218" i="3" s="1"/>
  <c r="CP218" i="3"/>
  <c r="CP175" i="3"/>
  <c r="CN175" i="3"/>
  <c r="CQ175" i="3" s="1"/>
  <c r="CR175" i="3" s="1"/>
  <c r="CN260" i="3"/>
  <c r="CQ260" i="3" s="1"/>
  <c r="CR260" i="3" s="1"/>
  <c r="CP260" i="3"/>
  <c r="CM273" i="3"/>
  <c r="CO273" i="3" s="1"/>
  <c r="CL279" i="3"/>
  <c r="CX17" i="3"/>
  <c r="CY17" i="3"/>
  <c r="DM283" i="3"/>
  <c r="BZ248" i="3"/>
  <c r="CC248" i="3" s="1"/>
  <c r="CD248" i="3" s="1"/>
  <c r="CB248" i="3"/>
  <c r="DM67" i="3"/>
  <c r="DM115" i="3"/>
  <c r="CX240" i="3"/>
  <c r="CZ240" i="3" s="1"/>
  <c r="CY240" i="3"/>
  <c r="DL240" i="3" s="1"/>
  <c r="DN240" i="3" s="1"/>
  <c r="CM250" i="3"/>
  <c r="CO250" i="3" s="1"/>
  <c r="CX93" i="3"/>
  <c r="CZ93" i="3" s="1"/>
  <c r="CY93" i="3"/>
  <c r="CX175" i="3"/>
  <c r="CZ175" i="3" s="1"/>
  <c r="CY175" i="3"/>
  <c r="CL365" i="3"/>
  <c r="CX233" i="3"/>
  <c r="CY233" i="3"/>
  <c r="CB79" i="3"/>
  <c r="CN7" i="3"/>
  <c r="BZ323" i="3"/>
  <c r="CC323" i="3" s="1"/>
  <c r="CD323" i="3" s="1"/>
  <c r="CB323" i="3"/>
  <c r="CN210" i="3"/>
  <c r="CQ210" i="3" s="1"/>
  <c r="CR210" i="3" s="1"/>
  <c r="CP210" i="3"/>
  <c r="CY362" i="3"/>
  <c r="CX362" i="3"/>
  <c r="CZ362" i="3" s="1"/>
  <c r="DM41" i="3"/>
  <c r="DO41" i="3" s="1"/>
  <c r="DQ41" i="3" s="1"/>
  <c r="DL41" i="3"/>
  <c r="CX332" i="3"/>
  <c r="CZ332" i="3" s="1"/>
  <c r="CY332" i="3"/>
  <c r="CM15" i="3"/>
  <c r="DM228" i="3"/>
  <c r="DL228" i="3"/>
  <c r="DN228" i="3" s="1"/>
  <c r="CM180" i="3"/>
  <c r="CO180" i="3" s="1"/>
  <c r="CP117" i="3"/>
  <c r="CN117" i="3"/>
  <c r="CX344" i="3"/>
  <c r="CY344" i="3"/>
  <c r="DA344" i="3" s="1"/>
  <c r="DC344" i="3" s="1"/>
  <c r="CY265" i="3"/>
  <c r="CX265" i="3"/>
  <c r="CZ265" i="3" s="1"/>
  <c r="DM304" i="3"/>
  <c r="DL304" i="3"/>
  <c r="DN304" i="3" s="1"/>
  <c r="DL15" i="3"/>
  <c r="DN15" i="3" s="1"/>
  <c r="DM15" i="3"/>
  <c r="CL170" i="3"/>
  <c r="BZ200" i="3"/>
  <c r="CC200" i="3" s="1"/>
  <c r="CD200" i="3" s="1"/>
  <c r="CB200" i="3"/>
  <c r="CY176" i="3"/>
  <c r="CX176" i="3"/>
  <c r="CZ176" i="3" s="1"/>
  <c r="CL67" i="3"/>
  <c r="DM161" i="3"/>
  <c r="DM187" i="3"/>
  <c r="DO187" i="3" s="1"/>
  <c r="DQ187" i="3" s="1"/>
  <c r="DL187" i="3"/>
  <c r="DM98" i="3"/>
  <c r="DO98" i="3" s="1"/>
  <c r="DQ98" i="3" s="1"/>
  <c r="DL98" i="3"/>
  <c r="DL259" i="3"/>
  <c r="DN259" i="3" s="1"/>
  <c r="DM259" i="3"/>
  <c r="DM238" i="3"/>
  <c r="DL345" i="3"/>
  <c r="DM345" i="3"/>
  <c r="DO345" i="3" s="1"/>
  <c r="DQ345" i="3" s="1"/>
  <c r="DM195" i="3"/>
  <c r="DL195" i="3"/>
  <c r="DN195" i="3" s="1"/>
  <c r="CM277" i="3"/>
  <c r="CO277" i="3" s="1"/>
  <c r="BZ30" i="3"/>
  <c r="CC30" i="3" s="1"/>
  <c r="CD30" i="3" s="1"/>
  <c r="CB30" i="3"/>
  <c r="DL274" i="3"/>
  <c r="DM274" i="3"/>
  <c r="DO274" i="3" s="1"/>
  <c r="DQ274" i="3" s="1"/>
  <c r="DL158" i="3"/>
  <c r="DM158" i="3"/>
  <c r="DO158" i="3" s="1"/>
  <c r="DQ158" i="3" s="1"/>
  <c r="CB331" i="3"/>
  <c r="BZ82" i="3"/>
  <c r="CC82" i="3" s="1"/>
  <c r="CD82" i="3" s="1"/>
  <c r="CB82" i="3"/>
  <c r="DM122" i="3"/>
  <c r="CX83" i="3"/>
  <c r="CY83" i="3"/>
  <c r="CL56" i="3"/>
  <c r="DM140" i="3"/>
  <c r="CY207" i="3"/>
  <c r="DA207" i="3" s="1"/>
  <c r="DC207" i="3" s="1"/>
  <c r="CX207" i="3"/>
  <c r="CX310" i="3"/>
  <c r="CY310" i="3"/>
  <c r="DA310" i="3" s="1"/>
  <c r="DC310" i="3" s="1"/>
  <c r="DO47" i="3"/>
  <c r="DQ47" i="3" s="1"/>
  <c r="BZ158" i="3"/>
  <c r="CC158" i="3" s="1"/>
  <c r="CD158" i="3" s="1"/>
  <c r="CB158" i="3"/>
  <c r="CL127" i="3"/>
  <c r="BZ347" i="3"/>
  <c r="CC347" i="3" s="1"/>
  <c r="CD347" i="3" s="1"/>
  <c r="CB347" i="3"/>
  <c r="CM34" i="3"/>
  <c r="CO34" i="3" s="1"/>
  <c r="DM363" i="3"/>
  <c r="CN356" i="3"/>
  <c r="CQ356" i="3" s="1"/>
  <c r="CR356" i="3" s="1"/>
  <c r="CP356" i="3"/>
  <c r="CC138" i="3"/>
  <c r="CD138" i="3" s="1"/>
  <c r="CX290" i="3"/>
  <c r="CZ290" i="3" s="1"/>
  <c r="CY290" i="3"/>
  <c r="DL290" i="3" s="1"/>
  <c r="DN290" i="3" s="1"/>
  <c r="CM73" i="3"/>
  <c r="CO73" i="3" s="1"/>
  <c r="DM103" i="3"/>
  <c r="DL301" i="3"/>
  <c r="DN301" i="3" s="1"/>
  <c r="DM301" i="3"/>
  <c r="BZ237" i="3"/>
  <c r="CC237" i="3" s="1"/>
  <c r="CD237" i="3" s="1"/>
  <c r="CB237" i="3"/>
  <c r="CM40" i="3"/>
  <c r="CO40" i="3" s="1"/>
  <c r="CC192" i="3"/>
  <c r="CD192" i="3" s="1"/>
  <c r="CC333" i="3"/>
  <c r="CD333" i="3" s="1"/>
  <c r="DM196" i="3"/>
  <c r="CX293" i="3"/>
  <c r="CZ293" i="3" s="1"/>
  <c r="CY293" i="3"/>
  <c r="BZ48" i="3"/>
  <c r="CC48" i="3" s="1"/>
  <c r="CD48" i="3" s="1"/>
  <c r="CB48" i="3"/>
  <c r="CY359" i="3"/>
  <c r="CX359" i="3"/>
  <c r="CZ359" i="3" s="1"/>
  <c r="DL269" i="3"/>
  <c r="DM269" i="3"/>
  <c r="DO269" i="3" s="1"/>
  <c r="DQ269" i="3" s="1"/>
  <c r="CX40" i="3"/>
  <c r="CY40" i="3"/>
  <c r="CB41" i="3"/>
  <c r="BZ41" i="3"/>
  <c r="CC41" i="3" s="1"/>
  <c r="CD41" i="3" s="1"/>
  <c r="CM160" i="3"/>
  <c r="CO160" i="3" s="1"/>
  <c r="CX133" i="3"/>
  <c r="CY133" i="3"/>
  <c r="CY85" i="3"/>
  <c r="CX85" i="3"/>
  <c r="CZ85" i="3" s="1"/>
  <c r="DM252" i="3"/>
  <c r="CN94" i="3"/>
  <c r="CQ94" i="3" s="1"/>
  <c r="CR94" i="3" s="1"/>
  <c r="CZ336" i="3"/>
  <c r="CM57" i="3"/>
  <c r="CO57" i="3" s="1"/>
  <c r="CL49" i="3"/>
  <c r="DM292" i="3"/>
  <c r="DL292" i="3"/>
  <c r="DN292" i="3" s="1"/>
  <c r="CY260" i="3"/>
  <c r="DA260" i="3" s="1"/>
  <c r="DC260" i="3" s="1"/>
  <c r="CX260" i="3"/>
  <c r="CY273" i="3"/>
  <c r="DA273" i="3" s="1"/>
  <c r="DC273" i="3" s="1"/>
  <c r="CX273" i="3"/>
  <c r="CZ273" i="3" s="1"/>
  <c r="CX308" i="3"/>
  <c r="CZ308" i="3" s="1"/>
  <c r="CY308" i="3"/>
  <c r="CM17" i="3"/>
  <c r="CM240" i="3"/>
  <c r="CO240" i="3" s="1"/>
  <c r="DL109" i="3"/>
  <c r="DN109" i="3" s="1"/>
  <c r="DM109" i="3"/>
  <c r="CC245" i="3"/>
  <c r="CD245" i="3" s="1"/>
  <c r="CL293" i="3"/>
  <c r="CX123" i="3"/>
  <c r="CY123" i="3"/>
  <c r="DA123" i="3" s="1"/>
  <c r="DC123" i="3" s="1"/>
  <c r="CL202" i="3"/>
  <c r="DL353" i="3"/>
  <c r="DN353" i="3" s="1"/>
  <c r="DM353" i="3"/>
  <c r="CM94" i="3"/>
  <c r="CO94" i="3" s="1"/>
  <c r="DM82" i="3"/>
  <c r="CL174" i="3"/>
  <c r="CB220" i="3"/>
  <c r="BZ220" i="3"/>
  <c r="CC220" i="3" s="1"/>
  <c r="CD220" i="3" s="1"/>
  <c r="CB38" i="3"/>
  <c r="BZ38" i="3"/>
  <c r="CC38" i="3" s="1"/>
  <c r="CD38" i="3" s="1"/>
  <c r="DM17" i="3"/>
  <c r="CY283" i="3"/>
  <c r="DA283" i="3" s="1"/>
  <c r="DC283" i="3" s="1"/>
  <c r="CX283" i="3"/>
  <c r="BZ322" i="3"/>
  <c r="CC322" i="3" s="1"/>
  <c r="CD322" i="3" s="1"/>
  <c r="CB322" i="3"/>
  <c r="CX67" i="3"/>
  <c r="CZ67" i="3" s="1"/>
  <c r="CY67" i="3"/>
  <c r="CL28" i="3"/>
  <c r="DM240" i="3"/>
  <c r="CL191" i="3"/>
  <c r="CL353" i="3"/>
  <c r="DL93" i="3"/>
  <c r="DN93" i="3" s="1"/>
  <c r="DM93" i="3"/>
  <c r="CM82" i="3"/>
  <c r="CO82" i="3" s="1"/>
  <c r="DM200" i="3"/>
  <c r="CC79" i="3"/>
  <c r="CD79" i="3" s="1"/>
  <c r="CM7" i="3"/>
  <c r="CO7" i="3" s="1"/>
  <c r="BZ72" i="3"/>
  <c r="CC72" i="3" s="1"/>
  <c r="CD72" i="3" s="1"/>
  <c r="CB72" i="3"/>
  <c r="DL48" i="3"/>
  <c r="DN48" i="3" s="1"/>
  <c r="DM48" i="3"/>
  <c r="CL59" i="3"/>
  <c r="CX366" i="3"/>
  <c r="CZ366" i="3" s="1"/>
  <c r="CY366" i="3"/>
  <c r="DA366" i="3" s="1"/>
  <c r="DC366" i="3" s="1"/>
  <c r="CL86" i="3"/>
  <c r="CX368" i="3"/>
  <c r="CY368" i="3"/>
  <c r="CL102" i="3"/>
  <c r="BZ55" i="3"/>
  <c r="CC55" i="3" s="1"/>
  <c r="CD55" i="3" s="1"/>
  <c r="CB55" i="3"/>
  <c r="CX228" i="3"/>
  <c r="CY228" i="3"/>
  <c r="DA228" i="3" s="1"/>
  <c r="DC228" i="3" s="1"/>
  <c r="CL282" i="3"/>
  <c r="DL229" i="3"/>
  <c r="DN229" i="3" s="1"/>
  <c r="DM229" i="3"/>
  <c r="CL270" i="3"/>
  <c r="DM295" i="3"/>
  <c r="CM117" i="3"/>
  <c r="CO117" i="3" s="1"/>
  <c r="DM344" i="3"/>
  <c r="CX102" i="3"/>
  <c r="CY102" i="3"/>
  <c r="CX304" i="3"/>
  <c r="CY304" i="3"/>
  <c r="DA304" i="3" s="1"/>
  <c r="DC304" i="3" s="1"/>
  <c r="CY15" i="3"/>
  <c r="DA15" i="3" s="1"/>
  <c r="DC15" i="3" s="1"/>
  <c r="CX15" i="3"/>
  <c r="CZ51" i="3"/>
  <c r="DM176" i="3"/>
  <c r="DL176" i="3"/>
  <c r="DN176" i="3" s="1"/>
  <c r="DL299" i="3"/>
  <c r="DN299" i="3" s="1"/>
  <c r="CX161" i="3"/>
  <c r="CZ161" i="3" s="1"/>
  <c r="CY161" i="3"/>
  <c r="CX187" i="3"/>
  <c r="CZ187" i="3" s="1"/>
  <c r="CY187" i="3"/>
  <c r="CL304" i="3"/>
  <c r="CC104" i="3"/>
  <c r="CD104" i="3" s="1"/>
  <c r="DM18" i="3"/>
  <c r="CM249" i="3"/>
  <c r="CO249" i="3" s="1"/>
  <c r="CX238" i="3"/>
  <c r="CZ238" i="3" s="1"/>
  <c r="CY238" i="3"/>
  <c r="DL238" i="3" s="1"/>
  <c r="DN238" i="3" s="1"/>
  <c r="DO10" i="3"/>
  <c r="DQ10" i="3" s="1"/>
  <c r="CL224" i="3"/>
  <c r="CL261" i="3"/>
  <c r="DL364" i="3"/>
  <c r="DN364" i="3" s="1"/>
  <c r="DM364" i="3"/>
  <c r="DM367" i="3"/>
  <c r="CL294" i="3"/>
  <c r="CL107" i="3"/>
  <c r="CL125" i="3"/>
  <c r="CX158" i="3"/>
  <c r="CZ158" i="3" s="1"/>
  <c r="CY158" i="3"/>
  <c r="CC331" i="3"/>
  <c r="CD331" i="3" s="1"/>
  <c r="DM112" i="3"/>
  <c r="DL112" i="3"/>
  <c r="DN112" i="3" s="1"/>
  <c r="CX122" i="3"/>
  <c r="CZ122" i="3" s="1"/>
  <c r="CY122" i="3"/>
  <c r="DL122" i="3" s="1"/>
  <c r="DN122" i="3" s="1"/>
  <c r="CB329" i="3"/>
  <c r="CX125" i="3"/>
  <c r="CY125" i="3"/>
  <c r="CB157" i="3"/>
  <c r="CZ47" i="3"/>
  <c r="CY140" i="3"/>
  <c r="DA140" i="3" s="1"/>
  <c r="DC140" i="3" s="1"/>
  <c r="CX140" i="3"/>
  <c r="CX178" i="3"/>
  <c r="CZ178" i="3" s="1"/>
  <c r="CY178" i="3"/>
  <c r="CC252" i="3"/>
  <c r="CD252" i="3" s="1"/>
  <c r="CL64" i="3"/>
  <c r="BZ101" i="3"/>
  <c r="CC101" i="3" s="1"/>
  <c r="CD101" i="3" s="1"/>
  <c r="CB101" i="3"/>
  <c r="CX287" i="3"/>
  <c r="CZ287" i="3" s="1"/>
  <c r="CY287" i="3"/>
  <c r="CM114" i="3"/>
  <c r="CO114" i="3" s="1"/>
  <c r="BZ266" i="3"/>
  <c r="CC266" i="3" s="1"/>
  <c r="CD266" i="3" s="1"/>
  <c r="CB266" i="3"/>
  <c r="DM29" i="3"/>
  <c r="DM111" i="3"/>
  <c r="DO111" i="3" s="1"/>
  <c r="DQ111" i="3" s="1"/>
  <c r="DL111" i="3"/>
  <c r="CB138" i="3"/>
  <c r="DM351" i="3"/>
  <c r="CM35" i="3"/>
  <c r="CO35" i="3" s="1"/>
  <c r="CL104" i="3"/>
  <c r="CX185" i="3"/>
  <c r="CZ185" i="3" s="1"/>
  <c r="CY185" i="3"/>
  <c r="CL42" i="3"/>
  <c r="CX324" i="3"/>
  <c r="CZ324" i="3" s="1"/>
  <c r="CY324" i="3"/>
  <c r="CX37" i="3"/>
  <c r="CZ37" i="3" s="1"/>
  <c r="CY37" i="3"/>
  <c r="CM196" i="3"/>
  <c r="CX103" i="3"/>
  <c r="CY103" i="3"/>
  <c r="CX301" i="3"/>
  <c r="CZ301" i="3" s="1"/>
  <c r="CY301" i="3"/>
  <c r="CL286" i="3"/>
  <c r="CM208" i="3"/>
  <c r="CO208" i="3" s="1"/>
  <c r="CL216" i="3"/>
  <c r="BZ95" i="3"/>
  <c r="CC95" i="3" s="1"/>
  <c r="CD95" i="3" s="1"/>
  <c r="CB95" i="3"/>
  <c r="CL162" i="3"/>
  <c r="CP77" i="3"/>
  <c r="CM354" i="3"/>
  <c r="CO354" i="3" s="1"/>
  <c r="CB192" i="3"/>
  <c r="CL244" i="3"/>
  <c r="CL213" i="3"/>
  <c r="CB333" i="3"/>
  <c r="BZ369" i="3"/>
  <c r="CC369" i="3" s="1"/>
  <c r="CD369" i="3" s="1"/>
  <c r="CB369" i="3"/>
  <c r="CX196" i="3"/>
  <c r="CZ196" i="3" s="1"/>
  <c r="CY196" i="3"/>
  <c r="DM316" i="3"/>
  <c r="DO87" i="3"/>
  <c r="CY60" i="3"/>
  <c r="CX60" i="3"/>
  <c r="CZ60" i="3" s="1"/>
  <c r="BZ303" i="3"/>
  <c r="CC303" i="3" s="1"/>
  <c r="CD303" i="3" s="1"/>
  <c r="CB303" i="3"/>
  <c r="DM40" i="3"/>
  <c r="CC94" i="3"/>
  <c r="CD94" i="3" s="1"/>
  <c r="CN226" i="3"/>
  <c r="CP226" i="3"/>
  <c r="CC357" i="3"/>
  <c r="CD357" i="3" s="1"/>
  <c r="DL78" i="3"/>
  <c r="DN78" i="3" s="1"/>
  <c r="DM78" i="3"/>
  <c r="CX257" i="3"/>
  <c r="CZ257" i="3" s="1"/>
  <c r="CY257" i="3"/>
  <c r="CN57" i="3"/>
  <c r="CP57" i="3"/>
  <c r="CM58" i="3"/>
  <c r="CO58" i="3" s="1"/>
  <c r="CX292" i="3"/>
  <c r="CZ292" i="3" s="1"/>
  <c r="CY292" i="3"/>
  <c r="CX188" i="3"/>
  <c r="CZ188" i="3" s="1"/>
  <c r="CY188" i="3"/>
  <c r="DM260" i="3"/>
  <c r="DL260" i="3"/>
  <c r="DN260" i="3" s="1"/>
  <c r="DL273" i="3"/>
  <c r="DM273" i="3"/>
  <c r="DO273" i="3" s="1"/>
  <c r="DQ273" i="3" s="1"/>
  <c r="DM279" i="3"/>
  <c r="CN17" i="3"/>
  <c r="CN240" i="3"/>
  <c r="CQ240" i="3" s="1"/>
  <c r="CR240" i="3" s="1"/>
  <c r="CP240" i="3"/>
  <c r="DO352" i="3"/>
  <c r="DQ352" i="3" s="1"/>
  <c r="DM123" i="3"/>
  <c r="CX353" i="3"/>
  <c r="CY353" i="3"/>
  <c r="DA353" i="3" s="1"/>
  <c r="DC353" i="3" s="1"/>
  <c r="CX82" i="3"/>
  <c r="CZ82" i="3" s="1"/>
  <c r="CY82" i="3"/>
  <c r="DL82" i="3" s="1"/>
  <c r="DN82" i="3" s="1"/>
  <c r="BZ162" i="3"/>
  <c r="CC162" i="3" s="1"/>
  <c r="CD162" i="3" s="1"/>
  <c r="CB162" i="3"/>
  <c r="DM26" i="3"/>
  <c r="DO26" i="3" s="1"/>
  <c r="DQ26" i="3" s="1"/>
  <c r="DL26" i="3"/>
  <c r="CM257" i="3"/>
  <c r="CO257" i="3" s="1"/>
  <c r="CM11" i="3"/>
  <c r="CO11" i="3" s="1"/>
  <c r="BZ274" i="3"/>
  <c r="CC274" i="3" s="1"/>
  <c r="CD274" i="3" s="1"/>
  <c r="CB274" i="3"/>
  <c r="DM192" i="3"/>
  <c r="CM166" i="3"/>
  <c r="CO166" i="3" s="1"/>
  <c r="DM369" i="3"/>
  <c r="BZ304" i="3"/>
  <c r="CC304" i="3" s="1"/>
  <c r="CD304" i="3" s="1"/>
  <c r="CB304" i="3"/>
  <c r="BZ217" i="3"/>
  <c r="CC217" i="3" s="1"/>
  <c r="CD217" i="3" s="1"/>
  <c r="CB217" i="3"/>
  <c r="CN82" i="3"/>
  <c r="CQ82" i="3" s="1"/>
  <c r="CR82" i="3" s="1"/>
  <c r="CP82" i="3"/>
  <c r="CX200" i="3"/>
  <c r="CY200" i="3"/>
  <c r="CB269" i="3"/>
  <c r="BZ241" i="3"/>
  <c r="CC241" i="3" s="1"/>
  <c r="CD241" i="3" s="1"/>
  <c r="CB241" i="3"/>
  <c r="CY48" i="3"/>
  <c r="CX48" i="3"/>
  <c r="CZ48" i="3" s="1"/>
  <c r="CL148" i="3"/>
  <c r="DM366" i="3"/>
  <c r="DO366" i="3" s="1"/>
  <c r="DQ366" i="3" s="1"/>
  <c r="DL366" i="3"/>
  <c r="CM150" i="3"/>
  <c r="CL272" i="3"/>
  <c r="DM368" i="3"/>
  <c r="CB346" i="3"/>
  <c r="CL84" i="3"/>
  <c r="CM9" i="3"/>
  <c r="CO9" i="3" s="1"/>
  <c r="CL339" i="3"/>
  <c r="CX229" i="3"/>
  <c r="CZ229" i="3" s="1"/>
  <c r="CY229" i="3"/>
  <c r="CM307" i="3"/>
  <c r="CO307" i="3" s="1"/>
  <c r="CX295" i="3"/>
  <c r="CY295" i="3"/>
  <c r="CX131" i="3"/>
  <c r="CY131" i="3"/>
  <c r="DA131" i="3" s="1"/>
  <c r="DC131" i="3" s="1"/>
  <c r="DM102" i="3"/>
  <c r="CM98" i="3"/>
  <c r="CO98" i="3" s="1"/>
  <c r="CM259" i="3"/>
  <c r="CO259" i="3" s="1"/>
  <c r="BZ166" i="3"/>
  <c r="CC166" i="3" s="1"/>
  <c r="CD166" i="3" s="1"/>
  <c r="CB166" i="3"/>
  <c r="CN311" i="3"/>
  <c r="CQ311" i="3" s="1"/>
  <c r="CR311" i="3" s="1"/>
  <c r="CP311" i="3"/>
  <c r="CM295" i="3"/>
  <c r="CO295" i="3" s="1"/>
  <c r="CM54" i="3"/>
  <c r="DL99" i="3"/>
  <c r="DN99" i="3" s="1"/>
  <c r="DM99" i="3"/>
  <c r="CB104" i="3"/>
  <c r="CY18" i="3"/>
  <c r="CX18" i="3"/>
  <c r="CN249" i="3"/>
  <c r="CQ249" i="3" s="1"/>
  <c r="CR249" i="3" s="1"/>
  <c r="CP249" i="3"/>
  <c r="CM70" i="3"/>
  <c r="DP10" i="3"/>
  <c r="DS10" i="3" s="1"/>
  <c r="DT10" i="3" s="1"/>
  <c r="DR10" i="3"/>
  <c r="CM262" i="3"/>
  <c r="CO262" i="3" s="1"/>
  <c r="CM335" i="3"/>
  <c r="CO335" i="3" s="1"/>
  <c r="CX364" i="3"/>
  <c r="CZ364" i="3" s="1"/>
  <c r="CY364" i="3"/>
  <c r="CX367" i="3"/>
  <c r="CZ367" i="3" s="1"/>
  <c r="CY367" i="3"/>
  <c r="CM223" i="3"/>
  <c r="CO223" i="3" s="1"/>
  <c r="BZ81" i="3"/>
  <c r="CC81" i="3" s="1"/>
  <c r="CD81" i="3" s="1"/>
  <c r="CB81" i="3"/>
  <c r="CX112" i="3"/>
  <c r="CZ112" i="3" s="1"/>
  <c r="CY112" i="3"/>
  <c r="CC329" i="3"/>
  <c r="CD329" i="3" s="1"/>
  <c r="DM125" i="3"/>
  <c r="CC157" i="3"/>
  <c r="CD157" i="3" s="1"/>
  <c r="CM74" i="3"/>
  <c r="CO74" i="3" s="1"/>
  <c r="CX182" i="3"/>
  <c r="CZ182" i="3" s="1"/>
  <c r="CY182" i="3"/>
  <c r="DL178" i="3"/>
  <c r="DN178" i="3" s="1"/>
  <c r="DM178" i="3"/>
  <c r="CB34" i="3"/>
  <c r="BZ34" i="3"/>
  <c r="CC34" i="3" s="1"/>
  <c r="CD34" i="3" s="1"/>
  <c r="CX117" i="3"/>
  <c r="CZ117" i="3" s="1"/>
  <c r="CY117" i="3"/>
  <c r="DL287" i="3"/>
  <c r="DM287" i="3"/>
  <c r="DO287" i="3" s="1"/>
  <c r="DQ287" i="3" s="1"/>
  <c r="CN114" i="3"/>
  <c r="CP114" i="3"/>
  <c r="BZ219" i="3"/>
  <c r="CC219" i="3" s="1"/>
  <c r="CD219" i="3" s="1"/>
  <c r="CB219" i="3"/>
  <c r="CB282" i="3"/>
  <c r="BZ282" i="3"/>
  <c r="CC282" i="3" s="1"/>
  <c r="CD282" i="3" s="1"/>
  <c r="CM30" i="3"/>
  <c r="BZ71" i="3"/>
  <c r="CC71" i="3" s="1"/>
  <c r="CD71" i="3" s="1"/>
  <c r="CB71" i="3"/>
  <c r="CX29" i="3"/>
  <c r="CY29" i="3"/>
  <c r="CX111" i="3"/>
  <c r="CZ111" i="3" s="1"/>
  <c r="CY111" i="3"/>
  <c r="CL146" i="3"/>
  <c r="CX351" i="3"/>
  <c r="CY351" i="3"/>
  <c r="CN35" i="3"/>
  <c r="CP35" i="3"/>
  <c r="DL185" i="3"/>
  <c r="DM185" i="3"/>
  <c r="DO185" i="3" s="1"/>
  <c r="DQ185" i="3" s="1"/>
  <c r="DL324" i="3"/>
  <c r="DN324" i="3" s="1"/>
  <c r="DM324" i="3"/>
  <c r="DL37" i="3"/>
  <c r="DN37" i="3" s="1"/>
  <c r="DM37" i="3"/>
  <c r="CN196" i="3"/>
  <c r="CN188" i="3"/>
  <c r="CQ188" i="3" s="1"/>
  <c r="CR188" i="3" s="1"/>
  <c r="CP188" i="3"/>
  <c r="CX285" i="3"/>
  <c r="CZ285" i="3" s="1"/>
  <c r="CY285" i="3"/>
  <c r="CP208" i="3"/>
  <c r="CN208" i="3"/>
  <c r="CQ208" i="3" s="1"/>
  <c r="CR208" i="3" s="1"/>
  <c r="CC190" i="3"/>
  <c r="CD190" i="3" s="1"/>
  <c r="CN316" i="3"/>
  <c r="DL266" i="3"/>
  <c r="DN266" i="3" s="1"/>
  <c r="DM266" i="3"/>
  <c r="CQ77" i="3"/>
  <c r="CR77" i="3" s="1"/>
  <c r="CN354" i="3"/>
  <c r="CQ354" i="3" s="1"/>
  <c r="CR354" i="3" s="1"/>
  <c r="CP354" i="3"/>
  <c r="CB29" i="3"/>
  <c r="CY101" i="3"/>
  <c r="CX101" i="3"/>
  <c r="CZ101" i="3" s="1"/>
  <c r="CX316" i="3"/>
  <c r="CZ316" i="3" s="1"/>
  <c r="CY316" i="3"/>
  <c r="DL316" i="3" s="1"/>
  <c r="DN316" i="3" s="1"/>
  <c r="DP87" i="3"/>
  <c r="DL60" i="3"/>
  <c r="DN60" i="3" s="1"/>
  <c r="DM60" i="3"/>
  <c r="CB355" i="3"/>
  <c r="BZ355" i="3"/>
  <c r="CC355" i="3" s="1"/>
  <c r="CD355" i="3" s="1"/>
  <c r="BZ214" i="3"/>
  <c r="CC214" i="3" s="1"/>
  <c r="CD214" i="3" s="1"/>
  <c r="CB214" i="3"/>
  <c r="CB94" i="3"/>
  <c r="CM226" i="3"/>
  <c r="CO226" i="3" s="1"/>
  <c r="CB357" i="3"/>
  <c r="CX263" i="3"/>
  <c r="CZ263" i="3" s="1"/>
  <c r="CY263" i="3"/>
  <c r="CN300" i="3"/>
  <c r="CQ300" i="3" s="1"/>
  <c r="CR300" i="3" s="1"/>
  <c r="CP300" i="3"/>
  <c r="BZ208" i="3"/>
  <c r="CC208" i="3" s="1"/>
  <c r="CD208" i="3" s="1"/>
  <c r="CB208" i="3"/>
  <c r="BZ363" i="3"/>
  <c r="CC363" i="3" s="1"/>
  <c r="CD363" i="3" s="1"/>
  <c r="CB363" i="3"/>
  <c r="CN257" i="3"/>
  <c r="CP257" i="3"/>
  <c r="CN11" i="3"/>
  <c r="CP11" i="3"/>
  <c r="CY192" i="3"/>
  <c r="DA192" i="3" s="1"/>
  <c r="DC192" i="3" s="1"/>
  <c r="CX192" i="3"/>
  <c r="CY369" i="3"/>
  <c r="DA369" i="3" s="1"/>
  <c r="DC369" i="3" s="1"/>
  <c r="CX369" i="3"/>
  <c r="CB325" i="3"/>
  <c r="BZ325" i="3"/>
  <c r="CC325" i="3" s="1"/>
  <c r="CD325" i="3" s="1"/>
  <c r="DL130" i="3"/>
  <c r="DM130" i="3"/>
  <c r="DO130" i="3" s="1"/>
  <c r="DQ130" i="3" s="1"/>
  <c r="CC269" i="3"/>
  <c r="CD269" i="3" s="1"/>
  <c r="CX256" i="3"/>
  <c r="CY256" i="3"/>
  <c r="DA256" i="3" s="1"/>
  <c r="DC256" i="3" s="1"/>
  <c r="CN150" i="3"/>
  <c r="CN9" i="3"/>
  <c r="CQ9" i="3" s="1"/>
  <c r="CR9" i="3" s="1"/>
  <c r="CN307" i="3"/>
  <c r="CQ307" i="3" s="1"/>
  <c r="CR307" i="3" s="1"/>
  <c r="CP307" i="3"/>
  <c r="CX62" i="3"/>
  <c r="CY62" i="3"/>
  <c r="DA62" i="3" s="1"/>
  <c r="DC62" i="3" s="1"/>
  <c r="DL131" i="3"/>
  <c r="DN131" i="3" s="1"/>
  <c r="DM131" i="3"/>
  <c r="DM23" i="3"/>
  <c r="DM84" i="3"/>
  <c r="CN319" i="3"/>
  <c r="CQ319" i="3" s="1"/>
  <c r="CR319" i="3" s="1"/>
  <c r="CP319" i="3"/>
  <c r="CN98" i="3"/>
  <c r="CQ98" i="3" s="1"/>
  <c r="CR98" i="3" s="1"/>
  <c r="CN259" i="3"/>
  <c r="CQ259" i="3" s="1"/>
  <c r="CR259" i="3" s="1"/>
  <c r="CP259" i="3"/>
  <c r="CY172" i="3"/>
  <c r="DA172" i="3" s="1"/>
  <c r="DC172" i="3" s="1"/>
  <c r="CX172" i="3"/>
  <c r="CN322" i="3"/>
  <c r="CP322" i="3"/>
  <c r="CP295" i="3"/>
  <c r="CN295" i="3"/>
  <c r="CQ295" i="3" s="1"/>
  <c r="CR295" i="3" s="1"/>
  <c r="CN91" i="3"/>
  <c r="CN54" i="3"/>
  <c r="CX99" i="3"/>
  <c r="CZ99" i="3" s="1"/>
  <c r="CY99" i="3"/>
  <c r="CX6" i="3"/>
  <c r="CZ6" i="3" s="1"/>
  <c r="CY6" i="3"/>
  <c r="J19" i="2"/>
  <c r="BZ122" i="3"/>
  <c r="CC122" i="3" s="1"/>
  <c r="CD122" i="3" s="1"/>
  <c r="CB122" i="3"/>
  <c r="CN70" i="3"/>
  <c r="DM199" i="3"/>
  <c r="DL199" i="3"/>
  <c r="DN199" i="3" s="1"/>
  <c r="CN262" i="3"/>
  <c r="CP262" i="3"/>
  <c r="CP335" i="3"/>
  <c r="CN335" i="3"/>
  <c r="CQ335" i="3" s="1"/>
  <c r="CR335" i="3" s="1"/>
  <c r="CN347" i="3"/>
  <c r="CN223" i="3"/>
  <c r="CP223" i="3"/>
  <c r="BZ184" i="3"/>
  <c r="CC184" i="3" s="1"/>
  <c r="CD184" i="3" s="1"/>
  <c r="CB184" i="3"/>
  <c r="CB61" i="3"/>
  <c r="CP89" i="3"/>
  <c r="CX97" i="3"/>
  <c r="CZ97" i="3" s="1"/>
  <c r="CY97" i="3"/>
  <c r="CN305" i="3"/>
  <c r="CP74" i="3"/>
  <c r="CN74" i="3"/>
  <c r="CQ74" i="3" s="1"/>
  <c r="CR74" i="3" s="1"/>
  <c r="DL182" i="3"/>
  <c r="DN182" i="3" s="1"/>
  <c r="DM182" i="3"/>
  <c r="CN340" i="3"/>
  <c r="BZ70" i="3"/>
  <c r="CC70" i="3" s="1"/>
  <c r="CD70" i="3" s="1"/>
  <c r="CB70" i="3"/>
  <c r="DM117" i="3"/>
  <c r="CN153" i="3"/>
  <c r="CP46" i="3"/>
  <c r="CN46" i="3"/>
  <c r="CQ46" i="3" s="1"/>
  <c r="CR46" i="3" s="1"/>
  <c r="CB12" i="3"/>
  <c r="BZ12" i="3"/>
  <c r="CC12" i="3" s="1"/>
  <c r="CD12" i="3" s="1"/>
  <c r="DM298" i="3"/>
  <c r="DL298" i="3"/>
  <c r="DN298" i="3" s="1"/>
  <c r="BZ147" i="3"/>
  <c r="CC147" i="3" s="1"/>
  <c r="CD147" i="3" s="1"/>
  <c r="CB147" i="3"/>
  <c r="CN30" i="3"/>
  <c r="DM20" i="3"/>
  <c r="DL20" i="3"/>
  <c r="DN20" i="3" s="1"/>
  <c r="DM306" i="3"/>
  <c r="CL251" i="3"/>
  <c r="CM188" i="3"/>
  <c r="CO188" i="3" s="1"/>
  <c r="DL285" i="3"/>
  <c r="DM285" i="3"/>
  <c r="DO285" i="3" s="1"/>
  <c r="DQ285" i="3" s="1"/>
  <c r="CB190" i="3"/>
  <c r="CM316" i="3"/>
  <c r="CO316" i="3" s="1"/>
  <c r="DM63" i="3"/>
  <c r="CX266" i="3"/>
  <c r="CZ266" i="3" s="1"/>
  <c r="CY266" i="3"/>
  <c r="CB103" i="3"/>
  <c r="CY361" i="3"/>
  <c r="CX361" i="3"/>
  <c r="CZ361" i="3" s="1"/>
  <c r="CN37" i="3"/>
  <c r="CY126" i="3"/>
  <c r="CX126" i="3"/>
  <c r="CZ126" i="3" s="1"/>
  <c r="CC29" i="3"/>
  <c r="CD29" i="3" s="1"/>
  <c r="DM101" i="3"/>
  <c r="BZ33" i="3"/>
  <c r="CC33" i="3" s="1"/>
  <c r="CD33" i="3" s="1"/>
  <c r="CB33" i="3"/>
  <c r="DB19" i="3"/>
  <c r="DE19" i="3" s="1"/>
  <c r="DF19" i="3" s="1"/>
  <c r="DD19" i="3"/>
  <c r="CL350" i="3"/>
  <c r="CB243" i="3"/>
  <c r="BZ243" i="3"/>
  <c r="CC243" i="3" s="1"/>
  <c r="CD243" i="3" s="1"/>
  <c r="CN133" i="3"/>
  <c r="CB97" i="3"/>
  <c r="CX9" i="3"/>
  <c r="CZ9" i="3" s="1"/>
  <c r="CY9" i="3"/>
  <c r="DM106" i="3"/>
  <c r="DO106" i="3" s="1"/>
  <c r="DQ106" i="3" s="1"/>
  <c r="DL106" i="3"/>
  <c r="CX139" i="3"/>
  <c r="CY139" i="3"/>
  <c r="CN58" i="3"/>
  <c r="CQ58" i="3" s="1"/>
  <c r="CR58" i="3" s="1"/>
  <c r="CP58" i="3"/>
  <c r="CX174" i="3"/>
  <c r="CY174" i="3"/>
  <c r="DA174" i="3" s="1"/>
  <c r="DC174" i="3" s="1"/>
  <c r="CY279" i="3"/>
  <c r="CX279" i="3"/>
  <c r="CN308" i="3"/>
  <c r="CX26" i="3"/>
  <c r="CZ26" i="3" s="1"/>
  <c r="CY26" i="3"/>
  <c r="DL174" i="3"/>
  <c r="DN174" i="3" s="1"/>
  <c r="DM174" i="3"/>
  <c r="DM186" i="3"/>
  <c r="BZ211" i="3"/>
  <c r="CC211" i="3" s="1"/>
  <c r="CD211" i="3" s="1"/>
  <c r="CB211" i="3"/>
  <c r="BZ207" i="3"/>
  <c r="CC207" i="3" s="1"/>
  <c r="CD207" i="3" s="1"/>
  <c r="CB207" i="3"/>
  <c r="DM91" i="3"/>
  <c r="DL297" i="3"/>
  <c r="DN297" i="3" s="1"/>
  <c r="DM297" i="3"/>
  <c r="CL325" i="3"/>
  <c r="CB278" i="3"/>
  <c r="CL233" i="3"/>
  <c r="DM136" i="3"/>
  <c r="CC44" i="3"/>
  <c r="CD44" i="3" s="1"/>
  <c r="CL81" i="3"/>
  <c r="CX204" i="3"/>
  <c r="CY204" i="3"/>
  <c r="DA204" i="3" s="1"/>
  <c r="DC204" i="3" s="1"/>
  <c r="CL152" i="3"/>
  <c r="DM62" i="3"/>
  <c r="DL62" i="3"/>
  <c r="DN62" i="3" s="1"/>
  <c r="CB332" i="3"/>
  <c r="CX23" i="3"/>
  <c r="CY23" i="3"/>
  <c r="DA23" i="3" s="1"/>
  <c r="DC23" i="3" s="1"/>
  <c r="CN187" i="3"/>
  <c r="CX84" i="3"/>
  <c r="CY84" i="3"/>
  <c r="CM319" i="3"/>
  <c r="CO319" i="3" s="1"/>
  <c r="DM249" i="3"/>
  <c r="DL172" i="3"/>
  <c r="DN172" i="3" s="1"/>
  <c r="DM172" i="3"/>
  <c r="CM322" i="3"/>
  <c r="CO322" i="3" s="1"/>
  <c r="CM91" i="3"/>
  <c r="CO91" i="3" s="1"/>
  <c r="DM318" i="3"/>
  <c r="DO318" i="3" s="1"/>
  <c r="DQ318" i="3" s="1"/>
  <c r="DL318" i="3"/>
  <c r="CL280" i="3"/>
  <c r="DM6" i="3"/>
  <c r="DO6" i="3" s="1"/>
  <c r="DQ6" i="3" s="1"/>
  <c r="DL6" i="3"/>
  <c r="J20" i="2"/>
  <c r="CX319" i="3"/>
  <c r="CY319" i="3"/>
  <c r="DA319" i="3" s="1"/>
  <c r="DC319" i="3" s="1"/>
  <c r="CL195" i="3"/>
  <c r="CY199" i="3"/>
  <c r="CX199" i="3"/>
  <c r="CZ199" i="3" s="1"/>
  <c r="BZ286" i="3"/>
  <c r="CC286" i="3" s="1"/>
  <c r="CD286" i="3" s="1"/>
  <c r="CB286" i="3"/>
  <c r="CL112" i="3"/>
  <c r="CM347" i="3"/>
  <c r="CL238" i="3"/>
  <c r="CB125" i="3"/>
  <c r="BZ125" i="3"/>
  <c r="CC125" i="3" s="1"/>
  <c r="CD125" i="3" s="1"/>
  <c r="CX224" i="3"/>
  <c r="CY224" i="3"/>
  <c r="DA224" i="3" s="1"/>
  <c r="DC224" i="3" s="1"/>
  <c r="CC61" i="3"/>
  <c r="CD61" i="3" s="1"/>
  <c r="CC24" i="3"/>
  <c r="CD24" i="3" s="1"/>
  <c r="CQ89" i="3"/>
  <c r="CR89" i="3" s="1"/>
  <c r="DL97" i="3"/>
  <c r="DN97" i="3" s="1"/>
  <c r="DM97" i="3"/>
  <c r="CM305" i="3"/>
  <c r="CO305" i="3" s="1"/>
  <c r="CL75" i="3"/>
  <c r="CC306" i="3"/>
  <c r="CD306" i="3" s="1"/>
  <c r="CM340" i="3"/>
  <c r="CO340" i="3" s="1"/>
  <c r="CL254" i="3"/>
  <c r="CN97" i="3"/>
  <c r="CQ97" i="3" s="1"/>
  <c r="CR97" i="3" s="1"/>
  <c r="CB7" i="3"/>
  <c r="BZ7" i="3"/>
  <c r="CC7" i="3" s="1"/>
  <c r="CD7" i="3" s="1"/>
  <c r="CL189" i="3"/>
  <c r="CM153" i="3"/>
  <c r="CO153" i="3" s="1"/>
  <c r="CX298" i="3"/>
  <c r="CZ298" i="3" s="1"/>
  <c r="CY298" i="3"/>
  <c r="CX258" i="3"/>
  <c r="CY258" i="3"/>
  <c r="DA258" i="3" s="1"/>
  <c r="DC258" i="3" s="1"/>
  <c r="CL363" i="3"/>
  <c r="CB143" i="3"/>
  <c r="CN47" i="3"/>
  <c r="CQ47" i="3" s="1"/>
  <c r="CR47" i="3" s="1"/>
  <c r="CP47" i="3"/>
  <c r="CX20" i="3"/>
  <c r="CZ20" i="3" s="1"/>
  <c r="CY20" i="3"/>
  <c r="CX306" i="3"/>
  <c r="CZ306" i="3" s="1"/>
  <c r="CY306" i="3"/>
  <c r="CL298" i="3"/>
  <c r="BZ254" i="3"/>
  <c r="CC254" i="3" s="1"/>
  <c r="CD254" i="3" s="1"/>
  <c r="CB254" i="3"/>
  <c r="DL77" i="3"/>
  <c r="CL327" i="3"/>
  <c r="CX38" i="3"/>
  <c r="CZ38" i="3" s="1"/>
  <c r="CY38" i="3"/>
  <c r="DA38" i="3" s="1"/>
  <c r="DC38" i="3" s="1"/>
  <c r="CC174" i="3"/>
  <c r="CD174" i="3" s="1"/>
  <c r="CB213" i="3"/>
  <c r="CX253" i="3"/>
  <c r="CZ253" i="3" s="1"/>
  <c r="CY253" i="3"/>
  <c r="CX63" i="3"/>
  <c r="CY63" i="3"/>
  <c r="DA63" i="3" s="1"/>
  <c r="DC63" i="3" s="1"/>
  <c r="DM118" i="3"/>
  <c r="DL118" i="3"/>
  <c r="DN118" i="3" s="1"/>
  <c r="CC103" i="3"/>
  <c r="CD103" i="3" s="1"/>
  <c r="DL361" i="3"/>
  <c r="DM361" i="3"/>
  <c r="DO361" i="3" s="1"/>
  <c r="DQ361" i="3" s="1"/>
  <c r="CM37" i="3"/>
  <c r="DL126" i="3"/>
  <c r="DN126" i="3" s="1"/>
  <c r="DM126" i="3"/>
  <c r="CX177" i="3"/>
  <c r="CZ177" i="3" s="1"/>
  <c r="CY177" i="3"/>
  <c r="DA177" i="3" s="1"/>
  <c r="DC177" i="3" s="1"/>
  <c r="DL286" i="3"/>
  <c r="DN286" i="3" s="1"/>
  <c r="DM286" i="3"/>
  <c r="CX208" i="3"/>
  <c r="CZ208" i="3" s="1"/>
  <c r="CY208" i="3"/>
  <c r="CB18" i="3"/>
  <c r="BZ18" i="3"/>
  <c r="CC18" i="3" s="1"/>
  <c r="CD18" i="3" s="1"/>
  <c r="DA19" i="3"/>
  <c r="DC19" i="3" s="1"/>
  <c r="CL131" i="3"/>
  <c r="CM133" i="3"/>
  <c r="CC97" i="3"/>
  <c r="CD97" i="3" s="1"/>
  <c r="DL180" i="3"/>
  <c r="DN180" i="3" s="1"/>
  <c r="DM180" i="3"/>
  <c r="DM80" i="3"/>
  <c r="DO80" i="3" s="1"/>
  <c r="DQ80" i="3" s="1"/>
  <c r="DL80" i="3"/>
  <c r="CX154" i="3"/>
  <c r="CY154" i="3"/>
  <c r="DA154" i="3" s="1"/>
  <c r="DC154" i="3" s="1"/>
  <c r="CN264" i="3"/>
  <c r="CX365" i="3"/>
  <c r="CZ365" i="3" s="1"/>
  <c r="CY365" i="3"/>
  <c r="CY280" i="3"/>
  <c r="CX280" i="3"/>
  <c r="CZ280" i="3" s="1"/>
  <c r="DL242" i="3"/>
  <c r="DN242" i="3" s="1"/>
  <c r="DM242" i="3"/>
  <c r="CN285" i="3"/>
  <c r="CQ285" i="3" s="1"/>
  <c r="CR285" i="3" s="1"/>
  <c r="BZ253" i="3"/>
  <c r="CC253" i="3" s="1"/>
  <c r="CD253" i="3" s="1"/>
  <c r="CB253" i="3"/>
  <c r="BZ75" i="3"/>
  <c r="CC75" i="3" s="1"/>
  <c r="CD75" i="3" s="1"/>
  <c r="CB75" i="3"/>
  <c r="CX217" i="3"/>
  <c r="CY217" i="3"/>
  <c r="DA217" i="3" s="1"/>
  <c r="DC217" i="3" s="1"/>
  <c r="BZ289" i="3"/>
  <c r="CC289" i="3" s="1"/>
  <c r="CD289" i="3" s="1"/>
  <c r="CB289" i="3"/>
  <c r="CN137" i="3"/>
  <c r="CB80" i="3"/>
  <c r="CX186" i="3"/>
  <c r="CY186" i="3"/>
  <c r="DA186" i="3" s="1"/>
  <c r="DC186" i="3" s="1"/>
  <c r="DM315" i="3"/>
  <c r="DL315" i="3"/>
  <c r="DN315" i="3" s="1"/>
  <c r="DL217" i="3"/>
  <c r="DM217" i="3"/>
  <c r="DO217" i="3" s="1"/>
  <c r="DQ217" i="3" s="1"/>
  <c r="CM137" i="3"/>
  <c r="CO137" i="3" s="1"/>
  <c r="CX183" i="3"/>
  <c r="CY183" i="3"/>
  <c r="DA183" i="3" s="1"/>
  <c r="DC183" i="3" s="1"/>
  <c r="CC80" i="3"/>
  <c r="CD80" i="3" s="1"/>
  <c r="CM308" i="3"/>
  <c r="CO308" i="3" s="1"/>
  <c r="DM250" i="3"/>
  <c r="BZ56" i="3"/>
  <c r="CC56" i="3" s="1"/>
  <c r="CD56" i="3" s="1"/>
  <c r="CB56" i="3"/>
  <c r="CL105" i="3"/>
  <c r="BZ121" i="3"/>
  <c r="CC121" i="3" s="1"/>
  <c r="CD121" i="3" s="1"/>
  <c r="CB121" i="3"/>
  <c r="CX137" i="3"/>
  <c r="CY137" i="3"/>
  <c r="DA137" i="3" s="1"/>
  <c r="DC137" i="3" s="1"/>
  <c r="DL349" i="3"/>
  <c r="DM349" i="3"/>
  <c r="DO349" i="3" s="1"/>
  <c r="DQ349" i="3" s="1"/>
  <c r="CY315" i="3"/>
  <c r="DA315" i="3" s="1"/>
  <c r="DC315" i="3" s="1"/>
  <c r="CX315" i="3"/>
  <c r="DM202" i="3"/>
  <c r="CY130" i="3"/>
  <c r="CX130" i="3"/>
  <c r="CZ130" i="3" s="1"/>
  <c r="CX171" i="3"/>
  <c r="CY171" i="3"/>
  <c r="DA171" i="3" s="1"/>
  <c r="DC171" i="3" s="1"/>
  <c r="CX248" i="3"/>
  <c r="CZ248" i="3" s="1"/>
  <c r="CY248" i="3"/>
  <c r="CL205" i="3"/>
  <c r="DM256" i="3"/>
  <c r="DL256" i="3"/>
  <c r="DN256" i="3" s="1"/>
  <c r="CB314" i="3"/>
  <c r="CC108" i="3"/>
  <c r="CD108" i="3" s="1"/>
  <c r="CL110" i="3"/>
  <c r="CN19" i="3"/>
  <c r="CQ19" i="3" s="1"/>
  <c r="CR19" i="3" s="1"/>
  <c r="CP19" i="3"/>
  <c r="CM186" i="3"/>
  <c r="CO186" i="3" s="1"/>
  <c r="CC42" i="3"/>
  <c r="CD42" i="3" s="1"/>
  <c r="CB26" i="3"/>
  <c r="DM183" i="3"/>
  <c r="CL183" i="3"/>
  <c r="CB152" i="3"/>
  <c r="BZ285" i="3"/>
  <c r="CC285" i="3" s="1"/>
  <c r="CD285" i="3" s="1"/>
  <c r="CB285" i="3"/>
  <c r="BZ226" i="3"/>
  <c r="CC226" i="3" s="1"/>
  <c r="CD226" i="3" s="1"/>
  <c r="CB226" i="3"/>
  <c r="BZ222" i="3"/>
  <c r="CC222" i="3" s="1"/>
  <c r="CD222" i="3" s="1"/>
  <c r="CB222" i="3"/>
  <c r="CL134" i="3"/>
  <c r="DM137" i="3"/>
  <c r="CX349" i="3"/>
  <c r="CZ349" i="3" s="1"/>
  <c r="CY349" i="3"/>
  <c r="CB203" i="3"/>
  <c r="CX91" i="3"/>
  <c r="CY91" i="3"/>
  <c r="DA91" i="3" s="1"/>
  <c r="DC91" i="3" s="1"/>
  <c r="CX297" i="3"/>
  <c r="CZ297" i="3" s="1"/>
  <c r="CY297" i="3"/>
  <c r="CY202" i="3"/>
  <c r="CX202" i="3"/>
  <c r="CZ202" i="3" s="1"/>
  <c r="CM314" i="3"/>
  <c r="CO314" i="3" s="1"/>
  <c r="CL256" i="3"/>
  <c r="CB227" i="3"/>
  <c r="BZ227" i="3"/>
  <c r="CC227" i="3" s="1"/>
  <c r="CD227" i="3" s="1"/>
  <c r="DM171" i="3"/>
  <c r="DL248" i="3"/>
  <c r="DN248" i="3" s="1"/>
  <c r="DM248" i="3"/>
  <c r="CL236" i="3"/>
  <c r="CL326" i="3"/>
  <c r="CX309" i="3"/>
  <c r="CY309" i="3"/>
  <c r="DA309" i="3" s="1"/>
  <c r="DC309" i="3" s="1"/>
  <c r="CB59" i="3"/>
  <c r="CC278" i="3"/>
  <c r="CD278" i="3" s="1"/>
  <c r="CL200" i="3"/>
  <c r="CX136" i="3"/>
  <c r="CY136" i="3"/>
  <c r="DA136" i="3" s="1"/>
  <c r="DC136" i="3" s="1"/>
  <c r="CY307" i="3"/>
  <c r="CX307" i="3"/>
  <c r="CZ307" i="3" s="1"/>
  <c r="CC149" i="3"/>
  <c r="CD149" i="3" s="1"/>
  <c r="DL204" i="3"/>
  <c r="DN204" i="3" s="1"/>
  <c r="DM204" i="3"/>
  <c r="BZ298" i="3"/>
  <c r="CC298" i="3" s="1"/>
  <c r="CD298" i="3" s="1"/>
  <c r="CB298" i="3"/>
  <c r="CB223" i="3"/>
  <c r="CX92" i="3"/>
  <c r="CZ92" i="3" s="1"/>
  <c r="CY92" i="3"/>
  <c r="CL360" i="3"/>
  <c r="CC332" i="3"/>
  <c r="CD332" i="3" s="1"/>
  <c r="CM187" i="3"/>
  <c r="BZ156" i="3"/>
  <c r="CC156" i="3" s="1"/>
  <c r="CD156" i="3" s="1"/>
  <c r="CB156" i="3"/>
  <c r="CL18" i="3"/>
  <c r="CX249" i="3"/>
  <c r="CY249" i="3"/>
  <c r="CX282" i="3"/>
  <c r="CZ282" i="3" s="1"/>
  <c r="CY282" i="3"/>
  <c r="CX313" i="3"/>
  <c r="CZ313" i="3" s="1"/>
  <c r="CY313" i="3"/>
  <c r="CL129" i="3"/>
  <c r="CM176" i="3"/>
  <c r="CO176" i="3" s="1"/>
  <c r="CX318" i="3"/>
  <c r="CZ318" i="3" s="1"/>
  <c r="CY318" i="3"/>
  <c r="BZ280" i="3"/>
  <c r="CC280" i="3" s="1"/>
  <c r="CD280" i="3" s="1"/>
  <c r="CB280" i="3"/>
  <c r="BZ133" i="3"/>
  <c r="CC133" i="3" s="1"/>
  <c r="CD133" i="3" s="1"/>
  <c r="CB133" i="3"/>
  <c r="DM319" i="3"/>
  <c r="DL319" i="3"/>
  <c r="DN319" i="3" s="1"/>
  <c r="CM141" i="3"/>
  <c r="CO141" i="3" s="1"/>
  <c r="CL215" i="3"/>
  <c r="CL329" i="3"/>
  <c r="CL135" i="3"/>
  <c r="CL220" i="3"/>
  <c r="CX169" i="3"/>
  <c r="CZ169" i="3" s="1"/>
  <c r="CY169" i="3"/>
  <c r="CY54" i="3"/>
  <c r="CX54" i="3"/>
  <c r="CZ54" i="3" s="1"/>
  <c r="CL161" i="3"/>
  <c r="DA209" i="3"/>
  <c r="DC209" i="3" s="1"/>
  <c r="CM6" i="3"/>
  <c r="CO6" i="3" s="1"/>
  <c r="DM16" i="3"/>
  <c r="CL167" i="3"/>
  <c r="DM7" i="3"/>
  <c r="DL224" i="3"/>
  <c r="DN224" i="3" s="1"/>
  <c r="DM224" i="3"/>
  <c r="DM261" i="3"/>
  <c r="CC27" i="3"/>
  <c r="CD27" i="3" s="1"/>
  <c r="CB24" i="3"/>
  <c r="CL242" i="3"/>
  <c r="CB281" i="3"/>
  <c r="DM294" i="3"/>
  <c r="DL294" i="3"/>
  <c r="DN294" i="3" s="1"/>
  <c r="DM107" i="3"/>
  <c r="CM21" i="3"/>
  <c r="CO21" i="3" s="1"/>
  <c r="CB187" i="3"/>
  <c r="CM296" i="3"/>
  <c r="CO296" i="3" s="1"/>
  <c r="CL55" i="3"/>
  <c r="CB306" i="3"/>
  <c r="CL122" i="3"/>
  <c r="CM97" i="3"/>
  <c r="CO97" i="3" s="1"/>
  <c r="DM21" i="3"/>
  <c r="CB364" i="3"/>
  <c r="BZ364" i="3"/>
  <c r="CC364" i="3" s="1"/>
  <c r="CD364" i="3" s="1"/>
  <c r="CM306" i="3"/>
  <c r="CO306" i="3" s="1"/>
  <c r="DL258" i="3"/>
  <c r="DN258" i="3" s="1"/>
  <c r="DM258" i="3"/>
  <c r="CX64" i="3"/>
  <c r="CZ64" i="3" s="1"/>
  <c r="CY64" i="3"/>
  <c r="CM71" i="3"/>
  <c r="CO71" i="3" s="1"/>
  <c r="CL357" i="3"/>
  <c r="CC143" i="3"/>
  <c r="CD143" i="3" s="1"/>
  <c r="CM164" i="3"/>
  <c r="CO164" i="3" s="1"/>
  <c r="CY216" i="3"/>
  <c r="DA216" i="3" s="1"/>
  <c r="DC216" i="3" s="1"/>
  <c r="CX216" i="3"/>
  <c r="CQ87" i="3"/>
  <c r="CR87" i="3" s="1"/>
  <c r="CB73" i="3"/>
  <c r="CB288" i="3"/>
  <c r="CL258" i="3"/>
  <c r="DM354" i="3"/>
  <c r="DL71" i="3"/>
  <c r="DN71" i="3" s="1"/>
  <c r="DM71" i="3"/>
  <c r="DL38" i="3"/>
  <c r="DN38" i="3" s="1"/>
  <c r="DM38" i="3"/>
  <c r="CB174" i="3"/>
  <c r="CL237" i="3"/>
  <c r="CC213" i="3"/>
  <c r="CD213" i="3" s="1"/>
  <c r="DL253" i="3"/>
  <c r="DN253" i="3" s="1"/>
  <c r="DM253" i="3"/>
  <c r="DA87" i="3"/>
  <c r="DC87" i="3" s="1"/>
  <c r="CX118" i="3"/>
  <c r="CZ118" i="3" s="1"/>
  <c r="CY118" i="3"/>
  <c r="CX333" i="3"/>
  <c r="CZ333" i="3" s="1"/>
  <c r="CY333" i="3"/>
  <c r="DA333" i="3" s="1"/>
  <c r="DC333" i="3" s="1"/>
  <c r="CP336" i="3"/>
  <c r="CX327" i="3"/>
  <c r="CY327" i="3"/>
  <c r="DA327" i="3" s="1"/>
  <c r="DC327" i="3" s="1"/>
  <c r="DL276" i="3"/>
  <c r="DN276" i="3" s="1"/>
  <c r="DM276" i="3"/>
  <c r="DL177" i="3"/>
  <c r="DN177" i="3" s="1"/>
  <c r="DM177" i="3"/>
  <c r="DO177" i="3" s="1"/>
  <c r="DQ177" i="3" s="1"/>
  <c r="CX286" i="3"/>
  <c r="CZ286" i="3" s="1"/>
  <c r="CY286" i="3"/>
  <c r="DL208" i="3"/>
  <c r="DN208" i="3" s="1"/>
  <c r="DM208" i="3"/>
  <c r="DM142" i="3"/>
  <c r="CM334" i="3"/>
  <c r="CO334" i="3" s="1"/>
  <c r="BZ117" i="3"/>
  <c r="CC117" i="3" s="1"/>
  <c r="CD117" i="3" s="1"/>
  <c r="CB117" i="3"/>
  <c r="CL142" i="3"/>
  <c r="CB206" i="3"/>
  <c r="CB263" i="3"/>
  <c r="DL105" i="3"/>
  <c r="DN105" i="3" s="1"/>
  <c r="DM105" i="3"/>
  <c r="CN126" i="3"/>
  <c r="CQ126" i="3" s="1"/>
  <c r="CR126" i="3" s="1"/>
  <c r="CP126" i="3"/>
  <c r="DM214" i="3"/>
  <c r="CX163" i="3"/>
  <c r="CZ163" i="3" s="1"/>
  <c r="CY163" i="3"/>
  <c r="BZ239" i="3"/>
  <c r="CC239" i="3" s="1"/>
  <c r="CD239" i="3" s="1"/>
  <c r="CB239" i="3"/>
  <c r="BZ69" i="3"/>
  <c r="CC69" i="3" s="1"/>
  <c r="CD69" i="3" s="1"/>
  <c r="CB69" i="3"/>
  <c r="DL189" i="3"/>
  <c r="DN189" i="3" s="1"/>
  <c r="DM189" i="3"/>
  <c r="CL320" i="3"/>
  <c r="DL308" i="3"/>
  <c r="DN308" i="3" s="1"/>
  <c r="DM308" i="3"/>
  <c r="DL188" i="3"/>
  <c r="DM188" i="3"/>
  <c r="DO188" i="3" s="1"/>
  <c r="DQ188" i="3" s="1"/>
  <c r="DR352" i="3"/>
  <c r="DP352" i="3"/>
  <c r="DS352" i="3" s="1"/>
  <c r="DT352" i="3" s="1"/>
  <c r="CX250" i="3"/>
  <c r="CZ250" i="3" s="1"/>
  <c r="CY250" i="3"/>
  <c r="DL250" i="3" s="1"/>
  <c r="DN250" i="3" s="1"/>
  <c r="CN166" i="3"/>
  <c r="CQ166" i="3" s="1"/>
  <c r="CR166" i="3" s="1"/>
  <c r="CP166" i="3"/>
  <c r="CL288" i="3"/>
  <c r="CY105" i="3"/>
  <c r="DA105" i="3" s="1"/>
  <c r="DC105" i="3" s="1"/>
  <c r="CX105" i="3"/>
  <c r="CX94" i="3"/>
  <c r="CZ94" i="3" s="1"/>
  <c r="CY94" i="3"/>
  <c r="CN186" i="3"/>
  <c r="CQ186" i="3" s="1"/>
  <c r="CR186" i="3" s="1"/>
  <c r="CP186" i="3"/>
  <c r="CM252" i="3"/>
  <c r="DL263" i="3"/>
  <c r="DM263" i="3"/>
  <c r="DO263" i="3" s="1"/>
  <c r="DQ263" i="3" s="1"/>
  <c r="CX180" i="3"/>
  <c r="CZ180" i="3" s="1"/>
  <c r="CY180" i="3"/>
  <c r="CL69" i="3"/>
  <c r="BZ181" i="3"/>
  <c r="CC181" i="3" s="1"/>
  <c r="CD181" i="3" s="1"/>
  <c r="CB181" i="3"/>
  <c r="CC152" i="3"/>
  <c r="CD152" i="3" s="1"/>
  <c r="DL336" i="3"/>
  <c r="DN336" i="3" s="1"/>
  <c r="DL325" i="3"/>
  <c r="DN325" i="3" s="1"/>
  <c r="DM325" i="3"/>
  <c r="BZ295" i="3"/>
  <c r="CC295" i="3" s="1"/>
  <c r="CD295" i="3" s="1"/>
  <c r="CB295" i="3"/>
  <c r="DL154" i="3"/>
  <c r="DN154" i="3" s="1"/>
  <c r="DM154" i="3"/>
  <c r="CB256" i="3"/>
  <c r="BZ256" i="3"/>
  <c r="CC256" i="3" s="1"/>
  <c r="CD256" i="3" s="1"/>
  <c r="CM225" i="3"/>
  <c r="DL255" i="3"/>
  <c r="DN255" i="3" s="1"/>
  <c r="DM255" i="3"/>
  <c r="CB32" i="3"/>
  <c r="BZ32" i="3"/>
  <c r="CC32" i="3" s="1"/>
  <c r="CD32" i="3" s="1"/>
  <c r="CL348" i="3"/>
  <c r="CC203" i="3"/>
  <c r="CD203" i="3" s="1"/>
  <c r="CY129" i="3"/>
  <c r="DL129" i="3" s="1"/>
  <c r="DN129" i="3" s="1"/>
  <c r="CX129" i="3"/>
  <c r="CZ129" i="3" s="1"/>
  <c r="CB172" i="3"/>
  <c r="BZ172" i="3"/>
  <c r="CC172" i="3" s="1"/>
  <c r="CD172" i="3" s="1"/>
  <c r="CX58" i="3"/>
  <c r="CY58" i="3"/>
  <c r="BZ85" i="3"/>
  <c r="CC85" i="3" s="1"/>
  <c r="CD85" i="3" s="1"/>
  <c r="CB85" i="3"/>
  <c r="CN314" i="3"/>
  <c r="CB292" i="3"/>
  <c r="BZ292" i="3"/>
  <c r="CC292" i="3" s="1"/>
  <c r="CD292" i="3" s="1"/>
  <c r="CB128" i="3"/>
  <c r="BZ128" i="3"/>
  <c r="CC128" i="3" s="1"/>
  <c r="CD128" i="3" s="1"/>
  <c r="CM264" i="3"/>
  <c r="CX90" i="3"/>
  <c r="CZ90" i="3" s="1"/>
  <c r="CY90" i="3"/>
  <c r="DM309" i="3"/>
  <c r="CB112" i="3"/>
  <c r="DM365" i="3"/>
  <c r="DL246" i="3"/>
  <c r="DN246" i="3" s="1"/>
  <c r="DM246" i="3"/>
  <c r="DM307" i="3"/>
  <c r="DO307" i="3" s="1"/>
  <c r="DQ307" i="3" s="1"/>
  <c r="DL307" i="3"/>
  <c r="CM331" i="3"/>
  <c r="CC223" i="3"/>
  <c r="CD223" i="3" s="1"/>
  <c r="DM92" i="3"/>
  <c r="DL92" i="3"/>
  <c r="DN92" i="3" s="1"/>
  <c r="CB91" i="3"/>
  <c r="CM99" i="3"/>
  <c r="DL9" i="3"/>
  <c r="DN9" i="3" s="1"/>
  <c r="DM9" i="3"/>
  <c r="DM282" i="3"/>
  <c r="DO282" i="3" s="1"/>
  <c r="DQ282" i="3" s="1"/>
  <c r="DL282" i="3"/>
  <c r="DM313" i="3"/>
  <c r="CN176" i="3"/>
  <c r="CQ176" i="3" s="1"/>
  <c r="CR176" i="3" s="1"/>
  <c r="CP176" i="3"/>
  <c r="CY66" i="3"/>
  <c r="CX66" i="3"/>
  <c r="CX214" i="3"/>
  <c r="CZ214" i="3" s="1"/>
  <c r="CY214" i="3"/>
  <c r="CB8" i="3"/>
  <c r="BZ8" i="3"/>
  <c r="CC8" i="3" s="1"/>
  <c r="CD8" i="3" s="1"/>
  <c r="CM364" i="3"/>
  <c r="CN141" i="3"/>
  <c r="CQ141" i="3" s="1"/>
  <c r="CR141" i="3" s="1"/>
  <c r="CP141" i="3"/>
  <c r="CB359" i="3"/>
  <c r="DM312" i="3"/>
  <c r="DO312" i="3" s="1"/>
  <c r="DQ312" i="3" s="1"/>
  <c r="DL312" i="3"/>
  <c r="DN312" i="3" s="1"/>
  <c r="CB134" i="3"/>
  <c r="DL169" i="3"/>
  <c r="DN169" i="3" s="1"/>
  <c r="DM169" i="3"/>
  <c r="DL54" i="3"/>
  <c r="DN54" i="3" s="1"/>
  <c r="DM54" i="3"/>
  <c r="CM194" i="3"/>
  <c r="DB209" i="3"/>
  <c r="CN6" i="3"/>
  <c r="CQ6" i="3" s="1"/>
  <c r="CR6" i="3" s="1"/>
  <c r="N18" i="2" s="1"/>
  <c r="BZ319" i="3"/>
  <c r="CC319" i="3" s="1"/>
  <c r="CD319" i="3" s="1"/>
  <c r="CB319" i="3"/>
  <c r="CX16" i="3"/>
  <c r="CY16" i="3"/>
  <c r="DA16" i="3" s="1"/>
  <c r="DC16" i="3" s="1"/>
  <c r="CX7" i="3"/>
  <c r="CZ7" i="3" s="1"/>
  <c r="CY7" i="3"/>
  <c r="CX262" i="3"/>
  <c r="CY262" i="3"/>
  <c r="CX261" i="3"/>
  <c r="CY261" i="3"/>
  <c r="DA261" i="3" s="1"/>
  <c r="DC261" i="3" s="1"/>
  <c r="CX75" i="3"/>
  <c r="CZ75" i="3" s="1"/>
  <c r="CY75" i="3"/>
  <c r="CB339" i="3"/>
  <c r="CC281" i="3"/>
  <c r="CD281" i="3" s="1"/>
  <c r="CX294" i="3"/>
  <c r="CZ294" i="3" s="1"/>
  <c r="CY294" i="3"/>
  <c r="CX107" i="3"/>
  <c r="CZ107" i="3" s="1"/>
  <c r="CY107" i="3"/>
  <c r="DL107" i="3" s="1"/>
  <c r="DN107" i="3" s="1"/>
  <c r="CP21" i="3"/>
  <c r="CN21" i="3"/>
  <c r="CQ21" i="3" s="1"/>
  <c r="CR21" i="3" s="1"/>
  <c r="CN296" i="3"/>
  <c r="CL76" i="3"/>
  <c r="DO46" i="3"/>
  <c r="DL330" i="3"/>
  <c r="DN330" i="3" s="1"/>
  <c r="CX21" i="3"/>
  <c r="CZ21" i="3" s="1"/>
  <c r="CY21" i="3"/>
  <c r="DL25" i="3"/>
  <c r="DN25" i="3" s="1"/>
  <c r="DM25" i="3"/>
  <c r="CN306" i="3"/>
  <c r="CQ306" i="3" s="1"/>
  <c r="CR306" i="3" s="1"/>
  <c r="CP306" i="3"/>
  <c r="CM235" i="3"/>
  <c r="CM207" i="3"/>
  <c r="DL64" i="3"/>
  <c r="DN64" i="3" s="1"/>
  <c r="DM64" i="3"/>
  <c r="CN71" i="3"/>
  <c r="CQ71" i="3" s="1"/>
  <c r="CR71" i="3" s="1"/>
  <c r="CP71" i="3"/>
  <c r="DL57" i="3"/>
  <c r="DN57" i="3" s="1"/>
  <c r="DM57" i="3"/>
  <c r="CP50" i="3"/>
  <c r="CM108" i="3"/>
  <c r="CN164" i="3"/>
  <c r="CQ164" i="3" s="1"/>
  <c r="CR164" i="3" s="1"/>
  <c r="DL216" i="3"/>
  <c r="DN216" i="3" s="1"/>
  <c r="DM216" i="3"/>
  <c r="CC73" i="3"/>
  <c r="CD73" i="3" s="1"/>
  <c r="CC288" i="3"/>
  <c r="CD288" i="3" s="1"/>
  <c r="CX354" i="3"/>
  <c r="CY354" i="3"/>
  <c r="DA354" i="3" s="1"/>
  <c r="DC354" i="3" s="1"/>
  <c r="CX71" i="3"/>
  <c r="CZ71" i="3" s="1"/>
  <c r="CY71" i="3"/>
  <c r="CX146" i="3"/>
  <c r="CZ146" i="3" s="1"/>
  <c r="CY146" i="3"/>
  <c r="CB96" i="3"/>
  <c r="BZ96" i="3"/>
  <c r="CC96" i="3" s="1"/>
  <c r="CD96" i="3" s="1"/>
  <c r="CB83" i="3"/>
  <c r="BZ202" i="3"/>
  <c r="CC202" i="3" s="1"/>
  <c r="CD202" i="3" s="1"/>
  <c r="CB202" i="3"/>
  <c r="CM149" i="3"/>
  <c r="CB175" i="3"/>
  <c r="BZ175" i="3"/>
  <c r="CC175" i="3" s="1"/>
  <c r="CD175" i="3" s="1"/>
  <c r="DB87" i="3"/>
  <c r="DD87" i="3"/>
  <c r="BZ302" i="3"/>
  <c r="CC302" i="3" s="1"/>
  <c r="CD302" i="3" s="1"/>
  <c r="CB302" i="3"/>
  <c r="DL333" i="3"/>
  <c r="DN333" i="3" s="1"/>
  <c r="DM333" i="3"/>
  <c r="CL65" i="3"/>
  <c r="DM327" i="3"/>
  <c r="CY276" i="3"/>
  <c r="CX276" i="3"/>
  <c r="CZ276" i="3" s="1"/>
  <c r="DL244" i="3"/>
  <c r="DM244" i="3"/>
  <c r="DO244" i="3" s="1"/>
  <c r="DQ244" i="3" s="1"/>
  <c r="CM285" i="3"/>
  <c r="CO285" i="3" s="1"/>
  <c r="CX78" i="3"/>
  <c r="CZ78" i="3" s="1"/>
  <c r="CY78" i="3"/>
  <c r="CB205" i="3"/>
  <c r="BZ205" i="3"/>
  <c r="CC205" i="3" s="1"/>
  <c r="CD205" i="3" s="1"/>
  <c r="CX142" i="3"/>
  <c r="CY142" i="3"/>
  <c r="DA142" i="3" s="1"/>
  <c r="DC142" i="3" s="1"/>
  <c r="DL356" i="3"/>
  <c r="DN356" i="3" s="1"/>
  <c r="CP334" i="3"/>
  <c r="CN334" i="3"/>
  <c r="CQ334" i="3" s="1"/>
  <c r="CR334" i="3" s="1"/>
  <c r="BZ137" i="3"/>
  <c r="CC137" i="3" s="1"/>
  <c r="CD137" i="3" s="1"/>
  <c r="CB137" i="3"/>
  <c r="CX350" i="3"/>
  <c r="CY350" i="3"/>
  <c r="CC206" i="3"/>
  <c r="CD206" i="3" s="1"/>
  <c r="CC263" i="3"/>
  <c r="CD263" i="3" s="1"/>
  <c r="DP250" i="3" l="1"/>
  <c r="DP107" i="3"/>
  <c r="DP129" i="3"/>
  <c r="CP237" i="3"/>
  <c r="CN237" i="3"/>
  <c r="CQ237" i="3" s="1"/>
  <c r="CR237" i="3" s="1"/>
  <c r="DP242" i="3"/>
  <c r="DB20" i="3"/>
  <c r="DL136" i="3"/>
  <c r="DN136" i="3" s="1"/>
  <c r="DP238" i="3"/>
  <c r="DR238" i="3"/>
  <c r="DA17" i="3"/>
  <c r="DC17" i="3" s="1"/>
  <c r="DL17" i="3"/>
  <c r="DN17" i="3" s="1"/>
  <c r="DA160" i="3"/>
  <c r="DC160" i="3" s="1"/>
  <c r="DL160" i="3"/>
  <c r="DN160" i="3" s="1"/>
  <c r="DP211" i="3"/>
  <c r="DB100" i="3"/>
  <c r="DE87" i="3"/>
  <c r="DF87" i="3" s="1"/>
  <c r="DD209" i="3"/>
  <c r="DA214" i="3"/>
  <c r="DC214" i="3" s="1"/>
  <c r="CO331" i="3"/>
  <c r="CP331" i="3"/>
  <c r="CP314" i="3"/>
  <c r="CO225" i="3"/>
  <c r="CP225" i="3"/>
  <c r="CN167" i="3"/>
  <c r="CQ167" i="3" s="1"/>
  <c r="CR167" i="3" s="1"/>
  <c r="CP167" i="3"/>
  <c r="DO319" i="3"/>
  <c r="DQ319" i="3" s="1"/>
  <c r="CZ136" i="3"/>
  <c r="DB202" i="3"/>
  <c r="DO256" i="3"/>
  <c r="DQ256" i="3" s="1"/>
  <c r="CZ186" i="3"/>
  <c r="DB280" i="3"/>
  <c r="CZ63" i="3"/>
  <c r="DP298" i="3"/>
  <c r="CP305" i="3"/>
  <c r="DO199" i="3"/>
  <c r="DQ199" i="3" s="1"/>
  <c r="CN191" i="3"/>
  <c r="CQ191" i="3" s="1"/>
  <c r="CR191" i="3" s="1"/>
  <c r="CP191" i="3"/>
  <c r="DA40" i="3"/>
  <c r="DC40" i="3" s="1"/>
  <c r="DL40" i="3"/>
  <c r="DN40" i="3" s="1"/>
  <c r="DA233" i="3"/>
  <c r="DC233" i="3" s="1"/>
  <c r="DL233" i="3"/>
  <c r="DN233" i="3" s="1"/>
  <c r="DC113" i="3"/>
  <c r="DD113" i="3"/>
  <c r="DB30" i="3"/>
  <c r="DA231" i="3"/>
  <c r="DC231" i="3" s="1"/>
  <c r="DL231" i="3"/>
  <c r="DN231" i="3" s="1"/>
  <c r="DP27" i="3"/>
  <c r="CN361" i="3"/>
  <c r="CQ361" i="3" s="1"/>
  <c r="CR361" i="3" s="1"/>
  <c r="CP361" i="3"/>
  <c r="CP36" i="3"/>
  <c r="CN36" i="3"/>
  <c r="CQ36" i="3" s="1"/>
  <c r="CR36" i="3" s="1"/>
  <c r="DP201" i="3"/>
  <c r="CP212" i="3"/>
  <c r="CN212" i="3"/>
  <c r="CQ212" i="3" s="1"/>
  <c r="CR212" i="3" s="1"/>
  <c r="DL222" i="3"/>
  <c r="DN222" i="3" s="1"/>
  <c r="DB284" i="3"/>
  <c r="DA311" i="3"/>
  <c r="DC311" i="3" s="1"/>
  <c r="DL311" i="3"/>
  <c r="DN311" i="3" s="1"/>
  <c r="CN228" i="3"/>
  <c r="CQ228" i="3" s="1"/>
  <c r="CR228" i="3" s="1"/>
  <c r="CP228" i="3"/>
  <c r="DB250" i="3"/>
  <c r="DE250" i="3" s="1"/>
  <c r="DF250" i="3" s="1"/>
  <c r="DB180" i="3"/>
  <c r="DB286" i="3"/>
  <c r="DP172" i="3"/>
  <c r="DP174" i="3"/>
  <c r="DA351" i="3"/>
  <c r="DC351" i="3" s="1"/>
  <c r="DL351" i="3"/>
  <c r="DN351" i="3" s="1"/>
  <c r="DA368" i="3"/>
  <c r="DC368" i="3" s="1"/>
  <c r="DL368" i="3"/>
  <c r="DN368" i="3" s="1"/>
  <c r="DP359" i="3"/>
  <c r="DC77" i="3"/>
  <c r="DD77" i="3"/>
  <c r="CN158" i="3"/>
  <c r="CQ158" i="3" s="1"/>
  <c r="CR158" i="3" s="1"/>
  <c r="CP158" i="3"/>
  <c r="DP234" i="3"/>
  <c r="DB179" i="3"/>
  <c r="DA78" i="3"/>
  <c r="DC78" i="3" s="1"/>
  <c r="DO216" i="3"/>
  <c r="DQ216" i="3" s="1"/>
  <c r="DO25" i="3"/>
  <c r="DQ25" i="3" s="1"/>
  <c r="DE209" i="3"/>
  <c r="DF209" i="3" s="1"/>
  <c r="DB214" i="3"/>
  <c r="DE214" i="3" s="1"/>
  <c r="DF214" i="3" s="1"/>
  <c r="DD214" i="3"/>
  <c r="DN307" i="3"/>
  <c r="CQ314" i="3"/>
  <c r="CR314" i="3" s="1"/>
  <c r="DN263" i="3"/>
  <c r="DN188" i="3"/>
  <c r="DO105" i="3"/>
  <c r="DQ105" i="3" s="1"/>
  <c r="DP177" i="3"/>
  <c r="DS177" i="3" s="1"/>
  <c r="DT177" i="3" s="1"/>
  <c r="DR177" i="3"/>
  <c r="DO38" i="3"/>
  <c r="DQ38" i="3" s="1"/>
  <c r="DA64" i="3"/>
  <c r="DC64" i="3" s="1"/>
  <c r="CP200" i="3"/>
  <c r="CN200" i="3"/>
  <c r="CQ200" i="3" s="1"/>
  <c r="CR200" i="3" s="1"/>
  <c r="DA202" i="3"/>
  <c r="DC202" i="3" s="1"/>
  <c r="DL202" i="3"/>
  <c r="DN202" i="3" s="1"/>
  <c r="CN205" i="3"/>
  <c r="CQ205" i="3" s="1"/>
  <c r="CR205" i="3" s="1"/>
  <c r="CP205" i="3"/>
  <c r="CN105" i="3"/>
  <c r="CQ105" i="3" s="1"/>
  <c r="CR105" i="3" s="1"/>
  <c r="CP105" i="3"/>
  <c r="DA280" i="3"/>
  <c r="DC280" i="3" s="1"/>
  <c r="DL280" i="3"/>
  <c r="DN280" i="3" s="1"/>
  <c r="DB199" i="3"/>
  <c r="CP233" i="3"/>
  <c r="CN233" i="3"/>
  <c r="CQ233" i="3" s="1"/>
  <c r="CR233" i="3" s="1"/>
  <c r="DB26" i="3"/>
  <c r="DB266" i="3"/>
  <c r="DO298" i="3"/>
  <c r="DQ298" i="3" s="1"/>
  <c r="CQ305" i="3"/>
  <c r="CR305" i="3" s="1"/>
  <c r="DP60" i="3"/>
  <c r="DB229" i="3"/>
  <c r="DD229" i="3"/>
  <c r="DA200" i="3"/>
  <c r="DC200" i="3" s="1"/>
  <c r="DL200" i="3"/>
  <c r="DN200" i="3" s="1"/>
  <c r="DA102" i="3"/>
  <c r="DC102" i="3" s="1"/>
  <c r="DL102" i="3"/>
  <c r="DN102" i="3" s="1"/>
  <c r="CP86" i="3"/>
  <c r="CN86" i="3"/>
  <c r="CQ86" i="3" s="1"/>
  <c r="CR86" i="3" s="1"/>
  <c r="DB176" i="3"/>
  <c r="DP228" i="3"/>
  <c r="DP281" i="3"/>
  <c r="DB348" i="3"/>
  <c r="DP219" i="3"/>
  <c r="DS219" i="3" s="1"/>
  <c r="DT219" i="3" s="1"/>
  <c r="DB106" i="3"/>
  <c r="DC330" i="3"/>
  <c r="DE330" i="3" s="1"/>
  <c r="DF330" i="3" s="1"/>
  <c r="DD330" i="3"/>
  <c r="CO16" i="3"/>
  <c r="CP16" i="3"/>
  <c r="DA337" i="3"/>
  <c r="DC337" i="3" s="1"/>
  <c r="DL337" i="3"/>
  <c r="DN337" i="3" s="1"/>
  <c r="DP247" i="3"/>
  <c r="CN68" i="3"/>
  <c r="CQ68" i="3" s="1"/>
  <c r="CR68" i="3" s="1"/>
  <c r="CP68" i="3"/>
  <c r="DL198" i="3"/>
  <c r="DN198" i="3" s="1"/>
  <c r="CN328" i="3"/>
  <c r="CQ328" i="3" s="1"/>
  <c r="CR328" i="3" s="1"/>
  <c r="CP328" i="3"/>
  <c r="DP92" i="3"/>
  <c r="DP208" i="3"/>
  <c r="DB294" i="3"/>
  <c r="DP255" i="3"/>
  <c r="CN357" i="3"/>
  <c r="CQ357" i="3" s="1"/>
  <c r="CR357" i="3" s="1"/>
  <c r="CP357" i="3"/>
  <c r="DP319" i="3"/>
  <c r="DS319" i="3" s="1"/>
  <c r="DT319" i="3" s="1"/>
  <c r="DR319" i="3"/>
  <c r="DP256" i="3"/>
  <c r="DS256" i="3" s="1"/>
  <c r="DT256" i="3" s="1"/>
  <c r="DR256" i="3"/>
  <c r="DA267" i="3"/>
  <c r="DC267" i="3" s="1"/>
  <c r="DL267" i="3"/>
  <c r="DN267" i="3" s="1"/>
  <c r="DA24" i="3"/>
  <c r="DC24" i="3" s="1"/>
  <c r="DL24" i="3"/>
  <c r="DN24" i="3" s="1"/>
  <c r="DP75" i="3"/>
  <c r="DB162" i="3"/>
  <c r="DB156" i="3"/>
  <c r="DB78" i="3"/>
  <c r="DE78" i="3" s="1"/>
  <c r="DF78" i="3" s="1"/>
  <c r="DD78" i="3"/>
  <c r="DP216" i="3"/>
  <c r="DS216" i="3" s="1"/>
  <c r="DT216" i="3" s="1"/>
  <c r="DR216" i="3"/>
  <c r="DP25" i="3"/>
  <c r="DS25" i="3" s="1"/>
  <c r="DT25" i="3" s="1"/>
  <c r="DR25" i="3"/>
  <c r="DA75" i="3"/>
  <c r="DC75" i="3" s="1"/>
  <c r="CO194" i="3"/>
  <c r="CP194" i="3"/>
  <c r="CZ66" i="3"/>
  <c r="CO252" i="3"/>
  <c r="CP252" i="3"/>
  <c r="DO308" i="3"/>
  <c r="DQ308" i="3" s="1"/>
  <c r="DP105" i="3"/>
  <c r="DS105" i="3" s="1"/>
  <c r="DT105" i="3" s="1"/>
  <c r="DR105" i="3"/>
  <c r="DO276" i="3"/>
  <c r="DQ276" i="3" s="1"/>
  <c r="DR38" i="3"/>
  <c r="DP38" i="3"/>
  <c r="DS38" i="3" s="1"/>
  <c r="DT38" i="3" s="1"/>
  <c r="DB64" i="3"/>
  <c r="DE64" i="3" s="1"/>
  <c r="DF64" i="3" s="1"/>
  <c r="DD64" i="3"/>
  <c r="DO107" i="3"/>
  <c r="DQ107" i="3" s="1"/>
  <c r="DL16" i="3"/>
  <c r="DN16" i="3" s="1"/>
  <c r="CO187" i="3"/>
  <c r="CQ187" i="3" s="1"/>
  <c r="CR187" i="3" s="1"/>
  <c r="CP187" i="3"/>
  <c r="DA297" i="3"/>
  <c r="DC297" i="3" s="1"/>
  <c r="DO336" i="3"/>
  <c r="DQ336" i="3" s="1"/>
  <c r="DA248" i="3"/>
  <c r="DC248" i="3" s="1"/>
  <c r="CQ137" i="3"/>
  <c r="CR137" i="3" s="1"/>
  <c r="DA365" i="3"/>
  <c r="DC365" i="3" s="1"/>
  <c r="DB208" i="3"/>
  <c r="DB253" i="3"/>
  <c r="DA84" i="3"/>
  <c r="DC84" i="3" s="1"/>
  <c r="DL84" i="3"/>
  <c r="DN84" i="3" s="1"/>
  <c r="DL63" i="3"/>
  <c r="DN63" i="3" s="1"/>
  <c r="DA367" i="3"/>
  <c r="DC367" i="3" s="1"/>
  <c r="CO54" i="3"/>
  <c r="CP54" i="3"/>
  <c r="CN339" i="3"/>
  <c r="CQ339" i="3" s="1"/>
  <c r="CR339" i="3" s="1"/>
  <c r="CP339" i="3"/>
  <c r="DP353" i="3"/>
  <c r="DP292" i="3"/>
  <c r="CN365" i="3"/>
  <c r="CQ365" i="3" s="1"/>
  <c r="CR365" i="3" s="1"/>
  <c r="CP365" i="3"/>
  <c r="DP116" i="3"/>
  <c r="DP360" i="3"/>
  <c r="CP248" i="3"/>
  <c r="CN69" i="3"/>
  <c r="CQ69" i="3" s="1"/>
  <c r="CR69" i="3" s="1"/>
  <c r="CP69" i="3"/>
  <c r="CN18" i="3"/>
  <c r="CQ18" i="3" s="1"/>
  <c r="CR18" i="3" s="1"/>
  <c r="CP18" i="3"/>
  <c r="DR199" i="3"/>
  <c r="DP199" i="3"/>
  <c r="DS199" i="3" s="1"/>
  <c r="DT199" i="3" s="1"/>
  <c r="CO149" i="3"/>
  <c r="CP149" i="3"/>
  <c r="CP164" i="3"/>
  <c r="DA21" i="3"/>
  <c r="DC21" i="3" s="1"/>
  <c r="DB75" i="3"/>
  <c r="DO54" i="3"/>
  <c r="DQ54" i="3" s="1"/>
  <c r="DA66" i="3"/>
  <c r="DC66" i="3" s="1"/>
  <c r="DL66" i="3"/>
  <c r="DN66" i="3" s="1"/>
  <c r="DO246" i="3"/>
  <c r="DQ246" i="3" s="1"/>
  <c r="DO154" i="3"/>
  <c r="DQ154" i="3" s="1"/>
  <c r="DR308" i="3"/>
  <c r="DP308" i="3"/>
  <c r="DS308" i="3" s="1"/>
  <c r="DT308" i="3" s="1"/>
  <c r="DP276" i="3"/>
  <c r="DS276" i="3" s="1"/>
  <c r="DT276" i="3" s="1"/>
  <c r="DO71" i="3"/>
  <c r="DQ71" i="3" s="1"/>
  <c r="DO258" i="3"/>
  <c r="DQ258" i="3" s="1"/>
  <c r="DB297" i="3"/>
  <c r="DE297" i="3" s="1"/>
  <c r="DF297" i="3" s="1"/>
  <c r="DD297" i="3"/>
  <c r="DB248" i="3"/>
  <c r="DE248" i="3" s="1"/>
  <c r="DF248" i="3" s="1"/>
  <c r="DD248" i="3"/>
  <c r="CP137" i="3"/>
  <c r="DB365" i="3"/>
  <c r="DD365" i="3"/>
  <c r="CN195" i="3"/>
  <c r="CQ195" i="3" s="1"/>
  <c r="CR195" i="3" s="1"/>
  <c r="CP195" i="3"/>
  <c r="CN350" i="3"/>
  <c r="CQ350" i="3" s="1"/>
  <c r="CR350" i="3" s="1"/>
  <c r="CP350" i="3"/>
  <c r="DO63" i="3"/>
  <c r="DQ63" i="3" s="1"/>
  <c r="DP316" i="3"/>
  <c r="DB111" i="3"/>
  <c r="DB367" i="3"/>
  <c r="DE367" i="3" s="1"/>
  <c r="DF367" i="3" s="1"/>
  <c r="DD367" i="3"/>
  <c r="CO15" i="3"/>
  <c r="CP15" i="3"/>
  <c r="CP250" i="3"/>
  <c r="DP348" i="3"/>
  <c r="CO276" i="3"/>
  <c r="CP276" i="3"/>
  <c r="DA328" i="3"/>
  <c r="DC328" i="3" s="1"/>
  <c r="DL328" i="3"/>
  <c r="DN328" i="3" s="1"/>
  <c r="DB360" i="3"/>
  <c r="CQ108" i="3"/>
  <c r="CR108" i="3" s="1"/>
  <c r="DA31" i="3"/>
  <c r="DC31" i="3" s="1"/>
  <c r="DL31" i="3"/>
  <c r="DN31" i="3" s="1"/>
  <c r="DB141" i="3"/>
  <c r="DB343" i="3"/>
  <c r="DD343" i="3"/>
  <c r="CO274" i="3"/>
  <c r="CP274" i="3"/>
  <c r="CQ194" i="3"/>
  <c r="CR194" i="3" s="1"/>
  <c r="DP154" i="3"/>
  <c r="DR154" i="3"/>
  <c r="DP258" i="3"/>
  <c r="DP97" i="3"/>
  <c r="DA279" i="3"/>
  <c r="DC279" i="3" s="1"/>
  <c r="DL279" i="3"/>
  <c r="DN279" i="3" s="1"/>
  <c r="DA29" i="3"/>
  <c r="DC29" i="3" s="1"/>
  <c r="DL29" i="3"/>
  <c r="DN29" i="3" s="1"/>
  <c r="CN84" i="3"/>
  <c r="CQ84" i="3" s="1"/>
  <c r="CR84" i="3" s="1"/>
  <c r="CP84" i="3"/>
  <c r="DB158" i="3"/>
  <c r="DE158" i="3" s="1"/>
  <c r="DF158" i="3" s="1"/>
  <c r="DB67" i="3"/>
  <c r="DP290" i="3"/>
  <c r="DB347" i="3"/>
  <c r="DA72" i="3"/>
  <c r="DC72" i="3" s="1"/>
  <c r="DL72" i="3"/>
  <c r="DN72" i="3" s="1"/>
  <c r="DB79" i="3"/>
  <c r="DB52" i="3"/>
  <c r="DA245" i="3"/>
  <c r="DC245" i="3" s="1"/>
  <c r="DL245" i="3"/>
  <c r="DN245" i="3" s="1"/>
  <c r="CN359" i="3"/>
  <c r="CQ359" i="3" s="1"/>
  <c r="CR359" i="3" s="1"/>
  <c r="CP359" i="3"/>
  <c r="DB21" i="3"/>
  <c r="DN244" i="3"/>
  <c r="CO108" i="3"/>
  <c r="CP108" i="3"/>
  <c r="DP330" i="3"/>
  <c r="CZ261" i="3"/>
  <c r="DO169" i="3"/>
  <c r="DQ169" i="3" s="1"/>
  <c r="DP297" i="3"/>
  <c r="DB101" i="3"/>
  <c r="DE101" i="3" s="1"/>
  <c r="DF101" i="3" s="1"/>
  <c r="DB364" i="3"/>
  <c r="DP82" i="3"/>
  <c r="DB60" i="3"/>
  <c r="DP310" i="3"/>
  <c r="DB291" i="3"/>
  <c r="DP223" i="3"/>
  <c r="DA151" i="3"/>
  <c r="DC151" i="3" s="1"/>
  <c r="DL151" i="3"/>
  <c r="DN151" i="3" s="1"/>
  <c r="CO157" i="3"/>
  <c r="CP157" i="3"/>
  <c r="CN190" i="3"/>
  <c r="CQ190" i="3" s="1"/>
  <c r="CR190" i="3" s="1"/>
  <c r="CP190" i="3"/>
  <c r="DP167" i="3"/>
  <c r="DB32" i="3"/>
  <c r="DP51" i="3"/>
  <c r="CQ219" i="3"/>
  <c r="CR219" i="3" s="1"/>
  <c r="DA321" i="3"/>
  <c r="DC321" i="3" s="1"/>
  <c r="DL321" i="3"/>
  <c r="DN321" i="3" s="1"/>
  <c r="DA278" i="3"/>
  <c r="DC278" i="3" s="1"/>
  <c r="DL278" i="3"/>
  <c r="DN278" i="3" s="1"/>
  <c r="DP286" i="3"/>
  <c r="DR286" i="3"/>
  <c r="DA350" i="3"/>
  <c r="DC350" i="3" s="1"/>
  <c r="DL350" i="3"/>
  <c r="DN350" i="3" s="1"/>
  <c r="DA262" i="3"/>
  <c r="DC262" i="3" s="1"/>
  <c r="DL262" i="3"/>
  <c r="DN262" i="3" s="1"/>
  <c r="DP189" i="3"/>
  <c r="DL354" i="3"/>
  <c r="DN354" i="3" s="1"/>
  <c r="DB54" i="3"/>
  <c r="DB318" i="3"/>
  <c r="DB92" i="3"/>
  <c r="CN326" i="3"/>
  <c r="CQ326" i="3" s="1"/>
  <c r="CR326" i="3" s="1"/>
  <c r="CP326" i="3"/>
  <c r="DL183" i="3"/>
  <c r="DN183" i="3" s="1"/>
  <c r="DB130" i="3"/>
  <c r="CZ23" i="3"/>
  <c r="CZ174" i="3"/>
  <c r="CP153" i="3"/>
  <c r="DB6" i="3"/>
  <c r="DN130" i="3"/>
  <c r="DP178" i="3"/>
  <c r="DB292" i="3"/>
  <c r="DD292" i="3"/>
  <c r="CP216" i="3"/>
  <c r="CN216" i="3"/>
  <c r="CQ216" i="3" s="1"/>
  <c r="CR216" i="3" s="1"/>
  <c r="CN270" i="3"/>
  <c r="CQ270" i="3" s="1"/>
  <c r="CR270" i="3" s="1"/>
  <c r="CP270" i="3"/>
  <c r="DP48" i="3"/>
  <c r="DP362" i="3"/>
  <c r="DA254" i="3"/>
  <c r="DC254" i="3" s="1"/>
  <c r="DL254" i="3"/>
  <c r="DN254" i="3" s="1"/>
  <c r="DB210" i="3"/>
  <c r="DB167" i="3"/>
  <c r="DB28" i="3"/>
  <c r="DD28" i="3"/>
  <c r="DL335" i="3"/>
  <c r="DN335" i="3" s="1"/>
  <c r="DP79" i="3"/>
  <c r="CP38" i="3"/>
  <c r="CN38" i="3"/>
  <c r="CQ38" i="3" s="1"/>
  <c r="CR38" i="3" s="1"/>
  <c r="DP71" i="3"/>
  <c r="DR71" i="3"/>
  <c r="DB276" i="3"/>
  <c r="DQ46" i="3"/>
  <c r="DR46" i="3"/>
  <c r="DP169" i="3"/>
  <c r="DS169" i="3" s="1"/>
  <c r="DT169" i="3" s="1"/>
  <c r="DR169" i="3"/>
  <c r="DB94" i="3"/>
  <c r="DD94" i="3"/>
  <c r="DN282" i="3"/>
  <c r="DO325" i="3"/>
  <c r="DQ325" i="3" s="1"/>
  <c r="DN80" i="3"/>
  <c r="DO126" i="3"/>
  <c r="DQ126" i="3" s="1"/>
  <c r="CN327" i="3"/>
  <c r="CQ327" i="3" s="1"/>
  <c r="CR327" i="3" s="1"/>
  <c r="CP327" i="3"/>
  <c r="DB298" i="3"/>
  <c r="DN6" i="3"/>
  <c r="DL91" i="3"/>
  <c r="DN91" i="3" s="1"/>
  <c r="DO84" i="3"/>
  <c r="DQ84" i="3" s="1"/>
  <c r="DQ87" i="3"/>
  <c r="DR87" i="3"/>
  <c r="DA83" i="3"/>
  <c r="DC83" i="3" s="1"/>
  <c r="DL83" i="3"/>
  <c r="DN83" i="3" s="1"/>
  <c r="DP110" i="3"/>
  <c r="DP108" i="3"/>
  <c r="DB116" i="3"/>
  <c r="CN321" i="3"/>
  <c r="CQ321" i="3" s="1"/>
  <c r="CR321" i="3" s="1"/>
  <c r="CP321" i="3"/>
  <c r="DP50" i="3"/>
  <c r="DS50" i="3" s="1"/>
  <c r="DT50" i="3" s="1"/>
  <c r="DR50" i="3"/>
  <c r="DA159" i="3"/>
  <c r="DC159" i="3" s="1"/>
  <c r="DL159" i="3"/>
  <c r="DN159" i="3" s="1"/>
  <c r="DA95" i="3"/>
  <c r="DC95" i="3" s="1"/>
  <c r="DL95" i="3"/>
  <c r="DN95" i="3" s="1"/>
  <c r="DA264" i="3"/>
  <c r="DC264" i="3" s="1"/>
  <c r="DL264" i="3"/>
  <c r="DN264" i="3" s="1"/>
  <c r="CO219" i="3"/>
  <c r="CP219" i="3"/>
  <c r="DP339" i="3"/>
  <c r="CN27" i="3"/>
  <c r="CQ27" i="3" s="1"/>
  <c r="CR27" i="3" s="1"/>
  <c r="CP27" i="3"/>
  <c r="DA206" i="3"/>
  <c r="DC206" i="3" s="1"/>
  <c r="DL206" i="3"/>
  <c r="DN206" i="3" s="1"/>
  <c r="DB322" i="3"/>
  <c r="DR54" i="3"/>
  <c r="DP54" i="3"/>
  <c r="DS54" i="3" s="1"/>
  <c r="DT54" i="3" s="1"/>
  <c r="DO327" i="3"/>
  <c r="DQ327" i="3" s="1"/>
  <c r="DP57" i="3"/>
  <c r="CQ296" i="3"/>
  <c r="CR296" i="3" s="1"/>
  <c r="DA7" i="3"/>
  <c r="DC7" i="3" s="1"/>
  <c r="DP312" i="3"/>
  <c r="DS312" i="3" s="1"/>
  <c r="DT312" i="3" s="1"/>
  <c r="DR312" i="3"/>
  <c r="DL309" i="3"/>
  <c r="DN309" i="3" s="1"/>
  <c r="DB129" i="3"/>
  <c r="DP325" i="3"/>
  <c r="DS325" i="3" s="1"/>
  <c r="DT325" i="3" s="1"/>
  <c r="DR325" i="3"/>
  <c r="DO202" i="3"/>
  <c r="DQ202" i="3" s="1"/>
  <c r="DP126" i="3"/>
  <c r="DS126" i="3" s="1"/>
  <c r="DT126" i="3" s="1"/>
  <c r="DR126" i="3"/>
  <c r="DN77" i="3"/>
  <c r="DO77" i="3"/>
  <c r="DQ77" i="3" s="1"/>
  <c r="DP62" i="3"/>
  <c r="DL23" i="3"/>
  <c r="DN23" i="3" s="1"/>
  <c r="DB263" i="3"/>
  <c r="DP37" i="3"/>
  <c r="CO30" i="3"/>
  <c r="CP30" i="3"/>
  <c r="DB182" i="3"/>
  <c r="CO150" i="3"/>
  <c r="CQ150" i="3" s="1"/>
  <c r="CR150" i="3" s="1"/>
  <c r="CP150" i="3"/>
  <c r="DB161" i="3"/>
  <c r="DE161" i="3" s="1"/>
  <c r="DF161" i="3" s="1"/>
  <c r="DP229" i="3"/>
  <c r="DP304" i="3"/>
  <c r="DB362" i="3"/>
  <c r="DP240" i="3"/>
  <c r="DB143" i="3"/>
  <c r="DA363" i="3"/>
  <c r="DC363" i="3" s="1"/>
  <c r="DL363" i="3"/>
  <c r="DN363" i="3" s="1"/>
  <c r="DA115" i="3"/>
  <c r="DC115" i="3" s="1"/>
  <c r="DL115" i="3"/>
  <c r="DN115" i="3" s="1"/>
  <c r="CO25" i="3"/>
  <c r="CQ25" i="3" s="1"/>
  <c r="CR25" i="3" s="1"/>
  <c r="CP25" i="3"/>
  <c r="CO192" i="3"/>
  <c r="CP192" i="3"/>
  <c r="DA88" i="3"/>
  <c r="DC88" i="3" s="1"/>
  <c r="DL88" i="3"/>
  <c r="DN88" i="3" s="1"/>
  <c r="DA128" i="3"/>
  <c r="DC128" i="3" s="1"/>
  <c r="DL128" i="3"/>
  <c r="DN128" i="3" s="1"/>
  <c r="DA55" i="3"/>
  <c r="DC55" i="3" s="1"/>
  <c r="DL55" i="3"/>
  <c r="DN55" i="3" s="1"/>
  <c r="CN289" i="3"/>
  <c r="CQ289" i="3" s="1"/>
  <c r="CR289" i="3" s="1"/>
  <c r="CP289" i="3"/>
  <c r="DA58" i="3"/>
  <c r="DC58" i="3" s="1"/>
  <c r="DL58" i="3"/>
  <c r="DN58" i="3" s="1"/>
  <c r="CN360" i="3"/>
  <c r="CQ360" i="3" s="1"/>
  <c r="CR360" i="3" s="1"/>
  <c r="CP360" i="3"/>
  <c r="DL327" i="3"/>
  <c r="DN327" i="3" s="1"/>
  <c r="DA146" i="3"/>
  <c r="DC146" i="3" s="1"/>
  <c r="DL146" i="3"/>
  <c r="DN146" i="3" s="1"/>
  <c r="CP296" i="3"/>
  <c r="DD7" i="3"/>
  <c r="DB7" i="3"/>
  <c r="DE7" i="3" s="1"/>
  <c r="DF7" i="3" s="1"/>
  <c r="DO9" i="3"/>
  <c r="DQ9" i="3" s="1"/>
  <c r="DA90" i="3"/>
  <c r="DC90" i="3" s="1"/>
  <c r="DL90" i="3"/>
  <c r="DN90" i="3" s="1"/>
  <c r="DA129" i="3"/>
  <c r="DC129" i="3" s="1"/>
  <c r="DP336" i="3"/>
  <c r="DS336" i="3" s="1"/>
  <c r="DT336" i="3" s="1"/>
  <c r="DR336" i="3"/>
  <c r="CP288" i="3"/>
  <c r="CN288" i="3"/>
  <c r="CQ288" i="3" s="1"/>
  <c r="CR288" i="3" s="1"/>
  <c r="DO356" i="3"/>
  <c r="DQ356" i="3" s="1"/>
  <c r="DA118" i="3"/>
  <c r="DC118" i="3" s="1"/>
  <c r="DL21" i="3"/>
  <c r="DN21" i="3" s="1"/>
  <c r="DB169" i="3"/>
  <c r="DD169" i="3"/>
  <c r="DA313" i="3"/>
  <c r="DC313" i="3" s="1"/>
  <c r="DL313" i="3"/>
  <c r="DN313" i="3" s="1"/>
  <c r="DP248" i="3"/>
  <c r="DL137" i="3"/>
  <c r="DN137" i="3" s="1"/>
  <c r="CZ315" i="3"/>
  <c r="CZ183" i="3"/>
  <c r="DO180" i="3"/>
  <c r="DQ180" i="3" s="1"/>
  <c r="CO37" i="3"/>
  <c r="CP37" i="3"/>
  <c r="CN189" i="3"/>
  <c r="CQ189" i="3" s="1"/>
  <c r="CR189" i="3" s="1"/>
  <c r="CP189" i="3"/>
  <c r="CZ224" i="3"/>
  <c r="CN280" i="3"/>
  <c r="CQ280" i="3" s="1"/>
  <c r="CR280" i="3" s="1"/>
  <c r="CP280" i="3"/>
  <c r="DO62" i="3"/>
  <c r="DQ62" i="3" s="1"/>
  <c r="DA139" i="3"/>
  <c r="DC139" i="3" s="1"/>
  <c r="DL139" i="3"/>
  <c r="DN139" i="3" s="1"/>
  <c r="CN251" i="3"/>
  <c r="CQ251" i="3" s="1"/>
  <c r="CR251" i="3" s="1"/>
  <c r="CP251" i="3"/>
  <c r="CQ54" i="3"/>
  <c r="CR54" i="3" s="1"/>
  <c r="DO23" i="3"/>
  <c r="DQ23" i="3" s="1"/>
  <c r="CZ369" i="3"/>
  <c r="DD47" i="3"/>
  <c r="DB47" i="3"/>
  <c r="DE47" i="3" s="1"/>
  <c r="DF47" i="3" s="1"/>
  <c r="DL367" i="3"/>
  <c r="DN367" i="3" s="1"/>
  <c r="DB85" i="3"/>
  <c r="DB293" i="3"/>
  <c r="DO363" i="3"/>
  <c r="DQ363" i="3" s="1"/>
  <c r="DP155" i="3"/>
  <c r="DA56" i="3"/>
  <c r="DC56" i="3" s="1"/>
  <c r="DL56" i="3"/>
  <c r="DN56" i="3" s="1"/>
  <c r="DA120" i="3"/>
  <c r="DC120" i="3" s="1"/>
  <c r="DL120" i="3"/>
  <c r="DN120" i="3" s="1"/>
  <c r="DO51" i="3"/>
  <c r="DQ51" i="3" s="1"/>
  <c r="DA251" i="3"/>
  <c r="DC251" i="3" s="1"/>
  <c r="DL251" i="3"/>
  <c r="DN251" i="3" s="1"/>
  <c r="DP70" i="3"/>
  <c r="DS70" i="3" s="1"/>
  <c r="DT70" i="3" s="1"/>
  <c r="CN211" i="3"/>
  <c r="CQ211" i="3" s="1"/>
  <c r="CR211" i="3" s="1"/>
  <c r="CP211" i="3"/>
  <c r="DP96" i="3"/>
  <c r="CN183" i="3"/>
  <c r="CQ183" i="3" s="1"/>
  <c r="CR183" i="3" s="1"/>
  <c r="CP183" i="3"/>
  <c r="DB316" i="3"/>
  <c r="DB185" i="3"/>
  <c r="CN65" i="3"/>
  <c r="CQ65" i="3" s="1"/>
  <c r="CR65" i="3" s="1"/>
  <c r="CP65" i="3"/>
  <c r="DP9" i="3"/>
  <c r="DR9" i="3"/>
  <c r="DB90" i="3"/>
  <c r="DL142" i="3"/>
  <c r="DN142" i="3" s="1"/>
  <c r="DB118" i="3"/>
  <c r="DE118" i="3" s="1"/>
  <c r="DF118" i="3" s="1"/>
  <c r="DD118" i="3"/>
  <c r="DO330" i="3"/>
  <c r="DQ330" i="3" s="1"/>
  <c r="DO261" i="3"/>
  <c r="DQ261" i="3" s="1"/>
  <c r="CN220" i="3"/>
  <c r="CQ220" i="3" s="1"/>
  <c r="CR220" i="3" s="1"/>
  <c r="CP220" i="3"/>
  <c r="DD313" i="3"/>
  <c r="DB313" i="3"/>
  <c r="DE313" i="3" s="1"/>
  <c r="DF313" i="3" s="1"/>
  <c r="DO204" i="3"/>
  <c r="DQ204" i="3" s="1"/>
  <c r="DO171" i="3"/>
  <c r="DQ171" i="3" s="1"/>
  <c r="DP180" i="3"/>
  <c r="DS180" i="3" s="1"/>
  <c r="DT180" i="3" s="1"/>
  <c r="DR180" i="3"/>
  <c r="DN318" i="3"/>
  <c r="CN152" i="3"/>
  <c r="CQ152" i="3" s="1"/>
  <c r="CR152" i="3" s="1"/>
  <c r="CP152" i="3"/>
  <c r="DB126" i="3"/>
  <c r="CP91" i="3"/>
  <c r="DO131" i="3"/>
  <c r="DQ131" i="3" s="1"/>
  <c r="CO70" i="3"/>
  <c r="CP70" i="3"/>
  <c r="DO102" i="3"/>
  <c r="DQ102" i="3" s="1"/>
  <c r="DL369" i="3"/>
  <c r="DN369" i="3" s="1"/>
  <c r="DP176" i="3"/>
  <c r="DP259" i="3"/>
  <c r="DS259" i="3" s="1"/>
  <c r="DT259" i="3" s="1"/>
  <c r="DA168" i="3"/>
  <c r="DC168" i="3" s="1"/>
  <c r="DL168" i="3"/>
  <c r="DN168" i="3" s="1"/>
  <c r="CN95" i="3"/>
  <c r="CQ95" i="3" s="1"/>
  <c r="CR95" i="3" s="1"/>
  <c r="CP95" i="3"/>
  <c r="DA326" i="3"/>
  <c r="DC326" i="3" s="1"/>
  <c r="DL326" i="3"/>
  <c r="DN326" i="3" s="1"/>
  <c r="CN343" i="3"/>
  <c r="CQ343" i="3" s="1"/>
  <c r="CR343" i="3" s="1"/>
  <c r="CP343" i="3"/>
  <c r="DP268" i="3"/>
  <c r="DB70" i="3"/>
  <c r="DB237" i="3"/>
  <c r="DB164" i="3"/>
  <c r="DE164" i="3" s="1"/>
  <c r="DF164" i="3" s="1"/>
  <c r="CO96" i="3"/>
  <c r="CP96" i="3"/>
  <c r="DA157" i="3"/>
  <c r="DC157" i="3" s="1"/>
  <c r="DL157" i="3"/>
  <c r="DN157" i="3" s="1"/>
  <c r="DP275" i="3"/>
  <c r="CQ149" i="3"/>
  <c r="CR149" i="3" s="1"/>
  <c r="DP246" i="3"/>
  <c r="DS246" i="3" s="1"/>
  <c r="DT246" i="3" s="1"/>
  <c r="DR246" i="3"/>
  <c r="DP294" i="3"/>
  <c r="DP195" i="3"/>
  <c r="DB146" i="3"/>
  <c r="DE146" i="3" s="1"/>
  <c r="DF146" i="3" s="1"/>
  <c r="DD146" i="3"/>
  <c r="DO333" i="3"/>
  <c r="DQ333" i="3" s="1"/>
  <c r="DA71" i="3"/>
  <c r="DC71" i="3" s="1"/>
  <c r="DO64" i="3"/>
  <c r="DQ64" i="3" s="1"/>
  <c r="CZ16" i="3"/>
  <c r="CO99" i="3"/>
  <c r="CP99" i="3"/>
  <c r="CO264" i="3"/>
  <c r="CQ264" i="3" s="1"/>
  <c r="CR264" i="3" s="1"/>
  <c r="CP264" i="3"/>
  <c r="CN348" i="3"/>
  <c r="CQ348" i="3" s="1"/>
  <c r="CR348" i="3" s="1"/>
  <c r="CP348" i="3"/>
  <c r="DA163" i="3"/>
  <c r="DC163" i="3" s="1"/>
  <c r="DL163" i="3"/>
  <c r="DN163" i="3" s="1"/>
  <c r="DO142" i="3"/>
  <c r="DQ142" i="3" s="1"/>
  <c r="CZ216" i="3"/>
  <c r="DL261" i="3"/>
  <c r="DN261" i="3" s="1"/>
  <c r="CP135" i="3"/>
  <c r="CN135" i="3"/>
  <c r="CQ135" i="3" s="1"/>
  <c r="CR135" i="3" s="1"/>
  <c r="DA282" i="3"/>
  <c r="DC282" i="3" s="1"/>
  <c r="DP204" i="3"/>
  <c r="DL171" i="3"/>
  <c r="DN171" i="3" s="1"/>
  <c r="CN134" i="3"/>
  <c r="CQ134" i="3" s="1"/>
  <c r="CR134" i="3" s="1"/>
  <c r="CP134" i="3"/>
  <c r="DN361" i="3"/>
  <c r="CN298" i="3"/>
  <c r="CQ298" i="3" s="1"/>
  <c r="CR298" i="3" s="1"/>
  <c r="CP298" i="3"/>
  <c r="DR20" i="3"/>
  <c r="DP20" i="3"/>
  <c r="DS20" i="3" s="1"/>
  <c r="DT20" i="3" s="1"/>
  <c r="CQ91" i="3"/>
  <c r="CR91" i="3" s="1"/>
  <c r="DP131" i="3"/>
  <c r="DO125" i="3"/>
  <c r="DQ125" i="3" s="1"/>
  <c r="DA103" i="3"/>
  <c r="DC103" i="3" s="1"/>
  <c r="DL103" i="3"/>
  <c r="DN103" i="3" s="1"/>
  <c r="DO29" i="3"/>
  <c r="DQ29" i="3" s="1"/>
  <c r="DA125" i="3"/>
  <c r="DC125" i="3" s="1"/>
  <c r="DL125" i="3"/>
  <c r="DN125" i="3" s="1"/>
  <c r="DP364" i="3"/>
  <c r="CO17" i="3"/>
  <c r="CP17" i="3"/>
  <c r="DA133" i="3"/>
  <c r="DC133" i="3" s="1"/>
  <c r="DL133" i="3"/>
  <c r="DN133" i="3" s="1"/>
  <c r="DB345" i="3"/>
  <c r="DB241" i="3"/>
  <c r="DE241" i="3" s="1"/>
  <c r="DF241" i="3" s="1"/>
  <c r="DD241" i="3"/>
  <c r="DA320" i="3"/>
  <c r="DC320" i="3" s="1"/>
  <c r="DL320" i="3"/>
  <c r="DN320" i="3" s="1"/>
  <c r="DP170" i="3"/>
  <c r="DO90" i="3"/>
  <c r="DQ90" i="3" s="1"/>
  <c r="DA8" i="3"/>
  <c r="DC8" i="3" s="1"/>
  <c r="DL8" i="3"/>
  <c r="DN8" i="3" s="1"/>
  <c r="DB96" i="3"/>
  <c r="CN320" i="3"/>
  <c r="CQ320" i="3" s="1"/>
  <c r="CR320" i="3" s="1"/>
  <c r="CP320" i="3"/>
  <c r="DP356" i="3"/>
  <c r="DS356" i="3" s="1"/>
  <c r="DT356" i="3" s="1"/>
  <c r="DR356" i="3"/>
  <c r="DR333" i="3"/>
  <c r="DP333" i="3"/>
  <c r="DS333" i="3" s="1"/>
  <c r="DT333" i="3" s="1"/>
  <c r="DB71" i="3"/>
  <c r="DD71" i="3"/>
  <c r="DP64" i="3"/>
  <c r="DS64" i="3" s="1"/>
  <c r="DT64" i="3" s="1"/>
  <c r="DR64" i="3"/>
  <c r="DA107" i="3"/>
  <c r="DC107" i="3" s="1"/>
  <c r="DA250" i="3"/>
  <c r="DC250" i="3" s="1"/>
  <c r="DB163" i="3"/>
  <c r="DE163" i="3" s="1"/>
  <c r="DF163" i="3" s="1"/>
  <c r="DD163" i="3"/>
  <c r="DO208" i="3"/>
  <c r="DQ208" i="3" s="1"/>
  <c r="DO253" i="3"/>
  <c r="DQ253" i="3" s="1"/>
  <c r="CN122" i="3"/>
  <c r="CQ122" i="3" s="1"/>
  <c r="CR122" i="3" s="1"/>
  <c r="CP122" i="3"/>
  <c r="DO224" i="3"/>
  <c r="DQ224" i="3" s="1"/>
  <c r="CN329" i="3"/>
  <c r="CQ329" i="3" s="1"/>
  <c r="CR329" i="3" s="1"/>
  <c r="CP329" i="3"/>
  <c r="DB282" i="3"/>
  <c r="DE282" i="3" s="1"/>
  <c r="DF282" i="3" s="1"/>
  <c r="CP110" i="3"/>
  <c r="CN110" i="3"/>
  <c r="CQ110" i="3" s="1"/>
  <c r="CR110" i="3" s="1"/>
  <c r="DN349" i="3"/>
  <c r="DN217" i="3"/>
  <c r="CP285" i="3"/>
  <c r="CO133" i="3"/>
  <c r="CQ133" i="3" s="1"/>
  <c r="CR133" i="3" s="1"/>
  <c r="CP133" i="3"/>
  <c r="DA306" i="3"/>
  <c r="DC306" i="3" s="1"/>
  <c r="DL306" i="3"/>
  <c r="DN306" i="3" s="1"/>
  <c r="CP97" i="3"/>
  <c r="CN238" i="3"/>
  <c r="CQ238" i="3" s="1"/>
  <c r="CR238" i="3" s="1"/>
  <c r="CP238" i="3"/>
  <c r="CQ37" i="3"/>
  <c r="CR37" i="3" s="1"/>
  <c r="DO182" i="3"/>
  <c r="DQ182" i="3" s="1"/>
  <c r="DR266" i="3"/>
  <c r="DP266" i="3"/>
  <c r="DB48" i="3"/>
  <c r="DB109" i="3"/>
  <c r="DA340" i="3"/>
  <c r="DC340" i="3" s="1"/>
  <c r="DL340" i="3"/>
  <c r="DN340" i="3" s="1"/>
  <c r="DB81" i="3"/>
  <c r="CN93" i="3"/>
  <c r="CQ93" i="3" s="1"/>
  <c r="CR93" i="3" s="1"/>
  <c r="CP93" i="3"/>
  <c r="DA69" i="3"/>
  <c r="DC69" i="3" s="1"/>
  <c r="DL69" i="3"/>
  <c r="DN69" i="3" s="1"/>
  <c r="CP268" i="3"/>
  <c r="CQ157" i="3"/>
  <c r="CR157" i="3" s="1"/>
  <c r="DP317" i="3"/>
  <c r="DO326" i="3"/>
  <c r="DQ326" i="3" s="1"/>
  <c r="DA357" i="3"/>
  <c r="DC357" i="3" s="1"/>
  <c r="DL357" i="3"/>
  <c r="DN357" i="3" s="1"/>
  <c r="DA329" i="3"/>
  <c r="DC329" i="3" s="1"/>
  <c r="DL329" i="3"/>
  <c r="DN329" i="3" s="1"/>
  <c r="DB191" i="3"/>
  <c r="DB227" i="3"/>
  <c r="CO145" i="3"/>
  <c r="CQ145" i="3" s="1"/>
  <c r="CR145" i="3" s="1"/>
  <c r="CP145" i="3"/>
  <c r="DB107" i="3"/>
  <c r="DE107" i="3" s="1"/>
  <c r="DF107" i="3" s="1"/>
  <c r="DD107" i="3"/>
  <c r="DO214" i="3"/>
  <c r="DQ214" i="3" s="1"/>
  <c r="CP215" i="3"/>
  <c r="CN215" i="3"/>
  <c r="CQ215" i="3" s="1"/>
  <c r="CR215" i="3" s="1"/>
  <c r="DB307" i="3"/>
  <c r="DP315" i="3"/>
  <c r="CN131" i="3"/>
  <c r="CQ131" i="3" s="1"/>
  <c r="CR131" i="3" s="1"/>
  <c r="CP131" i="3"/>
  <c r="DB306" i="3"/>
  <c r="DE306" i="3" s="1"/>
  <c r="DF306" i="3" s="1"/>
  <c r="DD306" i="3"/>
  <c r="DO69" i="3"/>
  <c r="DQ69" i="3" s="1"/>
  <c r="DP225" i="3"/>
  <c r="DP114" i="3"/>
  <c r="DA59" i="3"/>
  <c r="DC59" i="3" s="1"/>
  <c r="DL59" i="3"/>
  <c r="DN59" i="3" s="1"/>
  <c r="DB226" i="3"/>
  <c r="CN116" i="3"/>
  <c r="CQ116" i="3" s="1"/>
  <c r="CR116" i="3" s="1"/>
  <c r="CP116" i="3"/>
  <c r="CO222" i="3"/>
  <c r="CQ222" i="3" s="1"/>
  <c r="CR222" i="3" s="1"/>
  <c r="CP222" i="3"/>
  <c r="DP104" i="3"/>
  <c r="DO66" i="3"/>
  <c r="DQ66" i="3" s="1"/>
  <c r="CO207" i="3"/>
  <c r="CP207" i="3"/>
  <c r="CO364" i="3"/>
  <c r="CP364" i="3"/>
  <c r="DP253" i="3"/>
  <c r="DR253" i="3"/>
  <c r="DP224" i="3"/>
  <c r="DA249" i="3"/>
  <c r="DC249" i="3" s="1"/>
  <c r="DL249" i="3"/>
  <c r="DN249" i="3" s="1"/>
  <c r="DP118" i="3"/>
  <c r="CO347" i="3"/>
  <c r="CP347" i="3"/>
  <c r="CN81" i="3"/>
  <c r="CQ81" i="3" s="1"/>
  <c r="CR81" i="3" s="1"/>
  <c r="CP81" i="3"/>
  <c r="DL186" i="3"/>
  <c r="DN186" i="3" s="1"/>
  <c r="DB361" i="3"/>
  <c r="DP182" i="3"/>
  <c r="DS182" i="3" s="1"/>
  <c r="DT182" i="3" s="1"/>
  <c r="DR182" i="3"/>
  <c r="DA295" i="3"/>
  <c r="DC295" i="3" s="1"/>
  <c r="DL295" i="3"/>
  <c r="DN295" i="3" s="1"/>
  <c r="DP78" i="3"/>
  <c r="CO196" i="3"/>
  <c r="CQ196" i="3" s="1"/>
  <c r="CR196" i="3" s="1"/>
  <c r="CP196" i="3"/>
  <c r="DB308" i="3"/>
  <c r="CN127" i="3"/>
  <c r="CQ127" i="3" s="1"/>
  <c r="CR127" i="3" s="1"/>
  <c r="CP127" i="3"/>
  <c r="DO320" i="3"/>
  <c r="DQ320" i="3" s="1"/>
  <c r="CQ15" i="3"/>
  <c r="CR15" i="3" s="1"/>
  <c r="CZ142" i="3"/>
  <c r="CZ354" i="3"/>
  <c r="CO235" i="3"/>
  <c r="CP235" i="3"/>
  <c r="DA294" i="3"/>
  <c r="DC294" i="3" s="1"/>
  <c r="CP6" i="3"/>
  <c r="L18" i="2" s="1"/>
  <c r="P18" i="2" s="1"/>
  <c r="DO92" i="3"/>
  <c r="DQ92" i="3" s="1"/>
  <c r="DO255" i="3"/>
  <c r="DQ255" i="3" s="1"/>
  <c r="DA180" i="3"/>
  <c r="DC180" i="3" s="1"/>
  <c r="DL214" i="3"/>
  <c r="DN214" i="3" s="1"/>
  <c r="DA286" i="3"/>
  <c r="DC286" i="3" s="1"/>
  <c r="CP55" i="3"/>
  <c r="CN55" i="3"/>
  <c r="CQ55" i="3" s="1"/>
  <c r="CR55" i="3" s="1"/>
  <c r="DL7" i="3"/>
  <c r="DN7" i="3" s="1"/>
  <c r="CZ249" i="3"/>
  <c r="DA307" i="3"/>
  <c r="DC307" i="3" s="1"/>
  <c r="CN256" i="3"/>
  <c r="CQ256" i="3" s="1"/>
  <c r="CR256" i="3" s="1"/>
  <c r="CP256" i="3"/>
  <c r="CZ137" i="3"/>
  <c r="DO315" i="3"/>
  <c r="DQ315" i="3" s="1"/>
  <c r="DO242" i="3"/>
  <c r="DQ242" i="3" s="1"/>
  <c r="DB9" i="3"/>
  <c r="CQ262" i="3"/>
  <c r="CR262" i="3" s="1"/>
  <c r="CP316" i="3"/>
  <c r="DB112" i="3"/>
  <c r="DA18" i="3"/>
  <c r="DC18" i="3" s="1"/>
  <c r="DL18" i="3"/>
  <c r="DN18" i="3" s="1"/>
  <c r="DO279" i="3"/>
  <c r="DQ279" i="3" s="1"/>
  <c r="DP122" i="3"/>
  <c r="DP93" i="3"/>
  <c r="CN174" i="3"/>
  <c r="CQ174" i="3" s="1"/>
  <c r="CR174" i="3" s="1"/>
  <c r="CP174" i="3"/>
  <c r="DO283" i="3"/>
  <c r="DQ283" i="3" s="1"/>
  <c r="DB34" i="3"/>
  <c r="DP61" i="3"/>
  <c r="DS61" i="3" s="1"/>
  <c r="DT61" i="3" s="1"/>
  <c r="DR61" i="3"/>
  <c r="DB352" i="3"/>
  <c r="DE352" i="3" s="1"/>
  <c r="DF352" i="3" s="1"/>
  <c r="DD352" i="3"/>
  <c r="DB10" i="3"/>
  <c r="DE10" i="3" s="1"/>
  <c r="DF10" i="3" s="1"/>
  <c r="DD10" i="3"/>
  <c r="CO324" i="3"/>
  <c r="CQ324" i="3" s="1"/>
  <c r="CR324" i="3" s="1"/>
  <c r="CP324" i="3"/>
  <c r="CP61" i="3"/>
  <c r="CN61" i="3"/>
  <c r="CQ61" i="3" s="1"/>
  <c r="CR61" i="3" s="1"/>
  <c r="DA152" i="3"/>
  <c r="DC152" i="3" s="1"/>
  <c r="DL152" i="3"/>
  <c r="DN152" i="3" s="1"/>
  <c r="DD242" i="3"/>
  <c r="DB242" i="3"/>
  <c r="CZ105" i="3"/>
  <c r="CN258" i="3"/>
  <c r="CQ258" i="3" s="1"/>
  <c r="CR258" i="3" s="1"/>
  <c r="CP258" i="3"/>
  <c r="CN242" i="3"/>
  <c r="CQ242" i="3" s="1"/>
  <c r="CR242" i="3" s="1"/>
  <c r="CP242" i="3"/>
  <c r="DA54" i="3"/>
  <c r="DC54" i="3" s="1"/>
  <c r="CP236" i="3"/>
  <c r="CN236" i="3"/>
  <c r="CQ236" i="3" s="1"/>
  <c r="CR236" i="3" s="1"/>
  <c r="DA349" i="3"/>
  <c r="DC349" i="3" s="1"/>
  <c r="DA130" i="3"/>
  <c r="DC130" i="3" s="1"/>
  <c r="CZ258" i="3"/>
  <c r="CZ84" i="3"/>
  <c r="CQ308" i="3"/>
  <c r="CR308" i="3" s="1"/>
  <c r="DA361" i="3"/>
  <c r="DC361" i="3" s="1"/>
  <c r="DO20" i="3"/>
  <c r="DQ20" i="3" s="1"/>
  <c r="CQ223" i="3"/>
  <c r="CR223" i="3" s="1"/>
  <c r="DA99" i="3"/>
  <c r="DC99" i="3" s="1"/>
  <c r="DS87" i="3"/>
  <c r="DT87" i="3" s="1"/>
  <c r="CZ351" i="3"/>
  <c r="DN287" i="3"/>
  <c r="CZ295" i="3"/>
  <c r="DA48" i="3"/>
  <c r="DC48" i="3" s="1"/>
  <c r="DL192" i="3"/>
  <c r="DN192" i="3" s="1"/>
  <c r="CQ57" i="3"/>
  <c r="CR57" i="3" s="1"/>
  <c r="DO316" i="3"/>
  <c r="DQ316" i="3" s="1"/>
  <c r="DO351" i="3"/>
  <c r="DQ351" i="3" s="1"/>
  <c r="DA178" i="3"/>
  <c r="DC178" i="3" s="1"/>
  <c r="CP125" i="3"/>
  <c r="CN125" i="3"/>
  <c r="CQ125" i="3" s="1"/>
  <c r="CR125" i="3" s="1"/>
  <c r="CN304" i="3"/>
  <c r="CQ304" i="3" s="1"/>
  <c r="CR304" i="3" s="1"/>
  <c r="CP304" i="3"/>
  <c r="DL344" i="3"/>
  <c r="DN344" i="3" s="1"/>
  <c r="DO240" i="3"/>
  <c r="DQ240" i="3" s="1"/>
  <c r="DO82" i="3"/>
  <c r="DQ82" i="3" s="1"/>
  <c r="DB273" i="3"/>
  <c r="DE273" i="3" s="1"/>
  <c r="DF273" i="3" s="1"/>
  <c r="DD273" i="3"/>
  <c r="CZ133" i="3"/>
  <c r="CZ83" i="3"/>
  <c r="DN345" i="3"/>
  <c r="DA332" i="3"/>
  <c r="DC332" i="3" s="1"/>
  <c r="DA175" i="3"/>
  <c r="DC175" i="3" s="1"/>
  <c r="CZ17" i="3"/>
  <c r="CP155" i="3"/>
  <c r="DP47" i="3"/>
  <c r="DS47" i="3" s="1"/>
  <c r="DT47" i="3" s="1"/>
  <c r="DR47" i="3"/>
  <c r="CQ346" i="3"/>
  <c r="CR346" i="3" s="1"/>
  <c r="DO270" i="3"/>
  <c r="DQ270" i="3" s="1"/>
  <c r="DN14" i="3"/>
  <c r="CQ250" i="3"/>
  <c r="CR250" i="3" s="1"/>
  <c r="DO219" i="3"/>
  <c r="DQ219" i="3" s="1"/>
  <c r="CZ255" i="3"/>
  <c r="CZ320" i="3"/>
  <c r="CZ168" i="3"/>
  <c r="CZ56" i="3"/>
  <c r="DA116" i="3"/>
  <c r="DC116" i="3" s="1"/>
  <c r="CP53" i="3"/>
  <c r="CN53" i="3"/>
  <c r="CQ53" i="3" s="1"/>
  <c r="CR53" i="3" s="1"/>
  <c r="DA14" i="3"/>
  <c r="DC14" i="3" s="1"/>
  <c r="DA144" i="3"/>
  <c r="DC144" i="3" s="1"/>
  <c r="CN301" i="3"/>
  <c r="CQ301" i="3" s="1"/>
  <c r="CR301" i="3" s="1"/>
  <c r="CP301" i="3"/>
  <c r="DN370" i="3"/>
  <c r="CQ63" i="3"/>
  <c r="CR63" i="3" s="1"/>
  <c r="CZ108" i="3"/>
  <c r="CZ120" i="3"/>
  <c r="CZ170" i="3"/>
  <c r="DO210" i="3"/>
  <c r="DQ210" i="3" s="1"/>
  <c r="CQ283" i="3"/>
  <c r="CR283" i="3" s="1"/>
  <c r="DD46" i="3"/>
  <c r="DB46" i="3"/>
  <c r="DE46" i="3" s="1"/>
  <c r="DF46" i="3" s="1"/>
  <c r="DA44" i="3"/>
  <c r="DC44" i="3" s="1"/>
  <c r="CN323" i="3"/>
  <c r="CQ323" i="3" s="1"/>
  <c r="CR323" i="3" s="1"/>
  <c r="CP323" i="3"/>
  <c r="CN214" i="3"/>
  <c r="CQ214" i="3" s="1"/>
  <c r="CR214" i="3" s="1"/>
  <c r="CP214" i="3"/>
  <c r="CN92" i="3"/>
  <c r="CQ92" i="3" s="1"/>
  <c r="CR92" i="3" s="1"/>
  <c r="CP92" i="3"/>
  <c r="DO350" i="3"/>
  <c r="DQ350" i="3" s="1"/>
  <c r="CZ88" i="3"/>
  <c r="DO311" i="3"/>
  <c r="DQ311" i="3" s="1"/>
  <c r="CZ24" i="3"/>
  <c r="DO95" i="3"/>
  <c r="DQ95" i="3" s="1"/>
  <c r="CP79" i="3"/>
  <c r="CN79" i="3"/>
  <c r="CQ79" i="3" s="1"/>
  <c r="CR79" i="3" s="1"/>
  <c r="CN303" i="3"/>
  <c r="CQ303" i="3" s="1"/>
  <c r="CR303" i="3" s="1"/>
  <c r="CP303" i="3"/>
  <c r="CZ311" i="3"/>
  <c r="CZ222" i="3"/>
  <c r="CZ357" i="3"/>
  <c r="DO129" i="3"/>
  <c r="DQ129" i="3" s="1"/>
  <c r="DA165" i="3"/>
  <c r="DC165" i="3" s="1"/>
  <c r="CP60" i="3"/>
  <c r="CN60" i="3"/>
  <c r="CQ60" i="3" s="1"/>
  <c r="CR60" i="3" s="1"/>
  <c r="DN227" i="3"/>
  <c r="CZ152" i="3"/>
  <c r="CQ313" i="3"/>
  <c r="CR313" i="3" s="1"/>
  <c r="CN45" i="3"/>
  <c r="CQ45" i="3" s="1"/>
  <c r="CR45" i="3" s="1"/>
  <c r="CP45" i="3"/>
  <c r="DO73" i="3"/>
  <c r="DQ73" i="3" s="1"/>
  <c r="CP253" i="3"/>
  <c r="CN253" i="3"/>
  <c r="CQ253" i="3" s="1"/>
  <c r="CR253" i="3" s="1"/>
  <c r="DA156" i="3"/>
  <c r="DC156" i="3" s="1"/>
  <c r="DA173" i="3"/>
  <c r="DC173" i="3" s="1"/>
  <c r="DO70" i="3"/>
  <c r="DQ70" i="3" s="1"/>
  <c r="CZ206" i="3"/>
  <c r="DB333" i="3"/>
  <c r="DE333" i="3" s="1"/>
  <c r="DF333" i="3" s="1"/>
  <c r="DD333" i="3"/>
  <c r="DO21" i="3"/>
  <c r="DQ21" i="3" s="1"/>
  <c r="DA169" i="3"/>
  <c r="DC169" i="3" s="1"/>
  <c r="CN129" i="3"/>
  <c r="CQ129" i="3" s="1"/>
  <c r="CR129" i="3" s="1"/>
  <c r="CP129" i="3"/>
  <c r="DO248" i="3"/>
  <c r="DQ248" i="3" s="1"/>
  <c r="DB349" i="3"/>
  <c r="DE349" i="3" s="1"/>
  <c r="DF349" i="3" s="1"/>
  <c r="CZ217" i="3"/>
  <c r="CZ154" i="3"/>
  <c r="DB177" i="3"/>
  <c r="DE177" i="3" s="1"/>
  <c r="DF177" i="3" s="1"/>
  <c r="DD177" i="3"/>
  <c r="DB38" i="3"/>
  <c r="DE38" i="3" s="1"/>
  <c r="DF38" i="3" s="1"/>
  <c r="DD38" i="3"/>
  <c r="DA298" i="3"/>
  <c r="DC298" i="3" s="1"/>
  <c r="CZ319" i="3"/>
  <c r="CN325" i="3"/>
  <c r="CQ325" i="3" s="1"/>
  <c r="CR325" i="3" s="1"/>
  <c r="CP325" i="3"/>
  <c r="CP308" i="3"/>
  <c r="CP340" i="3"/>
  <c r="DB99" i="3"/>
  <c r="DE99" i="3" s="1"/>
  <c r="DF99" i="3" s="1"/>
  <c r="DD99" i="3"/>
  <c r="CZ256" i="3"/>
  <c r="DA285" i="3"/>
  <c r="DC285" i="3" s="1"/>
  <c r="CN146" i="3"/>
  <c r="CQ146" i="3" s="1"/>
  <c r="CR146" i="3" s="1"/>
  <c r="CP146" i="3"/>
  <c r="DA117" i="3"/>
  <c r="DC117" i="3" s="1"/>
  <c r="DO99" i="3"/>
  <c r="DQ99" i="3" s="1"/>
  <c r="DA257" i="3"/>
  <c r="DC257" i="3" s="1"/>
  <c r="CN286" i="3"/>
  <c r="CQ286" i="3" s="1"/>
  <c r="CR286" i="3" s="1"/>
  <c r="CP286" i="3"/>
  <c r="DD178" i="3"/>
  <c r="DB178" i="3"/>
  <c r="DE178" i="3" s="1"/>
  <c r="DF178" i="3" s="1"/>
  <c r="CN107" i="3"/>
  <c r="CQ107" i="3" s="1"/>
  <c r="CR107" i="3" s="1"/>
  <c r="CP107" i="3"/>
  <c r="DA187" i="3"/>
  <c r="DC187" i="3" s="1"/>
  <c r="DB366" i="3"/>
  <c r="DE366" i="3" s="1"/>
  <c r="DF366" i="3" s="1"/>
  <c r="DD366" i="3"/>
  <c r="DO122" i="3"/>
  <c r="DQ122" i="3" s="1"/>
  <c r="DO238" i="3"/>
  <c r="DQ238" i="3" s="1"/>
  <c r="CN170" i="3"/>
  <c r="CQ170" i="3" s="1"/>
  <c r="CR170" i="3" s="1"/>
  <c r="CP170" i="3"/>
  <c r="DD332" i="3"/>
  <c r="DB332" i="3"/>
  <c r="DE332" i="3" s="1"/>
  <c r="DF332" i="3" s="1"/>
  <c r="DB175" i="3"/>
  <c r="DE175" i="3" s="1"/>
  <c r="DF175" i="3" s="1"/>
  <c r="DD175" i="3"/>
  <c r="CP279" i="3"/>
  <c r="CN279" i="3"/>
  <c r="CQ279" i="3" s="1"/>
  <c r="CR279" i="3" s="1"/>
  <c r="DA269" i="3"/>
  <c r="DC269" i="3" s="1"/>
  <c r="CQ155" i="3"/>
  <c r="CR155" i="3" s="1"/>
  <c r="DO290" i="3"/>
  <c r="DQ290" i="3" s="1"/>
  <c r="CP346" i="3"/>
  <c r="DP270" i="3"/>
  <c r="DS270" i="3" s="1"/>
  <c r="DT270" i="3" s="1"/>
  <c r="DR270" i="3"/>
  <c r="DP89" i="3"/>
  <c r="DS89" i="3" s="1"/>
  <c r="DT89" i="3" s="1"/>
  <c r="DR89" i="3"/>
  <c r="CP177" i="3"/>
  <c r="CN177" i="3"/>
  <c r="CQ177" i="3" s="1"/>
  <c r="CR177" i="3" s="1"/>
  <c r="CN181" i="3"/>
  <c r="CQ181" i="3" s="1"/>
  <c r="CR181" i="3" s="1"/>
  <c r="CP181" i="3"/>
  <c r="CN123" i="3"/>
  <c r="CQ123" i="3" s="1"/>
  <c r="CR123" i="3" s="1"/>
  <c r="CP123" i="3"/>
  <c r="DO305" i="3"/>
  <c r="DQ305" i="3" s="1"/>
  <c r="CN140" i="3"/>
  <c r="CQ140" i="3" s="1"/>
  <c r="CR140" i="3" s="1"/>
  <c r="CP140" i="3"/>
  <c r="CN227" i="3"/>
  <c r="CQ227" i="3" s="1"/>
  <c r="CR227" i="3" s="1"/>
  <c r="CP227" i="3"/>
  <c r="DA338" i="3"/>
  <c r="DC338" i="3" s="1"/>
  <c r="DB14" i="3"/>
  <c r="DB144" i="3"/>
  <c r="DE144" i="3" s="1"/>
  <c r="DF144" i="3" s="1"/>
  <c r="DD144" i="3"/>
  <c r="DB334" i="3"/>
  <c r="DE334" i="3" s="1"/>
  <c r="DF334" i="3" s="1"/>
  <c r="DD334" i="3"/>
  <c r="CP297" i="3"/>
  <c r="CN297" i="3"/>
  <c r="CQ297" i="3" s="1"/>
  <c r="CR297" i="3" s="1"/>
  <c r="CP63" i="3"/>
  <c r="DA305" i="3"/>
  <c r="DC305" i="3" s="1"/>
  <c r="DA296" i="3"/>
  <c r="DC296" i="3" s="1"/>
  <c r="DP210" i="3"/>
  <c r="DS210" i="3" s="1"/>
  <c r="DT210" i="3" s="1"/>
  <c r="DR210" i="3"/>
  <c r="DO278" i="3"/>
  <c r="DQ278" i="3" s="1"/>
  <c r="CN118" i="3"/>
  <c r="CQ118" i="3" s="1"/>
  <c r="CR118" i="3" s="1"/>
  <c r="CP118" i="3"/>
  <c r="DA76" i="3"/>
  <c r="DC76" i="3" s="1"/>
  <c r="DA277" i="3"/>
  <c r="DC277" i="3" s="1"/>
  <c r="DB44" i="3"/>
  <c r="CN278" i="3"/>
  <c r="CQ278" i="3" s="1"/>
  <c r="CR278" i="3" s="1"/>
  <c r="CP278" i="3"/>
  <c r="CN341" i="3"/>
  <c r="CQ341" i="3" s="1"/>
  <c r="CR341" i="3" s="1"/>
  <c r="CP341" i="3"/>
  <c r="CQ225" i="3"/>
  <c r="CR225" i="3" s="1"/>
  <c r="DB268" i="3"/>
  <c r="CQ364" i="3"/>
  <c r="CR364" i="3" s="1"/>
  <c r="DB36" i="3"/>
  <c r="DE36" i="3" s="1"/>
  <c r="DF36" i="3" s="1"/>
  <c r="DD36" i="3"/>
  <c r="CN178" i="3"/>
  <c r="CQ178" i="3" s="1"/>
  <c r="CR178" i="3" s="1"/>
  <c r="CP178" i="3"/>
  <c r="CN147" i="3"/>
  <c r="CQ147" i="3" s="1"/>
  <c r="CR147" i="3" s="1"/>
  <c r="CP147" i="3"/>
  <c r="DR141" i="3"/>
  <c r="DP141" i="3"/>
  <c r="DS141" i="3" s="1"/>
  <c r="DT141" i="3" s="1"/>
  <c r="CN48" i="3"/>
  <c r="CQ48" i="3" s="1"/>
  <c r="CR48" i="3" s="1"/>
  <c r="CP48" i="3"/>
  <c r="CN168" i="3"/>
  <c r="CQ168" i="3" s="1"/>
  <c r="CR168" i="3" s="1"/>
  <c r="CP168" i="3"/>
  <c r="DD132" i="3"/>
  <c r="DB132" i="3"/>
  <c r="DB165" i="3"/>
  <c r="DE165" i="3" s="1"/>
  <c r="DF165" i="3" s="1"/>
  <c r="DD165" i="3"/>
  <c r="DL36" i="3"/>
  <c r="DN36" i="3" s="1"/>
  <c r="CQ16" i="3"/>
  <c r="CR16" i="3" s="1"/>
  <c r="DL73" i="3"/>
  <c r="DN73" i="3" s="1"/>
  <c r="DO132" i="3"/>
  <c r="DQ132" i="3" s="1"/>
  <c r="DB173" i="3"/>
  <c r="DE173" i="3" s="1"/>
  <c r="DF173" i="3" s="1"/>
  <c r="DD173" i="3"/>
  <c r="CN241" i="3"/>
  <c r="CQ241" i="3" s="1"/>
  <c r="CR241" i="3" s="1"/>
  <c r="CP241" i="3"/>
  <c r="DO297" i="3"/>
  <c r="DQ297" i="3" s="1"/>
  <c r="CZ279" i="3"/>
  <c r="DA266" i="3"/>
  <c r="DC266" i="3" s="1"/>
  <c r="CQ30" i="3"/>
  <c r="CR30" i="3" s="1"/>
  <c r="CQ340" i="3"/>
  <c r="CR340" i="3" s="1"/>
  <c r="CQ347" i="3"/>
  <c r="CR347" i="3" s="1"/>
  <c r="DA316" i="3"/>
  <c r="DC316" i="3" s="1"/>
  <c r="DB285" i="3"/>
  <c r="DE285" i="3" s="1"/>
  <c r="DF285" i="3" s="1"/>
  <c r="DA111" i="3"/>
  <c r="DC111" i="3" s="1"/>
  <c r="DB117" i="3"/>
  <c r="DP99" i="3"/>
  <c r="DA229" i="3"/>
  <c r="DC229" i="3" s="1"/>
  <c r="DD257" i="3"/>
  <c r="DB257" i="3"/>
  <c r="DE257" i="3" s="1"/>
  <c r="DF257" i="3" s="1"/>
  <c r="DA196" i="3"/>
  <c r="DC196" i="3" s="1"/>
  <c r="DA301" i="3"/>
  <c r="DC301" i="3" s="1"/>
  <c r="CZ140" i="3"/>
  <c r="CP294" i="3"/>
  <c r="CN294" i="3"/>
  <c r="CQ294" i="3" s="1"/>
  <c r="CR294" i="3" s="1"/>
  <c r="DB187" i="3"/>
  <c r="DE187" i="3" s="1"/>
  <c r="DF187" i="3" s="1"/>
  <c r="DD187" i="3"/>
  <c r="DO295" i="3"/>
  <c r="DQ295" i="3" s="1"/>
  <c r="CN59" i="3"/>
  <c r="CQ59" i="3" s="1"/>
  <c r="CR59" i="3" s="1"/>
  <c r="CP59" i="3"/>
  <c r="CN28" i="3"/>
  <c r="CQ28" i="3" s="1"/>
  <c r="CR28" i="3" s="1"/>
  <c r="CP28" i="3"/>
  <c r="CZ260" i="3"/>
  <c r="DO15" i="3"/>
  <c r="DQ15" i="3" s="1"/>
  <c r="DN41" i="3"/>
  <c r="DA93" i="3"/>
  <c r="DC93" i="3" s="1"/>
  <c r="DS46" i="3"/>
  <c r="DT46" i="3" s="1"/>
  <c r="DB269" i="3"/>
  <c r="DE269" i="3" s="1"/>
  <c r="DF269" i="3" s="1"/>
  <c r="DD269" i="3"/>
  <c r="DO168" i="3"/>
  <c r="DQ168" i="3" s="1"/>
  <c r="DO56" i="3"/>
  <c r="DQ56" i="3" s="1"/>
  <c r="DA274" i="3"/>
  <c r="DC274" i="3" s="1"/>
  <c r="CZ223" i="3"/>
  <c r="DO151" i="3"/>
  <c r="DQ151" i="3" s="1"/>
  <c r="DO148" i="3"/>
  <c r="DQ148" i="3" s="1"/>
  <c r="CQ192" i="3"/>
  <c r="CR192" i="3" s="1"/>
  <c r="DO143" i="3"/>
  <c r="DQ143" i="3" s="1"/>
  <c r="DP305" i="3"/>
  <c r="DS305" i="3" s="1"/>
  <c r="DT305" i="3" s="1"/>
  <c r="DR305" i="3"/>
  <c r="DN53" i="3"/>
  <c r="DB338" i="3"/>
  <c r="DE338" i="3" s="1"/>
  <c r="DF338" i="3" s="1"/>
  <c r="DD338" i="3"/>
  <c r="DA121" i="3"/>
  <c r="DC121" i="3" s="1"/>
  <c r="DA218" i="3"/>
  <c r="DC218" i="3" s="1"/>
  <c r="DA219" i="3"/>
  <c r="DC219" i="3" s="1"/>
  <c r="DA149" i="3"/>
  <c r="DC149" i="3" s="1"/>
  <c r="DB305" i="3"/>
  <c r="DB296" i="3"/>
  <c r="DE296" i="3" s="1"/>
  <c r="DF296" i="3" s="1"/>
  <c r="CZ53" i="3"/>
  <c r="DB76" i="3"/>
  <c r="DE76" i="3" s="1"/>
  <c r="DF76" i="3" s="1"/>
  <c r="DD76" i="3"/>
  <c r="DB277" i="3"/>
  <c r="DE277" i="3" s="1"/>
  <c r="DF277" i="3" s="1"/>
  <c r="DD277" i="3"/>
  <c r="CN312" i="3"/>
  <c r="CQ312" i="3" s="1"/>
  <c r="CR312" i="3" s="1"/>
  <c r="CP312" i="3"/>
  <c r="DO145" i="3"/>
  <c r="DQ145" i="3" s="1"/>
  <c r="DL289" i="3"/>
  <c r="DN289" i="3" s="1"/>
  <c r="DO146" i="3"/>
  <c r="DQ146" i="3" s="1"/>
  <c r="DA225" i="3"/>
  <c r="DC225" i="3" s="1"/>
  <c r="CZ271" i="3"/>
  <c r="DO277" i="3"/>
  <c r="DQ277" i="3" s="1"/>
  <c r="DA268" i="3"/>
  <c r="DC268" i="3" s="1"/>
  <c r="CZ197" i="3"/>
  <c r="DN237" i="3"/>
  <c r="DA221" i="3"/>
  <c r="DC221" i="3" s="1"/>
  <c r="CN345" i="3"/>
  <c r="CQ345" i="3" s="1"/>
  <c r="CR345" i="3" s="1"/>
  <c r="CP345" i="3"/>
  <c r="DN331" i="3"/>
  <c r="CN309" i="3"/>
  <c r="CQ309" i="3" s="1"/>
  <c r="CR309" i="3" s="1"/>
  <c r="CP309" i="3"/>
  <c r="DO22" i="3"/>
  <c r="DQ22" i="3" s="1"/>
  <c r="DA232" i="3"/>
  <c r="DC232" i="3" s="1"/>
  <c r="DA132" i="3"/>
  <c r="DC132" i="3" s="1"/>
  <c r="DN212" i="3"/>
  <c r="DN179" i="3"/>
  <c r="CZ312" i="3"/>
  <c r="DO104" i="3"/>
  <c r="DQ104" i="3" s="1"/>
  <c r="CZ39" i="3"/>
  <c r="DL132" i="3"/>
  <c r="DN132" i="3" s="1"/>
  <c r="DO147" i="3"/>
  <c r="DQ147" i="3" s="1"/>
  <c r="CN349" i="3"/>
  <c r="CQ349" i="3" s="1"/>
  <c r="CR349" i="3" s="1"/>
  <c r="CP349" i="3"/>
  <c r="CN263" i="3"/>
  <c r="CQ263" i="3" s="1"/>
  <c r="CR263" i="3" s="1"/>
  <c r="CP263" i="3"/>
  <c r="DO225" i="3"/>
  <c r="DQ225" i="3" s="1"/>
  <c r="CZ147" i="3"/>
  <c r="CQ17" i="3"/>
  <c r="CR17" i="3" s="1"/>
  <c r="DO78" i="3"/>
  <c r="DQ78" i="3" s="1"/>
  <c r="DB196" i="3"/>
  <c r="DE196" i="3" s="1"/>
  <c r="DF196" i="3" s="1"/>
  <c r="DB301" i="3"/>
  <c r="DE301" i="3" s="1"/>
  <c r="DF301" i="3" s="1"/>
  <c r="DN111" i="3"/>
  <c r="DA161" i="3"/>
  <c r="DC161" i="3" s="1"/>
  <c r="DO48" i="3"/>
  <c r="DQ48" i="3" s="1"/>
  <c r="DA67" i="3"/>
  <c r="DC67" i="3" s="1"/>
  <c r="DO353" i="3"/>
  <c r="DQ353" i="3" s="1"/>
  <c r="DO259" i="3"/>
  <c r="DQ259" i="3" s="1"/>
  <c r="DR15" i="3"/>
  <c r="DP15" i="3"/>
  <c r="DS15" i="3" s="1"/>
  <c r="DT15" i="3" s="1"/>
  <c r="DB93" i="3"/>
  <c r="DE93" i="3" s="1"/>
  <c r="DF93" i="3" s="1"/>
  <c r="DD93" i="3"/>
  <c r="DO359" i="3"/>
  <c r="DQ359" i="3" s="1"/>
  <c r="DO310" i="3"/>
  <c r="DQ310" i="3" s="1"/>
  <c r="DB274" i="3"/>
  <c r="DE274" i="3" s="1"/>
  <c r="DF274" i="3" s="1"/>
  <c r="DD274" i="3"/>
  <c r="DP148" i="3"/>
  <c r="DS148" i="3" s="1"/>
  <c r="DT148" i="3" s="1"/>
  <c r="DR148" i="3"/>
  <c r="DA241" i="3"/>
  <c r="DC241" i="3" s="1"/>
  <c r="DA291" i="3"/>
  <c r="DC291" i="3" s="1"/>
  <c r="DP143" i="3"/>
  <c r="DS143" i="3" s="1"/>
  <c r="DT143" i="3" s="1"/>
  <c r="DR143" i="3"/>
  <c r="CN275" i="3"/>
  <c r="CQ275" i="3" s="1"/>
  <c r="CR275" i="3" s="1"/>
  <c r="CP275" i="3"/>
  <c r="DB121" i="3"/>
  <c r="DE121" i="3" s="1"/>
  <c r="DF121" i="3" s="1"/>
  <c r="DD121" i="3"/>
  <c r="DB218" i="3"/>
  <c r="DE218" i="3" s="1"/>
  <c r="DF218" i="3" s="1"/>
  <c r="DD218" i="3"/>
  <c r="DB219" i="3"/>
  <c r="DD219" i="3"/>
  <c r="DO139" i="3"/>
  <c r="DQ139" i="3" s="1"/>
  <c r="DD149" i="3"/>
  <c r="DB149" i="3"/>
  <c r="DE149" i="3" s="1"/>
  <c r="DF149" i="3" s="1"/>
  <c r="DA30" i="3"/>
  <c r="DC30" i="3" s="1"/>
  <c r="DO61" i="3"/>
  <c r="DQ61" i="3" s="1"/>
  <c r="DA28" i="3"/>
  <c r="DC28" i="3" s="1"/>
  <c r="CP245" i="3"/>
  <c r="CN245" i="3"/>
  <c r="CQ245" i="3" s="1"/>
  <c r="CR245" i="3" s="1"/>
  <c r="DN164" i="3"/>
  <c r="DA347" i="3"/>
  <c r="DC347" i="3" s="1"/>
  <c r="DN215" i="3"/>
  <c r="DO201" i="3"/>
  <c r="DQ201" i="3" s="1"/>
  <c r="DP145" i="3"/>
  <c r="DS145" i="3" s="1"/>
  <c r="DT145" i="3" s="1"/>
  <c r="DR145" i="3"/>
  <c r="CP206" i="3"/>
  <c r="CN206" i="3"/>
  <c r="CQ206" i="3" s="1"/>
  <c r="CR206" i="3" s="1"/>
  <c r="DB225" i="3"/>
  <c r="DO114" i="3"/>
  <c r="DQ114" i="3" s="1"/>
  <c r="DL76" i="3"/>
  <c r="DN76" i="3" s="1"/>
  <c r="DL277" i="3"/>
  <c r="DN277" i="3" s="1"/>
  <c r="CZ72" i="3"/>
  <c r="DA226" i="3"/>
  <c r="DC226" i="3" s="1"/>
  <c r="DB221" i="3"/>
  <c r="DE221" i="3" s="1"/>
  <c r="DF221" i="3" s="1"/>
  <c r="DD221" i="3"/>
  <c r="DO335" i="3"/>
  <c r="DQ335" i="3" s="1"/>
  <c r="CZ321" i="3"/>
  <c r="DR22" i="3"/>
  <c r="DP22" i="3"/>
  <c r="DS22" i="3" s="1"/>
  <c r="DT22" i="3" s="1"/>
  <c r="DB232" i="3"/>
  <c r="DE232" i="3" s="1"/>
  <c r="DF232" i="3" s="1"/>
  <c r="DO75" i="3"/>
  <c r="DQ75" i="3" s="1"/>
  <c r="DL221" i="3"/>
  <c r="DN221" i="3" s="1"/>
  <c r="CN302" i="3"/>
  <c r="CQ302" i="3" s="1"/>
  <c r="CR302" i="3" s="1"/>
  <c r="CP302" i="3"/>
  <c r="DA141" i="3"/>
  <c r="DC141" i="3" s="1"/>
  <c r="DO198" i="3"/>
  <c r="DQ198" i="3" s="1"/>
  <c r="DP358" i="3"/>
  <c r="DS358" i="3" s="1"/>
  <c r="DT358" i="3" s="1"/>
  <c r="DR358" i="3"/>
  <c r="CN284" i="3"/>
  <c r="CQ284" i="3" s="1"/>
  <c r="CR284" i="3" s="1"/>
  <c r="CP284" i="3"/>
  <c r="CN29" i="3"/>
  <c r="CQ29" i="3" s="1"/>
  <c r="CR29" i="3" s="1"/>
  <c r="CP29" i="3"/>
  <c r="DA343" i="3"/>
  <c r="DC343" i="3" s="1"/>
  <c r="DP147" i="3"/>
  <c r="DS147" i="3" s="1"/>
  <c r="DT147" i="3" s="1"/>
  <c r="DR147" i="3"/>
  <c r="DA322" i="3"/>
  <c r="DC322" i="3" s="1"/>
  <c r="DA263" i="3"/>
  <c r="DC263" i="3" s="1"/>
  <c r="DA101" i="3"/>
  <c r="DC101" i="3" s="1"/>
  <c r="CZ29" i="3"/>
  <c r="DO178" i="3"/>
  <c r="DQ178" i="3" s="1"/>
  <c r="DA364" i="3"/>
  <c r="DC364" i="3" s="1"/>
  <c r="CZ200" i="3"/>
  <c r="DN26" i="3"/>
  <c r="CZ103" i="3"/>
  <c r="DO364" i="3"/>
  <c r="DQ364" i="3" s="1"/>
  <c r="DP299" i="3"/>
  <c r="DO229" i="3"/>
  <c r="DQ229" i="3" s="1"/>
  <c r="CN202" i="3"/>
  <c r="CQ202" i="3" s="1"/>
  <c r="CR202" i="3" s="1"/>
  <c r="CP202" i="3"/>
  <c r="DO292" i="3"/>
  <c r="DQ292" i="3" s="1"/>
  <c r="CZ40" i="3"/>
  <c r="DO301" i="3"/>
  <c r="DQ301" i="3" s="1"/>
  <c r="DN98" i="3"/>
  <c r="DO304" i="3"/>
  <c r="DQ304" i="3" s="1"/>
  <c r="DA362" i="3"/>
  <c r="DC362" i="3" s="1"/>
  <c r="DA240" i="3"/>
  <c r="DC240" i="3" s="1"/>
  <c r="DO58" i="3"/>
  <c r="DQ58" i="3" s="1"/>
  <c r="DA236" i="3"/>
  <c r="DC236" i="3" s="1"/>
  <c r="CZ363" i="3"/>
  <c r="DO207" i="3"/>
  <c r="DQ207" i="3" s="1"/>
  <c r="DO116" i="3"/>
  <c r="DQ116" i="3" s="1"/>
  <c r="DO86" i="3"/>
  <c r="DQ86" i="3" s="1"/>
  <c r="CZ115" i="3"/>
  <c r="DO110" i="3"/>
  <c r="DQ110" i="3" s="1"/>
  <c r="DL257" i="3"/>
  <c r="DN257" i="3" s="1"/>
  <c r="DA42" i="3"/>
  <c r="DC42" i="3" s="1"/>
  <c r="DA235" i="3"/>
  <c r="DC235" i="3" s="1"/>
  <c r="CN23" i="3"/>
  <c r="CQ23" i="3" s="1"/>
  <c r="CR23" i="3" s="1"/>
  <c r="CP23" i="3"/>
  <c r="DA81" i="3"/>
  <c r="DC81" i="3" s="1"/>
  <c r="DL241" i="3"/>
  <c r="DN241" i="3" s="1"/>
  <c r="DO291" i="3"/>
  <c r="DQ291" i="3" s="1"/>
  <c r="DO334" i="3"/>
  <c r="DQ334" i="3" s="1"/>
  <c r="CZ328" i="3"/>
  <c r="DN153" i="3"/>
  <c r="CQ268" i="3"/>
  <c r="CR268" i="3" s="1"/>
  <c r="CZ326" i="3"/>
  <c r="DL230" i="3"/>
  <c r="DN230" i="3" s="1"/>
  <c r="DN203" i="3"/>
  <c r="DA153" i="3"/>
  <c r="DC153" i="3" s="1"/>
  <c r="DO159" i="3"/>
  <c r="DQ159" i="3" s="1"/>
  <c r="DA346" i="3"/>
  <c r="DC346" i="3" s="1"/>
  <c r="DN272" i="3"/>
  <c r="CN144" i="3"/>
  <c r="CQ144" i="3" s="1"/>
  <c r="CR144" i="3" s="1"/>
  <c r="CP144" i="3"/>
  <c r="CZ251" i="3"/>
  <c r="CZ264" i="3"/>
  <c r="CQ184" i="3"/>
  <c r="CR184" i="3" s="1"/>
  <c r="CZ267" i="3"/>
  <c r="DA203" i="3"/>
  <c r="DC203" i="3" s="1"/>
  <c r="DA164" i="3"/>
  <c r="DC164" i="3" s="1"/>
  <c r="CZ335" i="3"/>
  <c r="DO321" i="3"/>
  <c r="DQ321" i="3" s="1"/>
  <c r="DO251" i="3"/>
  <c r="DQ251" i="3" s="1"/>
  <c r="DO65" i="3"/>
  <c r="DQ65" i="3" s="1"/>
  <c r="DL271" i="3"/>
  <c r="DN271" i="3" s="1"/>
  <c r="CZ114" i="3"/>
  <c r="CZ55" i="3"/>
  <c r="CN132" i="3"/>
  <c r="CQ132" i="3" s="1"/>
  <c r="CR132" i="3" s="1"/>
  <c r="CP132" i="3"/>
  <c r="CN43" i="3"/>
  <c r="CQ43" i="3" s="1"/>
  <c r="CR43" i="3" s="1"/>
  <c r="CP43" i="3"/>
  <c r="DN43" i="3"/>
  <c r="DN205" i="3"/>
  <c r="CZ337" i="3"/>
  <c r="DA104" i="3"/>
  <c r="DC104" i="3" s="1"/>
  <c r="DR113" i="3"/>
  <c r="DP113" i="3"/>
  <c r="DS113" i="3" s="1"/>
  <c r="DT113" i="3" s="1"/>
  <c r="CN31" i="3"/>
  <c r="CQ31" i="3" s="1"/>
  <c r="CR31" i="3" s="1"/>
  <c r="CP31" i="3"/>
  <c r="CZ331" i="3"/>
  <c r="CN121" i="3"/>
  <c r="CQ121" i="3" s="1"/>
  <c r="CR121" i="3" s="1"/>
  <c r="CP121" i="3"/>
  <c r="CN267" i="3"/>
  <c r="CQ267" i="3" s="1"/>
  <c r="CR267" i="3" s="1"/>
  <c r="CP267" i="3"/>
  <c r="CZ189" i="3"/>
  <c r="DO33" i="3"/>
  <c r="DQ33" i="3" s="1"/>
  <c r="DB212" i="3"/>
  <c r="DE212" i="3" s="1"/>
  <c r="DF212" i="3" s="1"/>
  <c r="DD212" i="3"/>
  <c r="CN49" i="3"/>
  <c r="CQ49" i="3" s="1"/>
  <c r="CR49" i="3" s="1"/>
  <c r="CP49" i="3"/>
  <c r="DP301" i="3"/>
  <c r="DR301" i="3"/>
  <c r="DB265" i="3"/>
  <c r="DE265" i="3" s="1"/>
  <c r="DF265" i="3" s="1"/>
  <c r="DD265" i="3"/>
  <c r="DB240" i="3"/>
  <c r="DB236" i="3"/>
  <c r="DE236" i="3" s="1"/>
  <c r="DF236" i="3" s="1"/>
  <c r="DD236" i="3"/>
  <c r="DL207" i="3"/>
  <c r="DN207" i="3" s="1"/>
  <c r="DP338" i="3"/>
  <c r="DR338" i="3"/>
  <c r="DP86" i="3"/>
  <c r="DO281" i="3"/>
  <c r="DQ281" i="3" s="1"/>
  <c r="DB42" i="3"/>
  <c r="DB235" i="3"/>
  <c r="DE235" i="3" s="1"/>
  <c r="DF235" i="3" s="1"/>
  <c r="DD235" i="3"/>
  <c r="CN315" i="3"/>
  <c r="CQ315" i="3" s="1"/>
  <c r="CR315" i="3" s="1"/>
  <c r="CP315" i="3"/>
  <c r="DO241" i="3"/>
  <c r="DQ241" i="3" s="1"/>
  <c r="DL291" i="3"/>
  <c r="DN291" i="3" s="1"/>
  <c r="DP334" i="3"/>
  <c r="DS334" i="3" s="1"/>
  <c r="DT334" i="3" s="1"/>
  <c r="DR334" i="3"/>
  <c r="DL235" i="3"/>
  <c r="DN235" i="3" s="1"/>
  <c r="DB153" i="3"/>
  <c r="DB346" i="3"/>
  <c r="DE346" i="3" s="1"/>
  <c r="DF346" i="3" s="1"/>
  <c r="DL119" i="3"/>
  <c r="DN119" i="3" s="1"/>
  <c r="DD89" i="3"/>
  <c r="DB89" i="3"/>
  <c r="DE89" i="3" s="1"/>
  <c r="DF89" i="3" s="1"/>
  <c r="CQ96" i="3"/>
  <c r="CR96" i="3" s="1"/>
  <c r="CQ235" i="3"/>
  <c r="CR235" i="3" s="1"/>
  <c r="DB203" i="3"/>
  <c r="DE203" i="3" s="1"/>
  <c r="DF203" i="3" s="1"/>
  <c r="DD203" i="3"/>
  <c r="DP65" i="3"/>
  <c r="CN20" i="3"/>
  <c r="CQ20" i="3" s="1"/>
  <c r="CR20" i="3" s="1"/>
  <c r="CP20" i="3"/>
  <c r="DB194" i="3"/>
  <c r="CP173" i="3"/>
  <c r="CN173" i="3"/>
  <c r="CQ173" i="3" s="1"/>
  <c r="CR173" i="3" s="1"/>
  <c r="DB323" i="3"/>
  <c r="DE323" i="3" s="1"/>
  <c r="DF323" i="3" s="1"/>
  <c r="DD323" i="3"/>
  <c r="DD356" i="3"/>
  <c r="DB356" i="3"/>
  <c r="DE356" i="3" s="1"/>
  <c r="DF356" i="3" s="1"/>
  <c r="DB104" i="3"/>
  <c r="DE104" i="3" s="1"/>
  <c r="DF104" i="3" s="1"/>
  <c r="DD104" i="3"/>
  <c r="DO194" i="3"/>
  <c r="DQ194" i="3" s="1"/>
  <c r="CQ99" i="3"/>
  <c r="CR99" i="3" s="1"/>
  <c r="DP33" i="3"/>
  <c r="DO339" i="3"/>
  <c r="DQ339" i="3" s="1"/>
  <c r="DA212" i="3"/>
  <c r="DC212" i="3" s="1"/>
  <c r="CZ57" i="3"/>
  <c r="CQ331" i="3"/>
  <c r="CR331" i="3" s="1"/>
  <c r="DO37" i="3"/>
  <c r="DQ37" i="3" s="1"/>
  <c r="DA182" i="3"/>
  <c r="DC182" i="3" s="1"/>
  <c r="DN273" i="3"/>
  <c r="CQ226" i="3"/>
  <c r="CR226" i="3" s="1"/>
  <c r="CP213" i="3"/>
  <c r="CN213" i="3"/>
  <c r="CQ213" i="3" s="1"/>
  <c r="CR213" i="3" s="1"/>
  <c r="DA37" i="3"/>
  <c r="DC37" i="3" s="1"/>
  <c r="CZ125" i="3"/>
  <c r="CP261" i="3"/>
  <c r="CN261" i="3"/>
  <c r="CQ261" i="3" s="1"/>
  <c r="CR261" i="3" s="1"/>
  <c r="DO176" i="3"/>
  <c r="DQ176" i="3" s="1"/>
  <c r="CN282" i="3"/>
  <c r="CQ282" i="3" s="1"/>
  <c r="CR282" i="3" s="1"/>
  <c r="CP282" i="3"/>
  <c r="CZ283" i="3"/>
  <c r="CZ123" i="3"/>
  <c r="DN269" i="3"/>
  <c r="DN158" i="3"/>
  <c r="DN187" i="3"/>
  <c r="DA265" i="3"/>
  <c r="DC265" i="3" s="1"/>
  <c r="DO115" i="3"/>
  <c r="DQ115" i="3" s="1"/>
  <c r="CZ252" i="3"/>
  <c r="DO293" i="3"/>
  <c r="DQ293" i="3" s="1"/>
  <c r="DE113" i="3"/>
  <c r="DF113" i="3" s="1"/>
  <c r="DN42" i="3"/>
  <c r="CZ302" i="3"/>
  <c r="CZ259" i="3"/>
  <c r="DO338" i="3"/>
  <c r="DQ338" i="3" s="1"/>
  <c r="CZ49" i="3"/>
  <c r="DA138" i="3"/>
  <c r="DC138" i="3" s="1"/>
  <c r="CN12" i="3"/>
  <c r="CQ12" i="3" s="1"/>
  <c r="CR12" i="3" s="1"/>
  <c r="CP12" i="3"/>
  <c r="CP128" i="3"/>
  <c r="CN128" i="3"/>
  <c r="CQ128" i="3" s="1"/>
  <c r="CR128" i="3" s="1"/>
  <c r="CN193" i="3"/>
  <c r="CQ193" i="3" s="1"/>
  <c r="CR193" i="3" s="1"/>
  <c r="CP193" i="3"/>
  <c r="CN243" i="3"/>
  <c r="CQ243" i="3" s="1"/>
  <c r="CR243" i="3" s="1"/>
  <c r="CP243" i="3"/>
  <c r="CP332" i="3"/>
  <c r="CN332" i="3"/>
  <c r="CQ332" i="3" s="1"/>
  <c r="CR332" i="3" s="1"/>
  <c r="DA110" i="3"/>
  <c r="DC110" i="3" s="1"/>
  <c r="DO303" i="3"/>
  <c r="DQ303" i="3" s="1"/>
  <c r="CZ317" i="3"/>
  <c r="CZ201" i="3"/>
  <c r="CZ289" i="3"/>
  <c r="CP291" i="3"/>
  <c r="DA341" i="3"/>
  <c r="DC341" i="3" s="1"/>
  <c r="CP185" i="3"/>
  <c r="CN185" i="3"/>
  <c r="CQ185" i="3" s="1"/>
  <c r="CR185" i="3" s="1"/>
  <c r="DO30" i="3"/>
  <c r="DQ30" i="3" s="1"/>
  <c r="DO120" i="3"/>
  <c r="DQ120" i="3" s="1"/>
  <c r="DA243" i="3"/>
  <c r="DC243" i="3" s="1"/>
  <c r="DN150" i="3"/>
  <c r="CZ314" i="3"/>
  <c r="CP139" i="3"/>
  <c r="CN139" i="3"/>
  <c r="CQ139" i="3" s="1"/>
  <c r="CR139" i="3" s="1"/>
  <c r="DN184" i="3"/>
  <c r="CQ269" i="3"/>
  <c r="CR269" i="3" s="1"/>
  <c r="DO166" i="3"/>
  <c r="DQ166" i="3" s="1"/>
  <c r="DL288" i="3"/>
  <c r="DN288" i="3" s="1"/>
  <c r="DA194" i="3"/>
  <c r="DC194" i="3" s="1"/>
  <c r="DA323" i="3"/>
  <c r="DC323" i="3" s="1"/>
  <c r="DO72" i="3"/>
  <c r="DQ72" i="3" s="1"/>
  <c r="CZ355" i="3"/>
  <c r="DL194" i="3"/>
  <c r="DN194" i="3" s="1"/>
  <c r="DB43" i="3"/>
  <c r="DE43" i="3" s="1"/>
  <c r="DF43" i="3" s="1"/>
  <c r="DD43" i="3"/>
  <c r="CZ205" i="3"/>
  <c r="CZ22" i="3"/>
  <c r="CP62" i="3"/>
  <c r="CN62" i="3"/>
  <c r="CQ62" i="3" s="1"/>
  <c r="CR62" i="3" s="1"/>
  <c r="DL165" i="3"/>
  <c r="DN165" i="3" s="1"/>
  <c r="DD299" i="3"/>
  <c r="DB299" i="3"/>
  <c r="DE299" i="3" s="1"/>
  <c r="DF299" i="3" s="1"/>
  <c r="DO280" i="3"/>
  <c r="DQ280" i="3" s="1"/>
  <c r="CZ239" i="3"/>
  <c r="CQ207" i="3"/>
  <c r="CR207" i="3" s="1"/>
  <c r="DO368" i="3"/>
  <c r="DQ368" i="3" s="1"/>
  <c r="DP260" i="3"/>
  <c r="CP244" i="3"/>
  <c r="CN244" i="3"/>
  <c r="CQ244" i="3" s="1"/>
  <c r="CR244" i="3" s="1"/>
  <c r="DB37" i="3"/>
  <c r="DE37" i="3" s="1"/>
  <c r="DF37" i="3" s="1"/>
  <c r="DD37" i="3"/>
  <c r="CP224" i="3"/>
  <c r="CN224" i="3"/>
  <c r="CQ224" i="3" s="1"/>
  <c r="CR224" i="3" s="1"/>
  <c r="DB51" i="3"/>
  <c r="DE51" i="3" s="1"/>
  <c r="DF51" i="3" s="1"/>
  <c r="DD51" i="3"/>
  <c r="CN293" i="3"/>
  <c r="CQ293" i="3" s="1"/>
  <c r="CR293" i="3" s="1"/>
  <c r="CP293" i="3"/>
  <c r="DB336" i="3"/>
  <c r="DE336" i="3" s="1"/>
  <c r="DF336" i="3" s="1"/>
  <c r="DD336" i="3"/>
  <c r="DB359" i="3"/>
  <c r="DO103" i="3"/>
  <c r="DQ103" i="3" s="1"/>
  <c r="DP293" i="3"/>
  <c r="DO332" i="3"/>
  <c r="DQ332" i="3" s="1"/>
  <c r="DO233" i="3"/>
  <c r="DQ233" i="3" s="1"/>
  <c r="DB138" i="3"/>
  <c r="DL236" i="3"/>
  <c r="DN236" i="3" s="1"/>
  <c r="DP34" i="3"/>
  <c r="DO302" i="3"/>
  <c r="DQ302" i="3" s="1"/>
  <c r="CP159" i="3"/>
  <c r="CN159" i="3"/>
  <c r="CQ159" i="3" s="1"/>
  <c r="CR159" i="3" s="1"/>
  <c r="CP109" i="3"/>
  <c r="CN109" i="3"/>
  <c r="CQ109" i="3" s="1"/>
  <c r="CR109" i="3" s="1"/>
  <c r="DB110" i="3"/>
  <c r="DE110" i="3" s="1"/>
  <c r="DF110" i="3" s="1"/>
  <c r="DO155" i="3"/>
  <c r="DQ155" i="3" s="1"/>
  <c r="DP303" i="3"/>
  <c r="DS303" i="3" s="1"/>
  <c r="DT303" i="3" s="1"/>
  <c r="DR303" i="3"/>
  <c r="DB215" i="3"/>
  <c r="DE215" i="3" s="1"/>
  <c r="DF215" i="3" s="1"/>
  <c r="DL121" i="3"/>
  <c r="DN121" i="3" s="1"/>
  <c r="CQ291" i="3"/>
  <c r="CR291" i="3" s="1"/>
  <c r="DD341" i="3"/>
  <c r="DB341" i="3"/>
  <c r="DE341" i="3" s="1"/>
  <c r="DF341" i="3" s="1"/>
  <c r="DL30" i="3"/>
  <c r="DN30" i="3" s="1"/>
  <c r="DB243" i="3"/>
  <c r="DD243" i="3"/>
  <c r="DB50" i="3"/>
  <c r="DE50" i="3" s="1"/>
  <c r="DF50" i="3" s="1"/>
  <c r="DD50" i="3"/>
  <c r="DL213" i="3"/>
  <c r="DN213" i="3" s="1"/>
  <c r="DD12" i="3"/>
  <c r="DB12" i="3"/>
  <c r="DE12" i="3" s="1"/>
  <c r="DF12" i="3" s="1"/>
  <c r="CP269" i="3"/>
  <c r="CZ145" i="3"/>
  <c r="DL166" i="3"/>
  <c r="DN166" i="3" s="1"/>
  <c r="DR19" i="3"/>
  <c r="DP19" i="3"/>
  <c r="DS19" i="3" s="1"/>
  <c r="DT19" i="3" s="1"/>
  <c r="DO288" i="3"/>
  <c r="DQ288" i="3" s="1"/>
  <c r="CN26" i="3"/>
  <c r="CQ26" i="3" s="1"/>
  <c r="CR26" i="3" s="1"/>
  <c r="CP26" i="3"/>
  <c r="DL226" i="3"/>
  <c r="DN226" i="3" s="1"/>
  <c r="DO234" i="3"/>
  <c r="DQ234" i="3" s="1"/>
  <c r="CN182" i="3"/>
  <c r="CQ182" i="3" s="1"/>
  <c r="CR182" i="3" s="1"/>
  <c r="CP182" i="3"/>
  <c r="CQ165" i="3"/>
  <c r="CR165" i="3" s="1"/>
  <c r="CP80" i="3"/>
  <c r="CN80" i="3"/>
  <c r="CQ80" i="3" s="1"/>
  <c r="CR80" i="3" s="1"/>
  <c r="CP88" i="3"/>
  <c r="DO247" i="3"/>
  <c r="DQ247" i="3" s="1"/>
  <c r="DO128" i="3"/>
  <c r="DQ128" i="3" s="1"/>
  <c r="DL193" i="3"/>
  <c r="DN193" i="3" s="1"/>
  <c r="CZ246" i="3"/>
  <c r="DO118" i="3"/>
  <c r="DQ118" i="3" s="1"/>
  <c r="DA20" i="3"/>
  <c r="DC20" i="3" s="1"/>
  <c r="CN254" i="3"/>
  <c r="CQ254" i="3" s="1"/>
  <c r="CR254" i="3" s="1"/>
  <c r="CP254" i="3"/>
  <c r="CP112" i="3"/>
  <c r="CN112" i="3"/>
  <c r="CQ112" i="3" s="1"/>
  <c r="CR112" i="3" s="1"/>
  <c r="CZ139" i="3"/>
  <c r="DL101" i="3"/>
  <c r="DN101" i="3" s="1"/>
  <c r="DN285" i="3"/>
  <c r="DA97" i="3"/>
  <c r="DC97" i="3" s="1"/>
  <c r="CQ70" i="3"/>
  <c r="CR70" i="3" s="1"/>
  <c r="CQ322" i="3"/>
  <c r="CR322" i="3" s="1"/>
  <c r="CZ62" i="3"/>
  <c r="CZ192" i="3"/>
  <c r="DO324" i="3"/>
  <c r="DQ324" i="3" s="1"/>
  <c r="DA82" i="3"/>
  <c r="DC82" i="3" s="1"/>
  <c r="DO260" i="3"/>
  <c r="DQ260" i="3" s="1"/>
  <c r="DO40" i="3"/>
  <c r="DQ40" i="3" s="1"/>
  <c r="DA324" i="3"/>
  <c r="DC324" i="3" s="1"/>
  <c r="DA122" i="3"/>
  <c r="DC122" i="3" s="1"/>
  <c r="CZ15" i="3"/>
  <c r="CZ228" i="3"/>
  <c r="DO200" i="3"/>
  <c r="DQ200" i="3" s="1"/>
  <c r="DO17" i="3"/>
  <c r="DQ17" i="3" s="1"/>
  <c r="CP94" i="3"/>
  <c r="DA359" i="3"/>
  <c r="DC359" i="3" s="1"/>
  <c r="CZ310" i="3"/>
  <c r="DN274" i="3"/>
  <c r="DO161" i="3"/>
  <c r="DQ161" i="3" s="1"/>
  <c r="CZ344" i="3"/>
  <c r="CZ190" i="3"/>
  <c r="DO85" i="3"/>
  <c r="DQ85" i="3" s="1"/>
  <c r="CQ203" i="3"/>
  <c r="CR203" i="3" s="1"/>
  <c r="CP34" i="3"/>
  <c r="CZ98" i="3"/>
  <c r="DL265" i="3"/>
  <c r="DN265" i="3" s="1"/>
  <c r="DL332" i="3"/>
  <c r="DN332" i="3" s="1"/>
  <c r="CZ134" i="3"/>
  <c r="CZ244" i="3"/>
  <c r="DO236" i="3"/>
  <c r="DQ236" i="3" s="1"/>
  <c r="DO34" i="3"/>
  <c r="DQ34" i="3" s="1"/>
  <c r="DL68" i="3"/>
  <c r="DN68" i="3" s="1"/>
  <c r="DL302" i="3"/>
  <c r="DN302" i="3" s="1"/>
  <c r="CZ270" i="3"/>
  <c r="DA148" i="3"/>
  <c r="DC148" i="3" s="1"/>
  <c r="DA86" i="3"/>
  <c r="DC86" i="3" s="1"/>
  <c r="DL134" i="3"/>
  <c r="DN134" i="3" s="1"/>
  <c r="DL49" i="3"/>
  <c r="DN49" i="3" s="1"/>
  <c r="CZ13" i="3"/>
  <c r="DO254" i="3"/>
  <c r="DQ254" i="3" s="1"/>
  <c r="DA215" i="3"/>
  <c r="DC215" i="3" s="1"/>
  <c r="CZ119" i="3"/>
  <c r="DO121" i="3"/>
  <c r="DQ121" i="3" s="1"/>
  <c r="CN111" i="3"/>
  <c r="CQ111" i="3" s="1"/>
  <c r="CR111" i="3" s="1"/>
  <c r="CP111" i="3"/>
  <c r="CZ35" i="3"/>
  <c r="DA303" i="3"/>
  <c r="DC303" i="3" s="1"/>
  <c r="DO296" i="3"/>
  <c r="DQ296" i="3" s="1"/>
  <c r="DO167" i="3"/>
  <c r="DQ167" i="3" s="1"/>
  <c r="DA135" i="3"/>
  <c r="DC135" i="3" s="1"/>
  <c r="CN239" i="3"/>
  <c r="CQ239" i="3" s="1"/>
  <c r="CR239" i="3" s="1"/>
  <c r="CP239" i="3"/>
  <c r="DO360" i="3"/>
  <c r="DQ360" i="3" s="1"/>
  <c r="DN11" i="3"/>
  <c r="DA12" i="3"/>
  <c r="DC12" i="3" s="1"/>
  <c r="CZ166" i="3"/>
  <c r="CZ288" i="3"/>
  <c r="DL44" i="3"/>
  <c r="DN44" i="3" s="1"/>
  <c r="CZ272" i="3"/>
  <c r="DO8" i="3"/>
  <c r="DQ8" i="3" s="1"/>
  <c r="CQ72" i="3"/>
  <c r="CR72" i="3" s="1"/>
  <c r="DA181" i="3"/>
  <c r="DC181" i="3" s="1"/>
  <c r="DA234" i="3"/>
  <c r="DC234" i="3" s="1"/>
  <c r="DA300" i="3"/>
  <c r="DC300" i="3" s="1"/>
  <c r="DL127" i="3"/>
  <c r="DN127" i="3" s="1"/>
  <c r="CN83" i="3"/>
  <c r="CQ83" i="3" s="1"/>
  <c r="CR83" i="3" s="1"/>
  <c r="CP83" i="3"/>
  <c r="CN44" i="3"/>
  <c r="CQ44" i="3" s="1"/>
  <c r="CR44" i="3" s="1"/>
  <c r="CP44" i="3"/>
  <c r="CN171" i="3"/>
  <c r="CQ171" i="3" s="1"/>
  <c r="CR171" i="3" s="1"/>
  <c r="CP171" i="3"/>
  <c r="CZ184" i="3"/>
  <c r="CP370" i="3"/>
  <c r="CN370" i="3"/>
  <c r="CQ370" i="3" s="1"/>
  <c r="CR370" i="3" s="1"/>
  <c r="DO55" i="3"/>
  <c r="DQ55" i="3" s="1"/>
  <c r="CP165" i="3"/>
  <c r="CZ193" i="3"/>
  <c r="DL323" i="3"/>
  <c r="DN323" i="3" s="1"/>
  <c r="CZ342" i="3"/>
  <c r="CQ252" i="3"/>
  <c r="CR252" i="3" s="1"/>
  <c r="CQ88" i="3"/>
  <c r="CR88" i="3" s="1"/>
  <c r="CP310" i="3"/>
  <c r="CN310" i="3"/>
  <c r="CQ310" i="3" s="1"/>
  <c r="CR310" i="3" s="1"/>
  <c r="CP232" i="3"/>
  <c r="CN232" i="3"/>
  <c r="CQ232" i="3" s="1"/>
  <c r="CR232" i="3" s="1"/>
  <c r="DO239" i="3"/>
  <c r="DQ239" i="3" s="1"/>
  <c r="DO172" i="3"/>
  <c r="DQ172" i="3" s="1"/>
  <c r="CZ204" i="3"/>
  <c r="DO186" i="3"/>
  <c r="DQ186" i="3" s="1"/>
  <c r="DN106" i="3"/>
  <c r="DB97" i="3"/>
  <c r="DE97" i="3" s="1"/>
  <c r="DF97" i="3" s="1"/>
  <c r="CZ172" i="3"/>
  <c r="DO266" i="3"/>
  <c r="DQ266" i="3" s="1"/>
  <c r="DP324" i="3"/>
  <c r="DS324" i="3" s="1"/>
  <c r="DT324" i="3" s="1"/>
  <c r="CN272" i="3"/>
  <c r="CQ272" i="3" s="1"/>
  <c r="CR272" i="3" s="1"/>
  <c r="CP272" i="3"/>
  <c r="DB82" i="3"/>
  <c r="DA188" i="3"/>
  <c r="DC188" i="3" s="1"/>
  <c r="DD324" i="3"/>
  <c r="DB324" i="3"/>
  <c r="DE324" i="3" s="1"/>
  <c r="DF324" i="3" s="1"/>
  <c r="DA287" i="3"/>
  <c r="DC287" i="3" s="1"/>
  <c r="DD122" i="3"/>
  <c r="DB122" i="3"/>
  <c r="DE122" i="3" s="1"/>
  <c r="DF122" i="3" s="1"/>
  <c r="DA238" i="3"/>
  <c r="DC238" i="3" s="1"/>
  <c r="DO109" i="3"/>
  <c r="DQ109" i="3" s="1"/>
  <c r="DA290" i="3"/>
  <c r="DC290" i="3" s="1"/>
  <c r="CZ207" i="3"/>
  <c r="DL161" i="3"/>
  <c r="DN161" i="3" s="1"/>
  <c r="CQ117" i="3"/>
  <c r="CR117" i="3" s="1"/>
  <c r="CQ7" i="3"/>
  <c r="CR7" i="3" s="1"/>
  <c r="DL67" i="3"/>
  <c r="DN67" i="3" s="1"/>
  <c r="DP85" i="3"/>
  <c r="DA281" i="3"/>
  <c r="DC281" i="3" s="1"/>
  <c r="CZ68" i="3"/>
  <c r="DA195" i="3"/>
  <c r="DC195" i="3" s="1"/>
  <c r="DO81" i="3"/>
  <c r="DQ81" i="3" s="1"/>
  <c r="DA41" i="3"/>
  <c r="DC41" i="3" s="1"/>
  <c r="DL175" i="3"/>
  <c r="DN175" i="3" s="1"/>
  <c r="DA124" i="3"/>
  <c r="DC124" i="3" s="1"/>
  <c r="DA155" i="3"/>
  <c r="DC155" i="3" s="1"/>
  <c r="DO328" i="3"/>
  <c r="DQ328" i="3" s="1"/>
  <c r="CN156" i="3"/>
  <c r="CQ156" i="3" s="1"/>
  <c r="CR156" i="3" s="1"/>
  <c r="CP156" i="3"/>
  <c r="DB148" i="3"/>
  <c r="DE148" i="3" s="1"/>
  <c r="DF148" i="3" s="1"/>
  <c r="DD148" i="3"/>
  <c r="DB86" i="3"/>
  <c r="DE86" i="3" s="1"/>
  <c r="DF86" i="3" s="1"/>
  <c r="DO124" i="3"/>
  <c r="DQ124" i="3" s="1"/>
  <c r="DO49" i="3"/>
  <c r="DQ49" i="3" s="1"/>
  <c r="DO138" i="3"/>
  <c r="DQ138" i="3" s="1"/>
  <c r="DL13" i="3"/>
  <c r="DN13" i="3" s="1"/>
  <c r="CZ27" i="3"/>
  <c r="DE77" i="3"/>
  <c r="DF77" i="3" s="1"/>
  <c r="CP66" i="3"/>
  <c r="DO243" i="3"/>
  <c r="DQ243" i="3" s="1"/>
  <c r="DO314" i="3"/>
  <c r="DQ314" i="3" s="1"/>
  <c r="CQ276" i="3"/>
  <c r="CR276" i="3" s="1"/>
  <c r="DB303" i="3"/>
  <c r="DE303" i="3" s="1"/>
  <c r="DF303" i="3" s="1"/>
  <c r="DL296" i="3"/>
  <c r="DN296" i="3" s="1"/>
  <c r="DB135" i="3"/>
  <c r="DE135" i="3" s="1"/>
  <c r="DF135" i="3" s="1"/>
  <c r="DD135" i="3"/>
  <c r="DO24" i="3"/>
  <c r="DQ24" i="3" s="1"/>
  <c r="CP355" i="3"/>
  <c r="CN355" i="3"/>
  <c r="CQ355" i="3" s="1"/>
  <c r="CR355" i="3" s="1"/>
  <c r="DO231" i="3"/>
  <c r="DQ231" i="3" s="1"/>
  <c r="DO337" i="3"/>
  <c r="DQ337" i="3" s="1"/>
  <c r="DO173" i="3"/>
  <c r="DQ173" i="3" s="1"/>
  <c r="DO181" i="3"/>
  <c r="DQ181" i="3" s="1"/>
  <c r="DL35" i="3"/>
  <c r="DN35" i="3" s="1"/>
  <c r="DN300" i="3"/>
  <c r="CZ127" i="3"/>
  <c r="DL28" i="3"/>
  <c r="DN28" i="3" s="1"/>
  <c r="DB181" i="3"/>
  <c r="DE181" i="3" s="1"/>
  <c r="DF181" i="3" s="1"/>
  <c r="DB234" i="3"/>
  <c r="DB300" i="3"/>
  <c r="DE300" i="3" s="1"/>
  <c r="DF300" i="3" s="1"/>
  <c r="DO31" i="3"/>
  <c r="DQ31" i="3" s="1"/>
  <c r="DO329" i="3"/>
  <c r="DQ329" i="3" s="1"/>
  <c r="CP130" i="3"/>
  <c r="CN130" i="3"/>
  <c r="CQ130" i="3" s="1"/>
  <c r="CR130" i="3" s="1"/>
  <c r="DB73" i="3"/>
  <c r="DE73" i="3" s="1"/>
  <c r="DF73" i="3" s="1"/>
  <c r="DD73" i="3"/>
  <c r="CQ274" i="3"/>
  <c r="CR274" i="3" s="1"/>
  <c r="DB65" i="3"/>
  <c r="DE65" i="3" s="1"/>
  <c r="DF65" i="3" s="1"/>
  <c r="DD65" i="3"/>
  <c r="DA247" i="3"/>
  <c r="DC247" i="3" s="1"/>
  <c r="CN169" i="3"/>
  <c r="CQ169" i="3" s="1"/>
  <c r="CR169" i="3" s="1"/>
  <c r="CP169" i="3"/>
  <c r="DO323" i="3"/>
  <c r="DQ323" i="3" s="1"/>
  <c r="DA339" i="3"/>
  <c r="DC339" i="3" s="1"/>
  <c r="DO355" i="3"/>
  <c r="DQ355" i="3" s="1"/>
  <c r="DO357" i="3"/>
  <c r="DQ357" i="3" s="1"/>
  <c r="CZ370" i="3"/>
  <c r="DN52" i="3"/>
  <c r="DA74" i="3"/>
  <c r="DC74" i="3" s="1"/>
  <c r="DB220" i="3"/>
  <c r="DE220" i="3" s="1"/>
  <c r="DF220" i="3" s="1"/>
  <c r="DD220" i="3"/>
  <c r="CN151" i="3"/>
  <c r="CQ151" i="3" s="1"/>
  <c r="CR151" i="3" s="1"/>
  <c r="CP151" i="3"/>
  <c r="DN191" i="3"/>
  <c r="CZ25" i="3"/>
  <c r="DL239" i="3"/>
  <c r="DN239" i="3" s="1"/>
  <c r="DB188" i="3"/>
  <c r="DE188" i="3" s="1"/>
  <c r="DF188" i="3" s="1"/>
  <c r="CP42" i="3"/>
  <c r="CN42" i="3"/>
  <c r="CQ42" i="3" s="1"/>
  <c r="CR42" i="3" s="1"/>
  <c r="DD287" i="3"/>
  <c r="DB287" i="3"/>
  <c r="DP112" i="3"/>
  <c r="DS112" i="3" s="1"/>
  <c r="DT112" i="3" s="1"/>
  <c r="DB238" i="3"/>
  <c r="DP109" i="3"/>
  <c r="DR109" i="3"/>
  <c r="DB290" i="3"/>
  <c r="DE290" i="3" s="1"/>
  <c r="DF290" i="3" s="1"/>
  <c r="DD290" i="3"/>
  <c r="DO299" i="3"/>
  <c r="DQ299" i="3" s="1"/>
  <c r="CP7" i="3"/>
  <c r="DO160" i="3"/>
  <c r="DQ160" i="3" s="1"/>
  <c r="DO133" i="3"/>
  <c r="DQ133" i="3" s="1"/>
  <c r="DB281" i="3"/>
  <c r="DE281" i="3" s="1"/>
  <c r="DF281" i="3" s="1"/>
  <c r="DD281" i="3"/>
  <c r="DB195" i="3"/>
  <c r="DP81" i="3"/>
  <c r="DS81" i="3" s="1"/>
  <c r="DT81" i="3" s="1"/>
  <c r="DR81" i="3"/>
  <c r="DB41" i="3"/>
  <c r="DE41" i="3" s="1"/>
  <c r="DF41" i="3" s="1"/>
  <c r="DP144" i="3"/>
  <c r="DS144" i="3" s="1"/>
  <c r="DT144" i="3" s="1"/>
  <c r="DR144" i="3"/>
  <c r="DB124" i="3"/>
  <c r="DO190" i="3"/>
  <c r="DQ190" i="3" s="1"/>
  <c r="DB155" i="3"/>
  <c r="CN338" i="3"/>
  <c r="CQ338" i="3" s="1"/>
  <c r="CR338" i="3" s="1"/>
  <c r="CP338" i="3"/>
  <c r="CN366" i="3"/>
  <c r="CQ366" i="3" s="1"/>
  <c r="CR366" i="3" s="1"/>
  <c r="CP366" i="3"/>
  <c r="DP124" i="3"/>
  <c r="DS124" i="3" s="1"/>
  <c r="DT124" i="3" s="1"/>
  <c r="DR124" i="3"/>
  <c r="DL138" i="3"/>
  <c r="DN138" i="3" s="1"/>
  <c r="DP347" i="3"/>
  <c r="DS347" i="3" s="1"/>
  <c r="DT347" i="3" s="1"/>
  <c r="DR347" i="3"/>
  <c r="DP243" i="3"/>
  <c r="DS243" i="3" s="1"/>
  <c r="DT243" i="3" s="1"/>
  <c r="DP314" i="3"/>
  <c r="DS314" i="3" s="1"/>
  <c r="DT314" i="3" s="1"/>
  <c r="CN204" i="3"/>
  <c r="CQ204" i="3" s="1"/>
  <c r="CR204" i="3" s="1"/>
  <c r="CP204" i="3"/>
  <c r="DP32" i="3"/>
  <c r="CP136" i="3"/>
  <c r="CN136" i="3"/>
  <c r="CQ136" i="3" s="1"/>
  <c r="CR136" i="3" s="1"/>
  <c r="DP173" i="3"/>
  <c r="DS173" i="3" s="1"/>
  <c r="DT173" i="3" s="1"/>
  <c r="DP181" i="3"/>
  <c r="DO28" i="3"/>
  <c r="DQ28" i="3" s="1"/>
  <c r="CN90" i="3"/>
  <c r="CQ90" i="3" s="1"/>
  <c r="CR90" i="3" s="1"/>
  <c r="CP90" i="3"/>
  <c r="DB358" i="3"/>
  <c r="DE358" i="3" s="1"/>
  <c r="DF358" i="3" s="1"/>
  <c r="DD358" i="3"/>
  <c r="DO342" i="3"/>
  <c r="DQ342" i="3" s="1"/>
  <c r="DP162" i="3"/>
  <c r="DS162" i="3" s="1"/>
  <c r="DT162" i="3" s="1"/>
  <c r="CN201" i="3"/>
  <c r="CQ201" i="3" s="1"/>
  <c r="CR201" i="3" s="1"/>
  <c r="CP201" i="3"/>
  <c r="DB247" i="3"/>
  <c r="DE247" i="3" s="1"/>
  <c r="DF247" i="3" s="1"/>
  <c r="DB275" i="3"/>
  <c r="CP197" i="3"/>
  <c r="DD339" i="3"/>
  <c r="DB339" i="3"/>
  <c r="DE339" i="3" s="1"/>
  <c r="DF339" i="3" s="1"/>
  <c r="DL355" i="3"/>
  <c r="DN355" i="3" s="1"/>
  <c r="DB74" i="3"/>
  <c r="DE74" i="3" s="1"/>
  <c r="DF74" i="3" s="1"/>
  <c r="DD74" i="3"/>
  <c r="DO157" i="3"/>
  <c r="DQ157" i="3" s="1"/>
  <c r="CZ80" i="3"/>
  <c r="DB33" i="3"/>
  <c r="DA208" i="3"/>
  <c r="DC208" i="3" s="1"/>
  <c r="DA253" i="3"/>
  <c r="DC253" i="3" s="1"/>
  <c r="CN75" i="3"/>
  <c r="CQ75" i="3" s="1"/>
  <c r="CR75" i="3" s="1"/>
  <c r="CP75" i="3"/>
  <c r="DO174" i="3"/>
  <c r="DQ174" i="3" s="1"/>
  <c r="DA9" i="3"/>
  <c r="DC9" i="3" s="1"/>
  <c r="DA126" i="3"/>
  <c r="DC126" i="3" s="1"/>
  <c r="CQ153" i="3"/>
  <c r="CR153" i="3" s="1"/>
  <c r="CP9" i="3"/>
  <c r="CQ11" i="3"/>
  <c r="CR11" i="3" s="1"/>
  <c r="CQ316" i="3"/>
  <c r="CR316" i="3" s="1"/>
  <c r="DN185" i="3"/>
  <c r="DN366" i="3"/>
  <c r="DO369" i="3"/>
  <c r="DQ369" i="3" s="1"/>
  <c r="CZ353" i="3"/>
  <c r="DA292" i="3"/>
  <c r="DC292" i="3" s="1"/>
  <c r="CN162" i="3"/>
  <c r="CQ162" i="3" s="1"/>
  <c r="CR162" i="3" s="1"/>
  <c r="CP162" i="3"/>
  <c r="DA185" i="3"/>
  <c r="DC185" i="3" s="1"/>
  <c r="DO112" i="3"/>
  <c r="DQ112" i="3" s="1"/>
  <c r="CZ304" i="3"/>
  <c r="CP102" i="3"/>
  <c r="CN102" i="3"/>
  <c r="CQ102" i="3" s="1"/>
  <c r="CR102" i="3" s="1"/>
  <c r="DO93" i="3"/>
  <c r="DQ93" i="3" s="1"/>
  <c r="DL252" i="3"/>
  <c r="DN252" i="3" s="1"/>
  <c r="DA293" i="3"/>
  <c r="DC293" i="3" s="1"/>
  <c r="DL140" i="3"/>
  <c r="DN140" i="3" s="1"/>
  <c r="CP67" i="3"/>
  <c r="CN67" i="3"/>
  <c r="CQ67" i="3" s="1"/>
  <c r="CR67" i="3" s="1"/>
  <c r="DA143" i="3"/>
  <c r="DC143" i="3" s="1"/>
  <c r="CP73" i="3"/>
  <c r="CP221" i="3"/>
  <c r="DA345" i="3"/>
  <c r="DC345" i="3" s="1"/>
  <c r="CP199" i="3"/>
  <c r="CP180" i="3"/>
  <c r="DO144" i="3"/>
  <c r="DQ144" i="3" s="1"/>
  <c r="DA348" i="3"/>
  <c r="DC348" i="3" s="1"/>
  <c r="DL190" i="3"/>
  <c r="DN190" i="3" s="1"/>
  <c r="DN74" i="3"/>
  <c r="CQ234" i="3"/>
  <c r="CR234" i="3" s="1"/>
  <c r="DN149" i="3"/>
  <c r="DO348" i="3"/>
  <c r="DQ348" i="3" s="1"/>
  <c r="CZ230" i="3"/>
  <c r="DO211" i="3"/>
  <c r="DQ211" i="3" s="1"/>
  <c r="CZ211" i="3"/>
  <c r="CZ69" i="3"/>
  <c r="DO347" i="3"/>
  <c r="DQ347" i="3" s="1"/>
  <c r="DA167" i="3"/>
  <c r="DC167" i="3" s="1"/>
  <c r="DN135" i="3"/>
  <c r="DA360" i="3"/>
  <c r="DC360" i="3" s="1"/>
  <c r="CZ45" i="3"/>
  <c r="CZ213" i="3"/>
  <c r="CZ61" i="3"/>
  <c r="CN179" i="3"/>
  <c r="CQ179" i="3" s="1"/>
  <c r="CR179" i="3" s="1"/>
  <c r="CP179" i="3"/>
  <c r="DN197" i="3"/>
  <c r="DO32" i="3"/>
  <c r="DQ32" i="3" s="1"/>
  <c r="DL45" i="3"/>
  <c r="DN45" i="3" s="1"/>
  <c r="DO222" i="3"/>
  <c r="DQ222" i="3" s="1"/>
  <c r="DN232" i="3"/>
  <c r="DA70" i="3"/>
  <c r="DC70" i="3" s="1"/>
  <c r="CZ31" i="3"/>
  <c r="DL346" i="3"/>
  <c r="DN346" i="3" s="1"/>
  <c r="CZ150" i="3"/>
  <c r="CZ128" i="3"/>
  <c r="DA100" i="3"/>
  <c r="DC100" i="3" s="1"/>
  <c r="DO152" i="3"/>
  <c r="DQ152" i="3" s="1"/>
  <c r="CZ11" i="3"/>
  <c r="DL342" i="3"/>
  <c r="DN342" i="3" s="1"/>
  <c r="DO162" i="3"/>
  <c r="DQ162" i="3" s="1"/>
  <c r="DA52" i="3"/>
  <c r="DC52" i="3" s="1"/>
  <c r="DL220" i="3"/>
  <c r="DN220" i="3" s="1"/>
  <c r="DA275" i="3"/>
  <c r="DC275" i="3" s="1"/>
  <c r="CQ197" i="3"/>
  <c r="CR197" i="3" s="1"/>
  <c r="DO96" i="3"/>
  <c r="DQ96" i="3" s="1"/>
  <c r="CN154" i="3"/>
  <c r="CQ154" i="3" s="1"/>
  <c r="CR154" i="3" s="1"/>
  <c r="CP154" i="3"/>
  <c r="CN85" i="3"/>
  <c r="CQ85" i="3" s="1"/>
  <c r="CR85" i="3" s="1"/>
  <c r="CP85" i="3"/>
  <c r="DA162" i="3"/>
  <c r="DC162" i="3" s="1"/>
  <c r="CN100" i="3"/>
  <c r="CQ100" i="3" s="1"/>
  <c r="CR100" i="3" s="1"/>
  <c r="CP100" i="3"/>
  <c r="DA227" i="3"/>
  <c r="DC227" i="3" s="1"/>
  <c r="DP209" i="3"/>
  <c r="DS209" i="3" s="1"/>
  <c r="DT209" i="3" s="1"/>
  <c r="DR209" i="3"/>
  <c r="CZ278" i="3"/>
  <c r="DA33" i="3"/>
  <c r="DC33" i="3" s="1"/>
  <c r="CZ325" i="3"/>
  <c r="CZ350" i="3"/>
  <c r="DA276" i="3"/>
  <c r="DC276" i="3" s="1"/>
  <c r="DO57" i="3"/>
  <c r="DQ57" i="3" s="1"/>
  <c r="CN76" i="3"/>
  <c r="CQ76" i="3" s="1"/>
  <c r="CR76" i="3" s="1"/>
  <c r="CP76" i="3"/>
  <c r="CZ262" i="3"/>
  <c r="DL365" i="3"/>
  <c r="DN365" i="3" s="1"/>
  <c r="CZ58" i="3"/>
  <c r="DA94" i="3"/>
  <c r="DC94" i="3" s="1"/>
  <c r="DO189" i="3"/>
  <c r="DQ189" i="3" s="1"/>
  <c r="CN142" i="3"/>
  <c r="CQ142" i="3" s="1"/>
  <c r="CR142" i="3" s="1"/>
  <c r="CP142" i="3"/>
  <c r="CZ327" i="3"/>
  <c r="DO354" i="3"/>
  <c r="DQ354" i="3" s="1"/>
  <c r="DO294" i="3"/>
  <c r="DQ294" i="3" s="1"/>
  <c r="CN161" i="3"/>
  <c r="CQ161" i="3" s="1"/>
  <c r="CR161" i="3" s="1"/>
  <c r="CP161" i="3"/>
  <c r="DA318" i="3"/>
  <c r="DC318" i="3" s="1"/>
  <c r="DA92" i="3"/>
  <c r="DC92" i="3" s="1"/>
  <c r="CZ309" i="3"/>
  <c r="CZ91" i="3"/>
  <c r="DO183" i="3"/>
  <c r="DQ183" i="3" s="1"/>
  <c r="CZ171" i="3"/>
  <c r="DO250" i="3"/>
  <c r="DQ250" i="3" s="1"/>
  <c r="DO286" i="3"/>
  <c r="DQ286" i="3" s="1"/>
  <c r="CP363" i="3"/>
  <c r="CN363" i="3"/>
  <c r="CQ363" i="3" s="1"/>
  <c r="CR363" i="3" s="1"/>
  <c r="DO97" i="3"/>
  <c r="DQ97" i="3" s="1"/>
  <c r="DA199" i="3"/>
  <c r="DC199" i="3" s="1"/>
  <c r="DO136" i="3"/>
  <c r="DQ136" i="3" s="1"/>
  <c r="DA26" i="3"/>
  <c r="DC26" i="3" s="1"/>
  <c r="DL117" i="3"/>
  <c r="DN117" i="3" s="1"/>
  <c r="DA6" i="3"/>
  <c r="DC6" i="3" s="1"/>
  <c r="CP98" i="3"/>
  <c r="CQ257" i="3"/>
  <c r="CR257" i="3" s="1"/>
  <c r="DO60" i="3"/>
  <c r="DQ60" i="3" s="1"/>
  <c r="CQ35" i="3"/>
  <c r="CR35" i="3" s="1"/>
  <c r="CQ114" i="3"/>
  <c r="CR114" i="3" s="1"/>
  <c r="DA112" i="3"/>
  <c r="DC112" i="3" s="1"/>
  <c r="CZ18" i="3"/>
  <c r="CZ131" i="3"/>
  <c r="CN148" i="3"/>
  <c r="CQ148" i="3" s="1"/>
  <c r="CR148" i="3" s="1"/>
  <c r="CP148" i="3"/>
  <c r="DL123" i="3"/>
  <c r="DN123" i="3" s="1"/>
  <c r="DA60" i="3"/>
  <c r="DC60" i="3" s="1"/>
  <c r="CN104" i="3"/>
  <c r="CQ104" i="3" s="1"/>
  <c r="CR104" i="3" s="1"/>
  <c r="CP104" i="3"/>
  <c r="CN64" i="3"/>
  <c r="CQ64" i="3" s="1"/>
  <c r="CR64" i="3" s="1"/>
  <c r="CP64" i="3"/>
  <c r="DA158" i="3"/>
  <c r="DC158" i="3" s="1"/>
  <c r="CZ102" i="3"/>
  <c r="CZ368" i="3"/>
  <c r="CN353" i="3"/>
  <c r="CQ353" i="3" s="1"/>
  <c r="CR353" i="3" s="1"/>
  <c r="CP353" i="3"/>
  <c r="DA308" i="3"/>
  <c r="DC308" i="3" s="1"/>
  <c r="DA85" i="3"/>
  <c r="DC85" i="3" s="1"/>
  <c r="DL196" i="3"/>
  <c r="DN196" i="3" s="1"/>
  <c r="CN56" i="3"/>
  <c r="CQ56" i="3" s="1"/>
  <c r="CR56" i="3" s="1"/>
  <c r="CP56" i="3"/>
  <c r="DO195" i="3"/>
  <c r="DQ195" i="3" s="1"/>
  <c r="DA176" i="3"/>
  <c r="DC176" i="3" s="1"/>
  <c r="DO228" i="3"/>
  <c r="DQ228" i="3" s="1"/>
  <c r="CZ233" i="3"/>
  <c r="DL283" i="3"/>
  <c r="DN283" i="3" s="1"/>
  <c r="DA109" i="3"/>
  <c r="DC109" i="3" s="1"/>
  <c r="CQ160" i="3"/>
  <c r="CR160" i="3" s="1"/>
  <c r="CP40" i="3"/>
  <c r="CQ39" i="3"/>
  <c r="CR39" i="3" s="1"/>
  <c r="CZ340" i="3"/>
  <c r="CP246" i="3"/>
  <c r="DO362" i="3"/>
  <c r="DQ362" i="3" s="1"/>
  <c r="DL218" i="3"/>
  <c r="DN218" i="3" s="1"/>
  <c r="CP273" i="3"/>
  <c r="CZ160" i="3"/>
  <c r="CP290" i="3"/>
  <c r="CP138" i="3"/>
  <c r="CN138" i="3"/>
  <c r="CQ138" i="3" s="1"/>
  <c r="CR138" i="3" s="1"/>
  <c r="DO108" i="3"/>
  <c r="DQ108" i="3" s="1"/>
  <c r="CZ254" i="3"/>
  <c r="DO223" i="3"/>
  <c r="DQ223" i="3" s="1"/>
  <c r="CZ151" i="3"/>
  <c r="DA210" i="3"/>
  <c r="DC210" i="3" s="1"/>
  <c r="DL341" i="3"/>
  <c r="DN341" i="3" s="1"/>
  <c r="DA106" i="3"/>
  <c r="DC106" i="3" s="1"/>
  <c r="CQ317" i="3"/>
  <c r="CR317" i="3" s="1"/>
  <c r="DA34" i="3"/>
  <c r="DC34" i="3" s="1"/>
  <c r="CZ159" i="3"/>
  <c r="CP172" i="3"/>
  <c r="DA32" i="3"/>
  <c r="DC32" i="3" s="1"/>
  <c r="CQ248" i="3"/>
  <c r="CR248" i="3" s="1"/>
  <c r="CZ231" i="3"/>
  <c r="DO27" i="3"/>
  <c r="DQ27" i="3" s="1"/>
  <c r="DO317" i="3"/>
  <c r="DQ317" i="3" s="1"/>
  <c r="DO170" i="3"/>
  <c r="DQ170" i="3" s="1"/>
  <c r="DO268" i="3"/>
  <c r="DQ268" i="3" s="1"/>
  <c r="CZ95" i="3"/>
  <c r="CP13" i="3"/>
  <c r="CN13" i="3"/>
  <c r="CQ13" i="3" s="1"/>
  <c r="CR13" i="3" s="1"/>
  <c r="DA284" i="3"/>
  <c r="DC284" i="3" s="1"/>
  <c r="DA237" i="3"/>
  <c r="DC237" i="3" s="1"/>
  <c r="DL100" i="3"/>
  <c r="DN100" i="3" s="1"/>
  <c r="CZ59" i="3"/>
  <c r="CQ362" i="3"/>
  <c r="CR362" i="3" s="1"/>
  <c r="DL343" i="3"/>
  <c r="DN343" i="3" s="1"/>
  <c r="DA79" i="3"/>
  <c r="DC79" i="3" s="1"/>
  <c r="DA179" i="3"/>
  <c r="DC179" i="3" s="1"/>
  <c r="CZ198" i="3"/>
  <c r="CZ8" i="3"/>
  <c r="DA96" i="3"/>
  <c r="DC96" i="3" s="1"/>
  <c r="CN255" i="3"/>
  <c r="CQ255" i="3" s="1"/>
  <c r="CR255" i="3" s="1"/>
  <c r="CP255" i="3"/>
  <c r="DL39" i="3"/>
  <c r="DN39" i="3" s="1"/>
  <c r="DO79" i="3"/>
  <c r="DQ79" i="3" s="1"/>
  <c r="DL156" i="3"/>
  <c r="DN156" i="3" s="1"/>
  <c r="CZ329" i="3"/>
  <c r="CZ157" i="3"/>
  <c r="DA191" i="3"/>
  <c r="DC191" i="3" s="1"/>
  <c r="CP106" i="3"/>
  <c r="CN106" i="3"/>
  <c r="CQ106" i="3" s="1"/>
  <c r="CR106" i="3" s="1"/>
  <c r="DL284" i="3"/>
  <c r="DN284" i="3" s="1"/>
  <c r="CZ245" i="3"/>
  <c r="CQ52" i="3"/>
  <c r="CR52" i="3" s="1"/>
  <c r="CN266" i="3"/>
  <c r="CQ266" i="3" s="1"/>
  <c r="CR266" i="3" s="1"/>
  <c r="CP266" i="3"/>
  <c r="DL12" i="3"/>
  <c r="DN12" i="3" s="1"/>
  <c r="DA242" i="3"/>
  <c r="DC242" i="3" s="1"/>
  <c r="DO275" i="3"/>
  <c r="DQ275" i="3" s="1"/>
  <c r="DL322" i="3"/>
  <c r="DN322" i="3" s="1"/>
  <c r="CN14" i="3"/>
  <c r="CQ14" i="3" s="1"/>
  <c r="CR14" i="3" s="1"/>
  <c r="CP14" i="3"/>
  <c r="CQ101" i="3"/>
  <c r="CR101" i="3" s="1"/>
  <c r="DL94" i="3"/>
  <c r="DN94" i="3" s="1"/>
  <c r="DP235" i="3" l="1"/>
  <c r="DP367" i="3"/>
  <c r="DB245" i="3"/>
  <c r="DE245" i="3" s="1"/>
  <c r="DF245" i="3" s="1"/>
  <c r="DD245" i="3"/>
  <c r="DP196" i="3"/>
  <c r="DB131" i="3"/>
  <c r="DE131" i="3" s="1"/>
  <c r="DF131" i="3" s="1"/>
  <c r="DD131" i="3"/>
  <c r="DB128" i="3"/>
  <c r="DE128" i="3" s="1"/>
  <c r="DF128" i="3" s="1"/>
  <c r="DD128" i="3"/>
  <c r="DP135" i="3"/>
  <c r="DS135" i="3" s="1"/>
  <c r="DT135" i="3" s="1"/>
  <c r="DR135" i="3"/>
  <c r="DS32" i="3"/>
  <c r="DT32" i="3" s="1"/>
  <c r="DE234" i="3"/>
  <c r="DF234" i="3" s="1"/>
  <c r="DB190" i="3"/>
  <c r="DE190" i="3" s="1"/>
  <c r="DF190" i="3" s="1"/>
  <c r="DD190" i="3"/>
  <c r="DD246" i="3"/>
  <c r="DB246" i="3"/>
  <c r="DE246" i="3" s="1"/>
  <c r="DF246" i="3" s="1"/>
  <c r="DO68" i="3"/>
  <c r="DQ68" i="3" s="1"/>
  <c r="DP288" i="3"/>
  <c r="DS288" i="3" s="1"/>
  <c r="DT288" i="3" s="1"/>
  <c r="DR288" i="3"/>
  <c r="DB289" i="3"/>
  <c r="DE289" i="3" s="1"/>
  <c r="DF289" i="3" s="1"/>
  <c r="DD289" i="3"/>
  <c r="DB49" i="3"/>
  <c r="DE49" i="3" s="1"/>
  <c r="DF49" i="3" s="1"/>
  <c r="DD49" i="3"/>
  <c r="DS33" i="3"/>
  <c r="DT33" i="3" s="1"/>
  <c r="DS338" i="3"/>
  <c r="DT338" i="3" s="1"/>
  <c r="DB189" i="3"/>
  <c r="DE189" i="3" s="1"/>
  <c r="DF189" i="3" s="1"/>
  <c r="DD189" i="3"/>
  <c r="DP241" i="3"/>
  <c r="DS241" i="3" s="1"/>
  <c r="DT241" i="3" s="1"/>
  <c r="DR241" i="3"/>
  <c r="DD301" i="3"/>
  <c r="DB312" i="3"/>
  <c r="DE312" i="3" s="1"/>
  <c r="DF312" i="3" s="1"/>
  <c r="DD312" i="3"/>
  <c r="DE305" i="3"/>
  <c r="DF305" i="3" s="1"/>
  <c r="DO36" i="3"/>
  <c r="DQ36" i="3" s="1"/>
  <c r="DO12" i="3"/>
  <c r="DQ12" i="3" s="1"/>
  <c r="DS253" i="3"/>
  <c r="DT253" i="3" s="1"/>
  <c r="DR114" i="3"/>
  <c r="DR131" i="3"/>
  <c r="DP261" i="3"/>
  <c r="DS261" i="3" s="1"/>
  <c r="DT261" i="3" s="1"/>
  <c r="DR261" i="3"/>
  <c r="DD237" i="3"/>
  <c r="DO196" i="3"/>
  <c r="DQ196" i="3" s="1"/>
  <c r="DS9" i="3"/>
  <c r="DT9" i="3" s="1"/>
  <c r="DR70" i="3"/>
  <c r="DP58" i="3"/>
  <c r="DS58" i="3" s="1"/>
  <c r="DT58" i="3" s="1"/>
  <c r="DR58" i="3"/>
  <c r="DP115" i="3"/>
  <c r="DS115" i="3" s="1"/>
  <c r="DT115" i="3" s="1"/>
  <c r="DR115" i="3"/>
  <c r="DR77" i="3"/>
  <c r="DP77" i="3"/>
  <c r="DS77" i="3" s="1"/>
  <c r="DT77" i="3" s="1"/>
  <c r="DE94" i="3"/>
  <c r="DF94" i="3" s="1"/>
  <c r="DE28" i="3"/>
  <c r="DF28" i="3" s="1"/>
  <c r="DE292" i="3"/>
  <c r="DF292" i="3" s="1"/>
  <c r="DS286" i="3"/>
  <c r="DT286" i="3" s="1"/>
  <c r="DP151" i="3"/>
  <c r="DS151" i="3" s="1"/>
  <c r="DT151" i="3" s="1"/>
  <c r="DR151" i="3"/>
  <c r="DD101" i="3"/>
  <c r="DE343" i="3"/>
  <c r="DF343" i="3" s="1"/>
  <c r="DE75" i="3"/>
  <c r="DF75" i="3" s="1"/>
  <c r="DR360" i="3"/>
  <c r="DP16" i="3"/>
  <c r="DE348" i="3"/>
  <c r="DF348" i="3" s="1"/>
  <c r="DE229" i="3"/>
  <c r="DF229" i="3" s="1"/>
  <c r="DD250" i="3"/>
  <c r="DS27" i="3"/>
  <c r="DT27" i="3" s="1"/>
  <c r="DR298" i="3"/>
  <c r="DS238" i="3"/>
  <c r="DT238" i="3" s="1"/>
  <c r="DP264" i="3"/>
  <c r="DD75" i="3"/>
  <c r="DP343" i="3"/>
  <c r="DR32" i="3"/>
  <c r="DD155" i="3"/>
  <c r="DD234" i="3"/>
  <c r="DP296" i="3"/>
  <c r="DS296" i="3" s="1"/>
  <c r="DT296" i="3" s="1"/>
  <c r="DR296" i="3"/>
  <c r="DP127" i="3"/>
  <c r="DO67" i="3"/>
  <c r="DQ67" i="3" s="1"/>
  <c r="DP193" i="3"/>
  <c r="DS34" i="3"/>
  <c r="DT34" i="3" s="1"/>
  <c r="DD201" i="3"/>
  <c r="DB201" i="3"/>
  <c r="DE201" i="3" s="1"/>
  <c r="DF201" i="3" s="1"/>
  <c r="DR33" i="3"/>
  <c r="DS65" i="3"/>
  <c r="DT65" i="3" s="1"/>
  <c r="DR207" i="3"/>
  <c r="DP207" i="3"/>
  <c r="DS207" i="3" s="1"/>
  <c r="DT207" i="3" s="1"/>
  <c r="DP272" i="3"/>
  <c r="DS272" i="3" s="1"/>
  <c r="DT272" i="3" s="1"/>
  <c r="DR272" i="3"/>
  <c r="DD29" i="3"/>
  <c r="DB29" i="3"/>
  <c r="DE29" i="3" s="1"/>
  <c r="DF29" i="3" s="1"/>
  <c r="DD225" i="3"/>
  <c r="DP179" i="3"/>
  <c r="DS179" i="3" s="1"/>
  <c r="DT179" i="3" s="1"/>
  <c r="DR179" i="3"/>
  <c r="DO76" i="3"/>
  <c r="DQ76" i="3" s="1"/>
  <c r="DD305" i="3"/>
  <c r="DD268" i="3"/>
  <c r="DB319" i="3"/>
  <c r="DE319" i="3" s="1"/>
  <c r="DF319" i="3" s="1"/>
  <c r="DD319" i="3"/>
  <c r="DB84" i="3"/>
  <c r="DE84" i="3" s="1"/>
  <c r="DF84" i="3" s="1"/>
  <c r="DD84" i="3"/>
  <c r="DP152" i="3"/>
  <c r="DS152" i="3" s="1"/>
  <c r="DT152" i="3" s="1"/>
  <c r="DR152" i="3"/>
  <c r="DD137" i="3"/>
  <c r="DB137" i="3"/>
  <c r="DE137" i="3" s="1"/>
  <c r="DF137" i="3" s="1"/>
  <c r="DS114" i="3"/>
  <c r="DT114" i="3" s="1"/>
  <c r="DR69" i="3"/>
  <c r="DP69" i="3"/>
  <c r="DS69" i="3" s="1"/>
  <c r="DT69" i="3" s="1"/>
  <c r="DS131" i="3"/>
  <c r="DT131" i="3" s="1"/>
  <c r="DB216" i="3"/>
  <c r="DE216" i="3" s="1"/>
  <c r="DF216" i="3" s="1"/>
  <c r="DD216" i="3"/>
  <c r="DR195" i="3"/>
  <c r="DE237" i="3"/>
  <c r="DF237" i="3" s="1"/>
  <c r="DS176" i="3"/>
  <c r="DT176" i="3" s="1"/>
  <c r="DO137" i="3"/>
  <c r="DQ137" i="3" s="1"/>
  <c r="DR251" i="3"/>
  <c r="DP251" i="3"/>
  <c r="DS251" i="3" s="1"/>
  <c r="DT251" i="3" s="1"/>
  <c r="DR95" i="3"/>
  <c r="DP95" i="3"/>
  <c r="DS95" i="3" s="1"/>
  <c r="DT95" i="3" s="1"/>
  <c r="DD167" i="3"/>
  <c r="DR178" i="3"/>
  <c r="DD92" i="3"/>
  <c r="DP278" i="3"/>
  <c r="DS278" i="3" s="1"/>
  <c r="DT278" i="3" s="1"/>
  <c r="DR278" i="3"/>
  <c r="DR297" i="3"/>
  <c r="DD52" i="3"/>
  <c r="DD141" i="3"/>
  <c r="DO344" i="3"/>
  <c r="DQ344" i="3" s="1"/>
  <c r="DS360" i="3"/>
  <c r="DT360" i="3" s="1"/>
  <c r="DP198" i="3"/>
  <c r="DS198" i="3" s="1"/>
  <c r="DT198" i="3" s="1"/>
  <c r="DR198" i="3"/>
  <c r="DD348" i="3"/>
  <c r="DS60" i="3"/>
  <c r="DT60" i="3" s="1"/>
  <c r="DR307" i="3"/>
  <c r="DP307" i="3"/>
  <c r="DS307" i="3" s="1"/>
  <c r="DT307" i="3" s="1"/>
  <c r="DR359" i="3"/>
  <c r="DR27" i="3"/>
  <c r="DS298" i="3"/>
  <c r="DT298" i="3" s="1"/>
  <c r="DP136" i="3"/>
  <c r="DS136" i="3" s="1"/>
  <c r="DT136" i="3" s="1"/>
  <c r="DR136" i="3"/>
  <c r="DR370" i="3"/>
  <c r="DP370" i="3"/>
  <c r="DS370" i="3" s="1"/>
  <c r="DT370" i="3" s="1"/>
  <c r="DP83" i="3"/>
  <c r="DP245" i="3"/>
  <c r="DP284" i="3"/>
  <c r="DP218" i="3"/>
  <c r="DB18" i="3"/>
  <c r="DE18" i="3" s="1"/>
  <c r="DF18" i="3" s="1"/>
  <c r="DD18" i="3"/>
  <c r="DB58" i="3"/>
  <c r="DE58" i="3" s="1"/>
  <c r="DF58" i="3" s="1"/>
  <c r="DD58" i="3"/>
  <c r="DD150" i="3"/>
  <c r="DB150" i="3"/>
  <c r="DE150" i="3" s="1"/>
  <c r="DF150" i="3" s="1"/>
  <c r="DE33" i="3"/>
  <c r="DF33" i="3" s="1"/>
  <c r="DB159" i="3"/>
  <c r="DE159" i="3" s="1"/>
  <c r="DF159" i="3" s="1"/>
  <c r="DD159" i="3"/>
  <c r="DB171" i="3"/>
  <c r="DE171" i="3" s="1"/>
  <c r="DF171" i="3" s="1"/>
  <c r="DD171" i="3"/>
  <c r="DP365" i="3"/>
  <c r="DP346" i="3"/>
  <c r="DB353" i="3"/>
  <c r="DE353" i="3" s="1"/>
  <c r="DF353" i="3" s="1"/>
  <c r="DD353" i="3"/>
  <c r="DD33" i="3"/>
  <c r="DR162" i="3"/>
  <c r="DE155" i="3"/>
  <c r="DF155" i="3" s="1"/>
  <c r="DD188" i="3"/>
  <c r="DD181" i="3"/>
  <c r="DD303" i="3"/>
  <c r="DR161" i="3"/>
  <c r="DP161" i="3"/>
  <c r="DS161" i="3" s="1"/>
  <c r="DT161" i="3" s="1"/>
  <c r="DR324" i="3"/>
  <c r="DB270" i="3"/>
  <c r="DE270" i="3" s="1"/>
  <c r="DF270" i="3" s="1"/>
  <c r="DD270" i="3"/>
  <c r="DB344" i="3"/>
  <c r="DE344" i="3" s="1"/>
  <c r="DF344" i="3" s="1"/>
  <c r="DD344" i="3"/>
  <c r="DB192" i="3"/>
  <c r="DE192" i="3" s="1"/>
  <c r="DF192" i="3" s="1"/>
  <c r="DD192" i="3"/>
  <c r="DP166" i="3"/>
  <c r="DS166" i="3" s="1"/>
  <c r="DT166" i="3" s="1"/>
  <c r="DR166" i="3"/>
  <c r="DP121" i="3"/>
  <c r="DS121" i="3" s="1"/>
  <c r="DT121" i="3" s="1"/>
  <c r="DR121" i="3"/>
  <c r="DR34" i="3"/>
  <c r="DP165" i="3"/>
  <c r="DB317" i="3"/>
  <c r="DE317" i="3" s="1"/>
  <c r="DF317" i="3" s="1"/>
  <c r="DD317" i="3"/>
  <c r="DB259" i="3"/>
  <c r="DE259" i="3" s="1"/>
  <c r="DF259" i="3" s="1"/>
  <c r="DD259" i="3"/>
  <c r="DO165" i="3"/>
  <c r="DQ165" i="3" s="1"/>
  <c r="DR65" i="3"/>
  <c r="DB55" i="3"/>
  <c r="DE55" i="3" s="1"/>
  <c r="DF55" i="3" s="1"/>
  <c r="DD55" i="3"/>
  <c r="DO119" i="3"/>
  <c r="DQ119" i="3" s="1"/>
  <c r="DP98" i="3"/>
  <c r="DS98" i="3" s="1"/>
  <c r="DT98" i="3" s="1"/>
  <c r="DR98" i="3"/>
  <c r="DP221" i="3"/>
  <c r="DS221" i="3" s="1"/>
  <c r="DT221" i="3" s="1"/>
  <c r="DE225" i="3"/>
  <c r="DF225" i="3" s="1"/>
  <c r="DD196" i="3"/>
  <c r="DO221" i="3"/>
  <c r="DQ221" i="3" s="1"/>
  <c r="DD271" i="3"/>
  <c r="DB271" i="3"/>
  <c r="DE271" i="3" s="1"/>
  <c r="DF271" i="3" s="1"/>
  <c r="DE132" i="3"/>
  <c r="DF132" i="3" s="1"/>
  <c r="DE268" i="3"/>
  <c r="DF268" i="3" s="1"/>
  <c r="DB206" i="3"/>
  <c r="DE206" i="3" s="1"/>
  <c r="DF206" i="3" s="1"/>
  <c r="DD206" i="3"/>
  <c r="DD258" i="3"/>
  <c r="DB258" i="3"/>
  <c r="DE258" i="3" s="1"/>
  <c r="DF258" i="3" s="1"/>
  <c r="DR93" i="3"/>
  <c r="DB354" i="3"/>
  <c r="DE354" i="3" s="1"/>
  <c r="DF354" i="3" s="1"/>
  <c r="DD354" i="3"/>
  <c r="DD361" i="3"/>
  <c r="DR225" i="3"/>
  <c r="DD345" i="3"/>
  <c r="DS195" i="3"/>
  <c r="DT195" i="3" s="1"/>
  <c r="DD70" i="3"/>
  <c r="DR176" i="3"/>
  <c r="DO123" i="3"/>
  <c r="DQ123" i="3" s="1"/>
  <c r="DP363" i="3"/>
  <c r="DS363" i="3" s="1"/>
  <c r="DT363" i="3" s="1"/>
  <c r="DR363" i="3"/>
  <c r="DD182" i="3"/>
  <c r="DD322" i="3"/>
  <c r="DE167" i="3"/>
  <c r="DF167" i="3" s="1"/>
  <c r="DS178" i="3"/>
  <c r="DT178" i="3" s="1"/>
  <c r="DE92" i="3"/>
  <c r="DF92" i="3" s="1"/>
  <c r="DS223" i="3"/>
  <c r="DT223" i="3" s="1"/>
  <c r="DS297" i="3"/>
  <c r="DT297" i="3" s="1"/>
  <c r="DE52" i="3"/>
  <c r="DF52" i="3" s="1"/>
  <c r="DR29" i="3"/>
  <c r="DP29" i="3"/>
  <c r="DS29" i="3" s="1"/>
  <c r="DT29" i="3" s="1"/>
  <c r="DE141" i="3"/>
  <c r="DF141" i="3" s="1"/>
  <c r="DO341" i="3"/>
  <c r="DQ341" i="3" s="1"/>
  <c r="DP63" i="3"/>
  <c r="DS63" i="3" s="1"/>
  <c r="DT63" i="3" s="1"/>
  <c r="DR63" i="3"/>
  <c r="DR281" i="3"/>
  <c r="DR60" i="3"/>
  <c r="DS359" i="3"/>
  <c r="DT359" i="3" s="1"/>
  <c r="DP231" i="3"/>
  <c r="DS231" i="3" s="1"/>
  <c r="DT231" i="3" s="1"/>
  <c r="DR231" i="3"/>
  <c r="DE20" i="3"/>
  <c r="DF20" i="3" s="1"/>
  <c r="DB59" i="3"/>
  <c r="DE59" i="3" s="1"/>
  <c r="DF59" i="3" s="1"/>
  <c r="DD59" i="3"/>
  <c r="DB262" i="3"/>
  <c r="DE262" i="3" s="1"/>
  <c r="DF262" i="3" s="1"/>
  <c r="DD262" i="3"/>
  <c r="DB31" i="3"/>
  <c r="DE31" i="3" s="1"/>
  <c r="DF31" i="3" s="1"/>
  <c r="DD31" i="3"/>
  <c r="DB80" i="3"/>
  <c r="DE80" i="3" s="1"/>
  <c r="DF80" i="3" s="1"/>
  <c r="DD80" i="3"/>
  <c r="DB207" i="3"/>
  <c r="DE207" i="3" s="1"/>
  <c r="DF207" i="3" s="1"/>
  <c r="DD207" i="3"/>
  <c r="DB342" i="3"/>
  <c r="DE342" i="3" s="1"/>
  <c r="DF342" i="3" s="1"/>
  <c r="DD342" i="3"/>
  <c r="DP302" i="3"/>
  <c r="DS302" i="3" s="1"/>
  <c r="DT302" i="3" s="1"/>
  <c r="DR302" i="3"/>
  <c r="DD62" i="3"/>
  <c r="DB62" i="3"/>
  <c r="DE62" i="3" s="1"/>
  <c r="DF62" i="3" s="1"/>
  <c r="DD145" i="3"/>
  <c r="DB145" i="3"/>
  <c r="DE145" i="3" s="1"/>
  <c r="DF145" i="3" s="1"/>
  <c r="DP236" i="3"/>
  <c r="DS236" i="3" s="1"/>
  <c r="DT236" i="3" s="1"/>
  <c r="DR236" i="3"/>
  <c r="DR184" i="3"/>
  <c r="DP184" i="3"/>
  <c r="DS184" i="3" s="1"/>
  <c r="DT184" i="3" s="1"/>
  <c r="DB302" i="3"/>
  <c r="DE302" i="3" s="1"/>
  <c r="DF302" i="3" s="1"/>
  <c r="DD302" i="3"/>
  <c r="DP291" i="3"/>
  <c r="DS291" i="3" s="1"/>
  <c r="DT291" i="3" s="1"/>
  <c r="DR291" i="3"/>
  <c r="DD114" i="3"/>
  <c r="DB114" i="3"/>
  <c r="DE114" i="3" s="1"/>
  <c r="DF114" i="3" s="1"/>
  <c r="DP212" i="3"/>
  <c r="DS212" i="3" s="1"/>
  <c r="DT212" i="3" s="1"/>
  <c r="DR212" i="3"/>
  <c r="DB140" i="3"/>
  <c r="DE140" i="3" s="1"/>
  <c r="DF140" i="3" s="1"/>
  <c r="DD140" i="3"/>
  <c r="DB357" i="3"/>
  <c r="DE357" i="3" s="1"/>
  <c r="DF357" i="3" s="1"/>
  <c r="DD357" i="3"/>
  <c r="DB17" i="3"/>
  <c r="DE17" i="3" s="1"/>
  <c r="DF17" i="3" s="1"/>
  <c r="DD17" i="3"/>
  <c r="DS93" i="3"/>
  <c r="DT93" i="3" s="1"/>
  <c r="DB142" i="3"/>
  <c r="DE142" i="3" s="1"/>
  <c r="DF142" i="3" s="1"/>
  <c r="DD142" i="3"/>
  <c r="DE361" i="3"/>
  <c r="DF361" i="3" s="1"/>
  <c r="DS225" i="3"/>
  <c r="DT225" i="3" s="1"/>
  <c r="DE345" i="3"/>
  <c r="DF345" i="3" s="1"/>
  <c r="DP163" i="3"/>
  <c r="DR294" i="3"/>
  <c r="DE70" i="3"/>
  <c r="DF70" i="3" s="1"/>
  <c r="DR369" i="3"/>
  <c r="DP369" i="3"/>
  <c r="DS369" i="3" s="1"/>
  <c r="DT369" i="3" s="1"/>
  <c r="DD185" i="3"/>
  <c r="DB369" i="3"/>
  <c r="DE369" i="3" s="1"/>
  <c r="DF369" i="3" s="1"/>
  <c r="DD369" i="3"/>
  <c r="DB183" i="3"/>
  <c r="DE183" i="3" s="1"/>
  <c r="DF183" i="3" s="1"/>
  <c r="DD183" i="3"/>
  <c r="DE182" i="3"/>
  <c r="DF182" i="3" s="1"/>
  <c r="DE322" i="3"/>
  <c r="DF322" i="3" s="1"/>
  <c r="DP159" i="3"/>
  <c r="DS159" i="3" s="1"/>
  <c r="DT159" i="3" s="1"/>
  <c r="DR159" i="3"/>
  <c r="DD210" i="3"/>
  <c r="DD318" i="3"/>
  <c r="DP321" i="3"/>
  <c r="DS321" i="3" s="1"/>
  <c r="DT321" i="3" s="1"/>
  <c r="DR321" i="3"/>
  <c r="DR223" i="3"/>
  <c r="DO365" i="3"/>
  <c r="DQ365" i="3" s="1"/>
  <c r="DD79" i="3"/>
  <c r="DP31" i="3"/>
  <c r="DS31" i="3" s="1"/>
  <c r="DT31" i="3" s="1"/>
  <c r="DR31" i="3"/>
  <c r="DO218" i="3"/>
  <c r="DQ218" i="3" s="1"/>
  <c r="DP84" i="3"/>
  <c r="DS84" i="3" s="1"/>
  <c r="DT84" i="3" s="1"/>
  <c r="DR84" i="3"/>
  <c r="DS281" i="3"/>
  <c r="DT281" i="3" s="1"/>
  <c r="DP368" i="3"/>
  <c r="DS368" i="3" s="1"/>
  <c r="DT368" i="3" s="1"/>
  <c r="DR368" i="3"/>
  <c r="DP311" i="3"/>
  <c r="DS311" i="3" s="1"/>
  <c r="DT311" i="3" s="1"/>
  <c r="DR311" i="3"/>
  <c r="DO249" i="3"/>
  <c r="DQ249" i="3" s="1"/>
  <c r="DD20" i="3"/>
  <c r="DB160" i="3"/>
  <c r="DE160" i="3" s="1"/>
  <c r="DF160" i="3" s="1"/>
  <c r="DD160" i="3"/>
  <c r="DB69" i="3"/>
  <c r="DE69" i="3" s="1"/>
  <c r="DF69" i="3" s="1"/>
  <c r="DD69" i="3"/>
  <c r="DP100" i="3"/>
  <c r="DD340" i="3"/>
  <c r="DB340" i="3"/>
  <c r="DE340" i="3" s="1"/>
  <c r="DF340" i="3" s="1"/>
  <c r="DB91" i="3"/>
  <c r="DE91" i="3" s="1"/>
  <c r="DF91" i="3" s="1"/>
  <c r="DD91" i="3"/>
  <c r="DD211" i="3"/>
  <c r="DB211" i="3"/>
  <c r="DE211" i="3" s="1"/>
  <c r="DF211" i="3" s="1"/>
  <c r="DP366" i="3"/>
  <c r="DS366" i="3" s="1"/>
  <c r="DT366" i="3" s="1"/>
  <c r="DR366" i="3"/>
  <c r="DR314" i="3"/>
  <c r="DD124" i="3"/>
  <c r="DP239" i="3"/>
  <c r="DS239" i="3" s="1"/>
  <c r="DT239" i="3" s="1"/>
  <c r="DR239" i="3"/>
  <c r="DP28" i="3"/>
  <c r="DS28" i="3" s="1"/>
  <c r="DT28" i="3" s="1"/>
  <c r="DR28" i="3"/>
  <c r="DB172" i="3"/>
  <c r="DE172" i="3" s="1"/>
  <c r="DF172" i="3" s="1"/>
  <c r="DD172" i="3"/>
  <c r="DR323" i="3"/>
  <c r="DP323" i="3"/>
  <c r="DS323" i="3" s="1"/>
  <c r="DT323" i="3" s="1"/>
  <c r="DP68" i="3"/>
  <c r="DR68" i="3"/>
  <c r="DR274" i="3"/>
  <c r="DP274" i="3"/>
  <c r="DS274" i="3" s="1"/>
  <c r="DT274" i="3" s="1"/>
  <c r="DO44" i="3"/>
  <c r="DQ44" i="3" s="1"/>
  <c r="DD215" i="3"/>
  <c r="DD138" i="3"/>
  <c r="DO213" i="3"/>
  <c r="DQ213" i="3" s="1"/>
  <c r="DP42" i="3"/>
  <c r="DS42" i="3" s="1"/>
  <c r="DT42" i="3" s="1"/>
  <c r="DR42" i="3"/>
  <c r="DB125" i="3"/>
  <c r="DE125" i="3" s="1"/>
  <c r="DF125" i="3" s="1"/>
  <c r="DD125" i="3"/>
  <c r="DD240" i="3"/>
  <c r="DP271" i="3"/>
  <c r="DB40" i="3"/>
  <c r="DE40" i="3" s="1"/>
  <c r="DF40" i="3" s="1"/>
  <c r="DD40" i="3"/>
  <c r="DD232" i="3"/>
  <c r="DE219" i="3"/>
  <c r="DF219" i="3" s="1"/>
  <c r="DB222" i="3"/>
  <c r="DE222" i="3" s="1"/>
  <c r="DF222" i="3" s="1"/>
  <c r="DD222" i="3"/>
  <c r="DR122" i="3"/>
  <c r="DR186" i="3"/>
  <c r="DP186" i="3"/>
  <c r="DS186" i="3" s="1"/>
  <c r="DT186" i="3" s="1"/>
  <c r="DD227" i="3"/>
  <c r="DR133" i="3"/>
  <c r="DP133" i="3"/>
  <c r="DS133" i="3" s="1"/>
  <c r="DT133" i="3" s="1"/>
  <c r="DS294" i="3"/>
  <c r="DT294" i="3" s="1"/>
  <c r="DS268" i="3"/>
  <c r="DT268" i="3" s="1"/>
  <c r="DE185" i="3"/>
  <c r="DF185" i="3" s="1"/>
  <c r="DP120" i="3"/>
  <c r="DS120" i="3" s="1"/>
  <c r="DT120" i="3" s="1"/>
  <c r="DR120" i="3"/>
  <c r="DB315" i="3"/>
  <c r="DE315" i="3" s="1"/>
  <c r="DF315" i="3" s="1"/>
  <c r="DD315" i="3"/>
  <c r="DP90" i="3"/>
  <c r="DS90" i="3" s="1"/>
  <c r="DT90" i="3" s="1"/>
  <c r="DR90" i="3"/>
  <c r="DO284" i="3"/>
  <c r="DQ284" i="3" s="1"/>
  <c r="DD143" i="3"/>
  <c r="DP206" i="3"/>
  <c r="DP91" i="3"/>
  <c r="DE210" i="3"/>
  <c r="DF210" i="3" s="1"/>
  <c r="DP130" i="3"/>
  <c r="DS130" i="3" s="1"/>
  <c r="DT130" i="3" s="1"/>
  <c r="DR130" i="3"/>
  <c r="DE318" i="3"/>
  <c r="DF318" i="3" s="1"/>
  <c r="DE291" i="3"/>
  <c r="DF291" i="3" s="1"/>
  <c r="DE79" i="3"/>
  <c r="DF79" i="3" s="1"/>
  <c r="DP279" i="3"/>
  <c r="DS279" i="3" s="1"/>
  <c r="DT279" i="3" s="1"/>
  <c r="DR279" i="3"/>
  <c r="DE111" i="3"/>
  <c r="DF111" i="3" s="1"/>
  <c r="DR116" i="3"/>
  <c r="DR247" i="3"/>
  <c r="DP202" i="3"/>
  <c r="DS202" i="3" s="1"/>
  <c r="DT202" i="3" s="1"/>
  <c r="DR202" i="3"/>
  <c r="DD30" i="3"/>
  <c r="DB63" i="3"/>
  <c r="DE63" i="3" s="1"/>
  <c r="DF63" i="3" s="1"/>
  <c r="DD63" i="3"/>
  <c r="DR242" i="3"/>
  <c r="DP94" i="3"/>
  <c r="DS94" i="3" s="1"/>
  <c r="DT94" i="3" s="1"/>
  <c r="DB157" i="3"/>
  <c r="DE157" i="3" s="1"/>
  <c r="DF157" i="3" s="1"/>
  <c r="DD157" i="3"/>
  <c r="DD368" i="3"/>
  <c r="DB368" i="3"/>
  <c r="DE368" i="3" s="1"/>
  <c r="DF368" i="3" s="1"/>
  <c r="DB309" i="3"/>
  <c r="DE309" i="3" s="1"/>
  <c r="DF309" i="3" s="1"/>
  <c r="DD309" i="3"/>
  <c r="DP232" i="3"/>
  <c r="DS232" i="3" s="1"/>
  <c r="DT232" i="3" s="1"/>
  <c r="DR232" i="3"/>
  <c r="DP185" i="3"/>
  <c r="DS185" i="3" s="1"/>
  <c r="DT185" i="3" s="1"/>
  <c r="DR185" i="3"/>
  <c r="DE124" i="3"/>
  <c r="DF124" i="3" s="1"/>
  <c r="DD25" i="3"/>
  <c r="DB25" i="3"/>
  <c r="DE25" i="3" s="1"/>
  <c r="DF25" i="3" s="1"/>
  <c r="DB127" i="3"/>
  <c r="DE127" i="3" s="1"/>
  <c r="DF127" i="3" s="1"/>
  <c r="DD127" i="3"/>
  <c r="DD97" i="3"/>
  <c r="DB193" i="3"/>
  <c r="DE193" i="3" s="1"/>
  <c r="DF193" i="3" s="1"/>
  <c r="DD193" i="3"/>
  <c r="DD35" i="3"/>
  <c r="DB35" i="3"/>
  <c r="DE35" i="3" s="1"/>
  <c r="DF35" i="3" s="1"/>
  <c r="DB310" i="3"/>
  <c r="DE310" i="3" s="1"/>
  <c r="DF310" i="3" s="1"/>
  <c r="DD310" i="3"/>
  <c r="DE138" i="3"/>
  <c r="DF138" i="3" s="1"/>
  <c r="DB22" i="3"/>
  <c r="DE22" i="3" s="1"/>
  <c r="DF22" i="3" s="1"/>
  <c r="DD22" i="3"/>
  <c r="DE240" i="3"/>
  <c r="DF240" i="3" s="1"/>
  <c r="DD331" i="3"/>
  <c r="DB331" i="3"/>
  <c r="DE331" i="3" s="1"/>
  <c r="DF331" i="3" s="1"/>
  <c r="DP289" i="3"/>
  <c r="DD279" i="3"/>
  <c r="DB279" i="3"/>
  <c r="DE279" i="3" s="1"/>
  <c r="DF279" i="3" s="1"/>
  <c r="DB311" i="3"/>
  <c r="DE311" i="3" s="1"/>
  <c r="DF311" i="3" s="1"/>
  <c r="DD311" i="3"/>
  <c r="DS122" i="3"/>
  <c r="DT122" i="3" s="1"/>
  <c r="DB249" i="3"/>
  <c r="DE249" i="3" s="1"/>
  <c r="DF249" i="3" s="1"/>
  <c r="DD249" i="3"/>
  <c r="DE227" i="3"/>
  <c r="DF227" i="3" s="1"/>
  <c r="DD81" i="3"/>
  <c r="DP306" i="3"/>
  <c r="DD96" i="3"/>
  <c r="DR268" i="3"/>
  <c r="DD316" i="3"/>
  <c r="DP137" i="3"/>
  <c r="DS137" i="3" s="1"/>
  <c r="DT137" i="3" s="1"/>
  <c r="DR137" i="3"/>
  <c r="DR55" i="3"/>
  <c r="DP55" i="3"/>
  <c r="DS55" i="3" s="1"/>
  <c r="DT55" i="3" s="1"/>
  <c r="DE143" i="3"/>
  <c r="DF143" i="3" s="1"/>
  <c r="DR6" i="3"/>
  <c r="L20" i="2" s="1"/>
  <c r="P20" i="2" s="1"/>
  <c r="DP6" i="3"/>
  <c r="DS6" i="3" s="1"/>
  <c r="DT6" i="3" s="1"/>
  <c r="N20" i="2" s="1"/>
  <c r="DD276" i="3"/>
  <c r="DP254" i="3"/>
  <c r="DS254" i="3" s="1"/>
  <c r="DT254" i="3" s="1"/>
  <c r="DR254" i="3"/>
  <c r="DE6" i="3"/>
  <c r="DF6" i="3" s="1"/>
  <c r="N19" i="2" s="1"/>
  <c r="DD54" i="3"/>
  <c r="DD291" i="3"/>
  <c r="DB261" i="3"/>
  <c r="DE261" i="3" s="1"/>
  <c r="DF261" i="3" s="1"/>
  <c r="DD261" i="3"/>
  <c r="DP72" i="3"/>
  <c r="DS72" i="3" s="1"/>
  <c r="DT72" i="3" s="1"/>
  <c r="DR72" i="3"/>
  <c r="DD111" i="3"/>
  <c r="DS116" i="3"/>
  <c r="DT116" i="3" s="1"/>
  <c r="DD253" i="3"/>
  <c r="DS247" i="3"/>
  <c r="DT247" i="3" s="1"/>
  <c r="DR228" i="3"/>
  <c r="DR351" i="3"/>
  <c r="DP351" i="3"/>
  <c r="DS351" i="3" s="1"/>
  <c r="DT351" i="3" s="1"/>
  <c r="DD284" i="3"/>
  <c r="DE30" i="3"/>
  <c r="DF30" i="3" s="1"/>
  <c r="DE280" i="3"/>
  <c r="DF280" i="3" s="1"/>
  <c r="DS242" i="3"/>
  <c r="DT242" i="3" s="1"/>
  <c r="DP300" i="3"/>
  <c r="DS300" i="3" s="1"/>
  <c r="DT300" i="3" s="1"/>
  <c r="DR300" i="3"/>
  <c r="DB205" i="3"/>
  <c r="DE205" i="3" s="1"/>
  <c r="DF205" i="3" s="1"/>
  <c r="DD205" i="3"/>
  <c r="DP203" i="3"/>
  <c r="DS203" i="3" s="1"/>
  <c r="DT203" i="3" s="1"/>
  <c r="DR203" i="3"/>
  <c r="DP257" i="3"/>
  <c r="DB147" i="3"/>
  <c r="DE147" i="3" s="1"/>
  <c r="DF147" i="3" s="1"/>
  <c r="DD147" i="3"/>
  <c r="DP345" i="3"/>
  <c r="DS345" i="3" s="1"/>
  <c r="DT345" i="3" s="1"/>
  <c r="DR345" i="3"/>
  <c r="DP192" i="3"/>
  <c r="DP7" i="3"/>
  <c r="DR104" i="3"/>
  <c r="DD191" i="3"/>
  <c r="DE81" i="3"/>
  <c r="DF81" i="3" s="1"/>
  <c r="DE96" i="3"/>
  <c r="DF96" i="3" s="1"/>
  <c r="DE316" i="3"/>
  <c r="DF316" i="3" s="1"/>
  <c r="DR56" i="3"/>
  <c r="DP56" i="3"/>
  <c r="DS56" i="3" s="1"/>
  <c r="DT56" i="3" s="1"/>
  <c r="DR248" i="3"/>
  <c r="DR240" i="3"/>
  <c r="DR37" i="3"/>
  <c r="DD129" i="3"/>
  <c r="DO322" i="3"/>
  <c r="DQ322" i="3" s="1"/>
  <c r="DD298" i="3"/>
  <c r="DE276" i="3"/>
  <c r="DF276" i="3" s="1"/>
  <c r="DD6" i="3"/>
  <c r="L19" i="2" s="1"/>
  <c r="P19" i="2" s="1"/>
  <c r="DE54" i="3"/>
  <c r="DF54" i="3" s="1"/>
  <c r="DR51" i="3"/>
  <c r="DR310" i="3"/>
  <c r="DR330" i="3"/>
  <c r="DR97" i="3"/>
  <c r="DD360" i="3"/>
  <c r="DR316" i="3"/>
  <c r="DE253" i="3"/>
  <c r="DF253" i="3" s="1"/>
  <c r="DE156" i="3"/>
  <c r="DF156" i="3" s="1"/>
  <c r="DP337" i="3"/>
  <c r="DS337" i="3" s="1"/>
  <c r="DT337" i="3" s="1"/>
  <c r="DR337" i="3"/>
  <c r="DS228" i="3"/>
  <c r="DT228" i="3" s="1"/>
  <c r="DD266" i="3"/>
  <c r="DE284" i="3"/>
  <c r="DF284" i="3" s="1"/>
  <c r="DD280" i="3"/>
  <c r="DO7" i="3"/>
  <c r="DQ7" i="3" s="1"/>
  <c r="DP263" i="3"/>
  <c r="DS263" i="3" s="1"/>
  <c r="DT263" i="3" s="1"/>
  <c r="DR263" i="3"/>
  <c r="DP140" i="3"/>
  <c r="DP355" i="3"/>
  <c r="DS355" i="3" s="1"/>
  <c r="DT355" i="3" s="1"/>
  <c r="DR355" i="3"/>
  <c r="DR243" i="3"/>
  <c r="DO252" i="3"/>
  <c r="DQ252" i="3" s="1"/>
  <c r="DP35" i="3"/>
  <c r="DS35" i="3" s="1"/>
  <c r="DT35" i="3" s="1"/>
  <c r="DR35" i="3"/>
  <c r="DP175" i="3"/>
  <c r="DS175" i="3" s="1"/>
  <c r="DT175" i="3" s="1"/>
  <c r="DP106" i="3"/>
  <c r="DS106" i="3" s="1"/>
  <c r="DT106" i="3" s="1"/>
  <c r="DR106" i="3"/>
  <c r="DD272" i="3"/>
  <c r="DB272" i="3"/>
  <c r="DE272" i="3" s="1"/>
  <c r="DF272" i="3" s="1"/>
  <c r="DB244" i="3"/>
  <c r="DE244" i="3" s="1"/>
  <c r="DF244" i="3" s="1"/>
  <c r="DD244" i="3"/>
  <c r="DP285" i="3"/>
  <c r="DS285" i="3" s="1"/>
  <c r="DT285" i="3" s="1"/>
  <c r="DR285" i="3"/>
  <c r="DB314" i="3"/>
  <c r="DE314" i="3" s="1"/>
  <c r="DF314" i="3" s="1"/>
  <c r="DD314" i="3"/>
  <c r="DD252" i="3"/>
  <c r="DB252" i="3"/>
  <c r="DE252" i="3" s="1"/>
  <c r="DF252" i="3" s="1"/>
  <c r="DO267" i="3"/>
  <c r="DQ267" i="3" s="1"/>
  <c r="DP41" i="3"/>
  <c r="DS41" i="3" s="1"/>
  <c r="DT41" i="3" s="1"/>
  <c r="DR41" i="3"/>
  <c r="DD154" i="3"/>
  <c r="DB154" i="3"/>
  <c r="DE154" i="3" s="1"/>
  <c r="DF154" i="3" s="1"/>
  <c r="DB56" i="3"/>
  <c r="DE56" i="3" s="1"/>
  <c r="DF56" i="3" s="1"/>
  <c r="DD56" i="3"/>
  <c r="DD83" i="3"/>
  <c r="DB83" i="3"/>
  <c r="DE83" i="3" s="1"/>
  <c r="DF83" i="3" s="1"/>
  <c r="DP18" i="3"/>
  <c r="DS104" i="3"/>
  <c r="DT104" i="3" s="1"/>
  <c r="DE191" i="3"/>
  <c r="DF191" i="3" s="1"/>
  <c r="DP340" i="3"/>
  <c r="DS340" i="3" s="1"/>
  <c r="DT340" i="3" s="1"/>
  <c r="DR340" i="3"/>
  <c r="DP8" i="3"/>
  <c r="DS8" i="3" s="1"/>
  <c r="DT8" i="3" s="1"/>
  <c r="DR8" i="3"/>
  <c r="DR361" i="3"/>
  <c r="DP361" i="3"/>
  <c r="DS361" i="3" s="1"/>
  <c r="DT361" i="3" s="1"/>
  <c r="DS248" i="3"/>
  <c r="DT248" i="3" s="1"/>
  <c r="DP128" i="3"/>
  <c r="DS128" i="3" s="1"/>
  <c r="DT128" i="3" s="1"/>
  <c r="DR128" i="3"/>
  <c r="DS240" i="3"/>
  <c r="DT240" i="3" s="1"/>
  <c r="DS37" i="3"/>
  <c r="DT37" i="3" s="1"/>
  <c r="DE129" i="3"/>
  <c r="DF129" i="3" s="1"/>
  <c r="DE298" i="3"/>
  <c r="DF298" i="3" s="1"/>
  <c r="DS362" i="3"/>
  <c r="DT362" i="3" s="1"/>
  <c r="DP354" i="3"/>
  <c r="DS354" i="3" s="1"/>
  <c r="DT354" i="3" s="1"/>
  <c r="DR354" i="3"/>
  <c r="DS51" i="3"/>
  <c r="DT51" i="3" s="1"/>
  <c r="DS310" i="3"/>
  <c r="DT310" i="3" s="1"/>
  <c r="DS330" i="3"/>
  <c r="DT330" i="3" s="1"/>
  <c r="DO100" i="3"/>
  <c r="DQ100" i="3" s="1"/>
  <c r="DS97" i="3"/>
  <c r="DT97" i="3" s="1"/>
  <c r="DE360" i="3"/>
  <c r="DF360" i="3" s="1"/>
  <c r="DS316" i="3"/>
  <c r="DT316" i="3" s="1"/>
  <c r="DR276" i="3"/>
  <c r="DE208" i="3"/>
  <c r="DF208" i="3" s="1"/>
  <c r="DD156" i="3"/>
  <c r="DR255" i="3"/>
  <c r="DD176" i="3"/>
  <c r="DE266" i="3"/>
  <c r="DF266" i="3" s="1"/>
  <c r="DR174" i="3"/>
  <c r="DP222" i="3"/>
  <c r="DS222" i="3" s="1"/>
  <c r="DT222" i="3" s="1"/>
  <c r="DR222" i="3"/>
  <c r="DB186" i="3"/>
  <c r="DE186" i="3" s="1"/>
  <c r="DF186" i="3" s="1"/>
  <c r="DD186" i="3"/>
  <c r="DD100" i="3"/>
  <c r="DR111" i="3"/>
  <c r="DP111" i="3"/>
  <c r="DS111" i="3" s="1"/>
  <c r="DT111" i="3" s="1"/>
  <c r="DP267" i="3"/>
  <c r="DS267" i="3" s="1"/>
  <c r="DT267" i="3" s="1"/>
  <c r="DR267" i="3"/>
  <c r="DB230" i="3"/>
  <c r="DE230" i="3" s="1"/>
  <c r="DF230" i="3" s="1"/>
  <c r="DD230" i="3"/>
  <c r="DR149" i="3"/>
  <c r="DP149" i="3"/>
  <c r="DS149" i="3" s="1"/>
  <c r="DT149" i="3" s="1"/>
  <c r="DR44" i="3"/>
  <c r="DP44" i="3"/>
  <c r="DS44" i="3" s="1"/>
  <c r="DT44" i="3" s="1"/>
  <c r="DB134" i="3"/>
  <c r="DE134" i="3" s="1"/>
  <c r="DF134" i="3" s="1"/>
  <c r="DD134" i="3"/>
  <c r="DP101" i="3"/>
  <c r="DR213" i="3"/>
  <c r="DP213" i="3"/>
  <c r="DS213" i="3" s="1"/>
  <c r="DT213" i="3" s="1"/>
  <c r="DO265" i="3"/>
  <c r="DQ265" i="3" s="1"/>
  <c r="DP150" i="3"/>
  <c r="DS150" i="3" s="1"/>
  <c r="DT150" i="3" s="1"/>
  <c r="DR150" i="3"/>
  <c r="DB335" i="3"/>
  <c r="DE335" i="3" s="1"/>
  <c r="DF335" i="3" s="1"/>
  <c r="DD335" i="3"/>
  <c r="DP230" i="3"/>
  <c r="DB115" i="3"/>
  <c r="DE115" i="3" s="1"/>
  <c r="DF115" i="3" s="1"/>
  <c r="DD115" i="3"/>
  <c r="DB321" i="3"/>
  <c r="DE321" i="3" s="1"/>
  <c r="DF321" i="3" s="1"/>
  <c r="DD321" i="3"/>
  <c r="DR215" i="3"/>
  <c r="DP215" i="3"/>
  <c r="DS215" i="3" s="1"/>
  <c r="DT215" i="3" s="1"/>
  <c r="DP53" i="3"/>
  <c r="DS53" i="3" s="1"/>
  <c r="DT53" i="3" s="1"/>
  <c r="DR53" i="3"/>
  <c r="DO289" i="3"/>
  <c r="DQ289" i="3" s="1"/>
  <c r="DD217" i="3"/>
  <c r="DB217" i="3"/>
  <c r="DE217" i="3" s="1"/>
  <c r="DF217" i="3" s="1"/>
  <c r="DB168" i="3"/>
  <c r="DE168" i="3" s="1"/>
  <c r="DF168" i="3" s="1"/>
  <c r="DD168" i="3"/>
  <c r="DB133" i="3"/>
  <c r="DE133" i="3" s="1"/>
  <c r="DF133" i="3" s="1"/>
  <c r="DD133" i="3"/>
  <c r="DB295" i="3"/>
  <c r="DE295" i="3" s="1"/>
  <c r="DF295" i="3" s="1"/>
  <c r="DD295" i="3"/>
  <c r="DD308" i="3"/>
  <c r="DR329" i="3"/>
  <c r="DP329" i="3"/>
  <c r="DS329" i="3" s="1"/>
  <c r="DT329" i="3" s="1"/>
  <c r="DR364" i="3"/>
  <c r="DR275" i="3"/>
  <c r="DP326" i="3"/>
  <c r="DS326" i="3" s="1"/>
  <c r="DT326" i="3" s="1"/>
  <c r="DR326" i="3"/>
  <c r="DR155" i="3"/>
  <c r="DP139" i="3"/>
  <c r="DS139" i="3" s="1"/>
  <c r="DT139" i="3" s="1"/>
  <c r="DR139" i="3"/>
  <c r="DP313" i="3"/>
  <c r="DR313" i="3"/>
  <c r="DD362" i="3"/>
  <c r="DD263" i="3"/>
  <c r="DP309" i="3"/>
  <c r="DR362" i="3"/>
  <c r="DD174" i="3"/>
  <c r="DB174" i="3"/>
  <c r="DE174" i="3" s="1"/>
  <c r="DF174" i="3" s="1"/>
  <c r="DS189" i="3"/>
  <c r="DT189" i="3" s="1"/>
  <c r="DD32" i="3"/>
  <c r="DO140" i="3"/>
  <c r="DQ140" i="3" s="1"/>
  <c r="DE347" i="3"/>
  <c r="DF347" i="3" s="1"/>
  <c r="DR258" i="3"/>
  <c r="DP328" i="3"/>
  <c r="DS328" i="3" s="1"/>
  <c r="DT328" i="3" s="1"/>
  <c r="DR328" i="3"/>
  <c r="DR292" i="3"/>
  <c r="DD208" i="3"/>
  <c r="DD162" i="3"/>
  <c r="DS255" i="3"/>
  <c r="DT255" i="3" s="1"/>
  <c r="DE176" i="3"/>
  <c r="DF176" i="3" s="1"/>
  <c r="DE26" i="3"/>
  <c r="DF26" i="3" s="1"/>
  <c r="DO16" i="3"/>
  <c r="DQ16" i="3" s="1"/>
  <c r="DD179" i="3"/>
  <c r="DS174" i="3"/>
  <c r="DT174" i="3" s="1"/>
  <c r="DP233" i="3"/>
  <c r="DS233" i="3" s="1"/>
  <c r="DT233" i="3" s="1"/>
  <c r="DR233" i="3"/>
  <c r="DE100" i="3"/>
  <c r="DF100" i="3" s="1"/>
  <c r="DR341" i="3"/>
  <c r="DP341" i="3"/>
  <c r="DS341" i="3" s="1"/>
  <c r="DT341" i="3" s="1"/>
  <c r="DP39" i="3"/>
  <c r="DB95" i="3"/>
  <c r="DE95" i="3" s="1"/>
  <c r="DF95" i="3" s="1"/>
  <c r="DD95" i="3"/>
  <c r="DP283" i="3"/>
  <c r="DS283" i="3" s="1"/>
  <c r="DT283" i="3" s="1"/>
  <c r="DR283" i="3"/>
  <c r="DP117" i="3"/>
  <c r="DB325" i="3"/>
  <c r="DE325" i="3" s="1"/>
  <c r="DF325" i="3" s="1"/>
  <c r="DD325" i="3"/>
  <c r="DP220" i="3"/>
  <c r="DP197" i="3"/>
  <c r="DS197" i="3" s="1"/>
  <c r="DT197" i="3" s="1"/>
  <c r="DR197" i="3"/>
  <c r="DD41" i="3"/>
  <c r="DS109" i="3"/>
  <c r="DT109" i="3" s="1"/>
  <c r="DD27" i="3"/>
  <c r="DB27" i="3"/>
  <c r="DE27" i="3" s="1"/>
  <c r="DF27" i="3" s="1"/>
  <c r="DB204" i="3"/>
  <c r="DE204" i="3" s="1"/>
  <c r="DF204" i="3" s="1"/>
  <c r="DD204" i="3"/>
  <c r="DB288" i="3"/>
  <c r="DE288" i="3" s="1"/>
  <c r="DF288" i="3" s="1"/>
  <c r="DD288" i="3"/>
  <c r="DB119" i="3"/>
  <c r="DE119" i="3" s="1"/>
  <c r="DF119" i="3" s="1"/>
  <c r="DD119" i="3"/>
  <c r="DO175" i="3"/>
  <c r="DQ175" i="3" s="1"/>
  <c r="DB139" i="3"/>
  <c r="DE139" i="3" s="1"/>
  <c r="DF139" i="3" s="1"/>
  <c r="DD139" i="3"/>
  <c r="DO264" i="3"/>
  <c r="DQ264" i="3" s="1"/>
  <c r="DD110" i="3"/>
  <c r="DR293" i="3"/>
  <c r="DP194" i="3"/>
  <c r="DS194" i="3" s="1"/>
  <c r="DT194" i="3" s="1"/>
  <c r="DR194" i="3"/>
  <c r="DP273" i="3"/>
  <c r="DS273" i="3" s="1"/>
  <c r="DT273" i="3" s="1"/>
  <c r="DR273" i="3"/>
  <c r="DP119" i="3"/>
  <c r="DS119" i="3" s="1"/>
  <c r="DT119" i="3" s="1"/>
  <c r="DR119" i="3"/>
  <c r="DD42" i="3"/>
  <c r="DS301" i="3"/>
  <c r="DT301" i="3" s="1"/>
  <c r="DB326" i="3"/>
  <c r="DE326" i="3" s="1"/>
  <c r="DF326" i="3" s="1"/>
  <c r="DD326" i="3"/>
  <c r="DR299" i="3"/>
  <c r="DR331" i="3"/>
  <c r="DP331" i="3"/>
  <c r="DS331" i="3" s="1"/>
  <c r="DT331" i="3" s="1"/>
  <c r="DB260" i="3"/>
  <c r="DE260" i="3" s="1"/>
  <c r="DF260" i="3" s="1"/>
  <c r="DD260" i="3"/>
  <c r="DR99" i="3"/>
  <c r="DD44" i="3"/>
  <c r="DD349" i="3"/>
  <c r="DD320" i="3"/>
  <c r="DB320" i="3"/>
  <c r="DE320" i="3" s="1"/>
  <c r="DF320" i="3" s="1"/>
  <c r="DP287" i="3"/>
  <c r="DS287" i="3" s="1"/>
  <c r="DT287" i="3" s="1"/>
  <c r="DR287" i="3"/>
  <c r="DD112" i="3"/>
  <c r="DE308" i="3"/>
  <c r="DF308" i="3" s="1"/>
  <c r="DS118" i="3"/>
  <c r="DT118" i="3" s="1"/>
  <c r="DS315" i="3"/>
  <c r="DT315" i="3" s="1"/>
  <c r="DE109" i="3"/>
  <c r="DF109" i="3" s="1"/>
  <c r="DO271" i="3"/>
  <c r="DQ271" i="3" s="1"/>
  <c r="DS364" i="3"/>
  <c r="DT364" i="3" s="1"/>
  <c r="DS275" i="3"/>
  <c r="DT275" i="3" s="1"/>
  <c r="DO306" i="3"/>
  <c r="DQ306" i="3" s="1"/>
  <c r="DR96" i="3"/>
  <c r="DS155" i="3"/>
  <c r="DT155" i="3" s="1"/>
  <c r="DP88" i="3"/>
  <c r="DE362" i="3"/>
  <c r="DF362" i="3" s="1"/>
  <c r="DE263" i="3"/>
  <c r="DF263" i="3" s="1"/>
  <c r="DS339" i="3"/>
  <c r="DT339" i="3" s="1"/>
  <c r="DE116" i="3"/>
  <c r="DF116" i="3" s="1"/>
  <c r="DS71" i="3"/>
  <c r="DT71" i="3" s="1"/>
  <c r="DR48" i="3"/>
  <c r="DO91" i="3"/>
  <c r="DQ91" i="3" s="1"/>
  <c r="DR189" i="3"/>
  <c r="DE32" i="3"/>
  <c r="DF32" i="3" s="1"/>
  <c r="DE60" i="3"/>
  <c r="DF60" i="3" s="1"/>
  <c r="DD347" i="3"/>
  <c r="DS258" i="3"/>
  <c r="DT258" i="3" s="1"/>
  <c r="DS292" i="3"/>
  <c r="DT292" i="3" s="1"/>
  <c r="DE162" i="3"/>
  <c r="DF162" i="3" s="1"/>
  <c r="DD294" i="3"/>
  <c r="DD26" i="3"/>
  <c r="DE179" i="3"/>
  <c r="DF179" i="3" s="1"/>
  <c r="DS172" i="3"/>
  <c r="DT172" i="3" s="1"/>
  <c r="DD202" i="3"/>
  <c r="DR211" i="3"/>
  <c r="DR129" i="3"/>
  <c r="DB254" i="3"/>
  <c r="DE254" i="3" s="1"/>
  <c r="DF254" i="3" s="1"/>
  <c r="DD254" i="3"/>
  <c r="DB233" i="3"/>
  <c r="DE233" i="3" s="1"/>
  <c r="DF233" i="3" s="1"/>
  <c r="DD233" i="3"/>
  <c r="DP74" i="3"/>
  <c r="DS74" i="3" s="1"/>
  <c r="DT74" i="3" s="1"/>
  <c r="DR74" i="3"/>
  <c r="DR181" i="3"/>
  <c r="DP138" i="3"/>
  <c r="DS138" i="3" s="1"/>
  <c r="DT138" i="3" s="1"/>
  <c r="DR138" i="3"/>
  <c r="DD238" i="3"/>
  <c r="DP13" i="3"/>
  <c r="DB184" i="3"/>
  <c r="DE184" i="3" s="1"/>
  <c r="DF184" i="3" s="1"/>
  <c r="DD184" i="3"/>
  <c r="DO35" i="3"/>
  <c r="DQ35" i="3" s="1"/>
  <c r="DR332" i="3"/>
  <c r="DP332" i="3"/>
  <c r="DS332" i="3" s="1"/>
  <c r="DT332" i="3" s="1"/>
  <c r="DB228" i="3"/>
  <c r="DE228" i="3" s="1"/>
  <c r="DF228" i="3" s="1"/>
  <c r="DD228" i="3"/>
  <c r="DO134" i="3"/>
  <c r="DQ134" i="3" s="1"/>
  <c r="DS293" i="3"/>
  <c r="DT293" i="3" s="1"/>
  <c r="DS260" i="3"/>
  <c r="DT260" i="3" s="1"/>
  <c r="DO226" i="3"/>
  <c r="DQ226" i="3" s="1"/>
  <c r="DP187" i="3"/>
  <c r="DS187" i="3" s="1"/>
  <c r="DT187" i="3" s="1"/>
  <c r="DR187" i="3"/>
  <c r="DD346" i="3"/>
  <c r="DE42" i="3"/>
  <c r="DF42" i="3" s="1"/>
  <c r="DS299" i="3"/>
  <c r="DT299" i="3" s="1"/>
  <c r="DR164" i="3"/>
  <c r="DP164" i="3"/>
  <c r="DS164" i="3" s="1"/>
  <c r="DT164" i="3" s="1"/>
  <c r="DS99" i="3"/>
  <c r="DT99" i="3" s="1"/>
  <c r="DE44" i="3"/>
  <c r="DF44" i="3" s="1"/>
  <c r="DB256" i="3"/>
  <c r="DE256" i="3" s="1"/>
  <c r="DF256" i="3" s="1"/>
  <c r="DD256" i="3"/>
  <c r="DB255" i="3"/>
  <c r="DE255" i="3" s="1"/>
  <c r="DF255" i="3" s="1"/>
  <c r="DD255" i="3"/>
  <c r="DB351" i="3"/>
  <c r="DE351" i="3" s="1"/>
  <c r="DF351" i="3" s="1"/>
  <c r="DD351" i="3"/>
  <c r="DE112" i="3"/>
  <c r="DF112" i="3" s="1"/>
  <c r="DP214" i="3"/>
  <c r="DS214" i="3" s="1"/>
  <c r="DT214" i="3" s="1"/>
  <c r="DR214" i="3"/>
  <c r="DR118" i="3"/>
  <c r="DR315" i="3"/>
  <c r="DP357" i="3"/>
  <c r="DS357" i="3" s="1"/>
  <c r="DT357" i="3" s="1"/>
  <c r="DR357" i="3"/>
  <c r="DD109" i="3"/>
  <c r="DR217" i="3"/>
  <c r="DP217" i="3"/>
  <c r="DS217" i="3" s="1"/>
  <c r="DT217" i="3" s="1"/>
  <c r="DP125" i="3"/>
  <c r="DS125" i="3" s="1"/>
  <c r="DT125" i="3" s="1"/>
  <c r="DR125" i="3"/>
  <c r="DP171" i="3"/>
  <c r="DS171" i="3" s="1"/>
  <c r="DT171" i="3" s="1"/>
  <c r="DR171" i="3"/>
  <c r="DP157" i="3"/>
  <c r="DS157" i="3" s="1"/>
  <c r="DT157" i="3" s="1"/>
  <c r="DR157" i="3"/>
  <c r="DD126" i="3"/>
  <c r="DS96" i="3"/>
  <c r="DT96" i="3" s="1"/>
  <c r="DP146" i="3"/>
  <c r="DS146" i="3" s="1"/>
  <c r="DT146" i="3" s="1"/>
  <c r="DR146" i="3"/>
  <c r="DR304" i="3"/>
  <c r="DR23" i="3"/>
  <c r="DP23" i="3"/>
  <c r="DS23" i="3" s="1"/>
  <c r="DT23" i="3" s="1"/>
  <c r="DR339" i="3"/>
  <c r="DD116" i="3"/>
  <c r="DS48" i="3"/>
  <c r="DT48" i="3" s="1"/>
  <c r="DB23" i="3"/>
  <c r="DE23" i="3" s="1"/>
  <c r="DF23" i="3" s="1"/>
  <c r="DD23" i="3"/>
  <c r="DO313" i="3"/>
  <c r="DQ313" i="3" s="1"/>
  <c r="DR167" i="3"/>
  <c r="DD60" i="3"/>
  <c r="DR244" i="3"/>
  <c r="DP244" i="3"/>
  <c r="DS244" i="3" s="1"/>
  <c r="DT244" i="3" s="1"/>
  <c r="DR290" i="3"/>
  <c r="DR353" i="3"/>
  <c r="DS75" i="3"/>
  <c r="DT75" i="3" s="1"/>
  <c r="DE294" i="3"/>
  <c r="DF294" i="3" s="1"/>
  <c r="DR234" i="3"/>
  <c r="DR172" i="3"/>
  <c r="DR201" i="3"/>
  <c r="DP40" i="3"/>
  <c r="DS40" i="3" s="1"/>
  <c r="DT40" i="3" s="1"/>
  <c r="DR40" i="3"/>
  <c r="DE202" i="3"/>
  <c r="DF202" i="3" s="1"/>
  <c r="DS211" i="3"/>
  <c r="DT211" i="3" s="1"/>
  <c r="DS129" i="3"/>
  <c r="DT129" i="3" s="1"/>
  <c r="DP76" i="3"/>
  <c r="DS76" i="3" s="1"/>
  <c r="DT76" i="3" s="1"/>
  <c r="DR76" i="3"/>
  <c r="DD102" i="3"/>
  <c r="DB102" i="3"/>
  <c r="DE102" i="3" s="1"/>
  <c r="DF102" i="3" s="1"/>
  <c r="DP45" i="3"/>
  <c r="DS45" i="3" s="1"/>
  <c r="DT45" i="3" s="1"/>
  <c r="DD151" i="3"/>
  <c r="DB151" i="3"/>
  <c r="DE151" i="3" s="1"/>
  <c r="DF151" i="3" s="1"/>
  <c r="DR252" i="3"/>
  <c r="DP252" i="3"/>
  <c r="DS252" i="3" s="1"/>
  <c r="DT252" i="3" s="1"/>
  <c r="DD278" i="3"/>
  <c r="DB278" i="3"/>
  <c r="DE278" i="3" s="1"/>
  <c r="DF278" i="3" s="1"/>
  <c r="DB68" i="3"/>
  <c r="DE68" i="3" s="1"/>
  <c r="DF68" i="3" s="1"/>
  <c r="DD68" i="3"/>
  <c r="DB166" i="3"/>
  <c r="DE166" i="3" s="1"/>
  <c r="DF166" i="3" s="1"/>
  <c r="DD166" i="3"/>
  <c r="DP265" i="3"/>
  <c r="DS265" i="3" s="1"/>
  <c r="DT265" i="3" s="1"/>
  <c r="DR265" i="3"/>
  <c r="DD15" i="3"/>
  <c r="DB15" i="3"/>
  <c r="DE15" i="3" s="1"/>
  <c r="DF15" i="3" s="1"/>
  <c r="DP226" i="3"/>
  <c r="DS226" i="3" s="1"/>
  <c r="DT226" i="3" s="1"/>
  <c r="DR260" i="3"/>
  <c r="DO245" i="3"/>
  <c r="DQ245" i="3" s="1"/>
  <c r="DR158" i="3"/>
  <c r="DP158" i="3"/>
  <c r="DS158" i="3" s="1"/>
  <c r="DT158" i="3" s="1"/>
  <c r="DB337" i="3"/>
  <c r="DE337" i="3" s="1"/>
  <c r="DF337" i="3" s="1"/>
  <c r="DD337" i="3"/>
  <c r="DD267" i="3"/>
  <c r="DB267" i="3"/>
  <c r="DE267" i="3" s="1"/>
  <c r="DF267" i="3" s="1"/>
  <c r="DO235" i="3"/>
  <c r="DQ235" i="3" s="1"/>
  <c r="DE117" i="3"/>
  <c r="DF117" i="3" s="1"/>
  <c r="DE14" i="3"/>
  <c r="DF14" i="3" s="1"/>
  <c r="DB24" i="3"/>
  <c r="DE24" i="3" s="1"/>
  <c r="DF24" i="3" s="1"/>
  <c r="DD24" i="3"/>
  <c r="DB170" i="3"/>
  <c r="DE170" i="3" s="1"/>
  <c r="DF170" i="3" s="1"/>
  <c r="DD170" i="3"/>
  <c r="DP249" i="3"/>
  <c r="DS249" i="3" s="1"/>
  <c r="DT249" i="3" s="1"/>
  <c r="DR249" i="3"/>
  <c r="DE307" i="3"/>
  <c r="DF307" i="3" s="1"/>
  <c r="DO192" i="3"/>
  <c r="DQ192" i="3" s="1"/>
  <c r="DR349" i="3"/>
  <c r="DP349" i="3"/>
  <c r="DS349" i="3" s="1"/>
  <c r="DT349" i="3" s="1"/>
  <c r="DR204" i="3"/>
  <c r="DB16" i="3"/>
  <c r="DE16" i="3" s="1"/>
  <c r="DF16" i="3" s="1"/>
  <c r="DD16" i="3"/>
  <c r="DE126" i="3"/>
  <c r="DF126" i="3" s="1"/>
  <c r="DE293" i="3"/>
  <c r="DF293" i="3" s="1"/>
  <c r="DE169" i="3"/>
  <c r="DF169" i="3" s="1"/>
  <c r="DS304" i="3"/>
  <c r="DT304" i="3" s="1"/>
  <c r="DO117" i="3"/>
  <c r="DQ117" i="3" s="1"/>
  <c r="DS108" i="3"/>
  <c r="DT108" i="3" s="1"/>
  <c r="DP80" i="3"/>
  <c r="DS80" i="3" s="1"/>
  <c r="DT80" i="3" s="1"/>
  <c r="DR80" i="3"/>
  <c r="DP262" i="3"/>
  <c r="DS167" i="3"/>
  <c r="DT167" i="3" s="1"/>
  <c r="DS82" i="3"/>
  <c r="DT82" i="3" s="1"/>
  <c r="DE21" i="3"/>
  <c r="DF21" i="3" s="1"/>
  <c r="DS290" i="3"/>
  <c r="DT290" i="3" s="1"/>
  <c r="DS154" i="3"/>
  <c r="DT154" i="3" s="1"/>
  <c r="DO262" i="3"/>
  <c r="DQ262" i="3" s="1"/>
  <c r="DS353" i="3"/>
  <c r="DT353" i="3" s="1"/>
  <c r="DR75" i="3"/>
  <c r="DR208" i="3"/>
  <c r="DP102" i="3"/>
  <c r="DS102" i="3" s="1"/>
  <c r="DT102" i="3" s="1"/>
  <c r="DR102" i="3"/>
  <c r="DS234" i="3"/>
  <c r="DT234" i="3" s="1"/>
  <c r="DD286" i="3"/>
  <c r="DS201" i="3"/>
  <c r="DT201" i="3" s="1"/>
  <c r="DD136" i="3"/>
  <c r="DB136" i="3"/>
  <c r="DE136" i="3" s="1"/>
  <c r="DF136" i="3" s="1"/>
  <c r="DP160" i="3"/>
  <c r="DS160" i="3" s="1"/>
  <c r="DT160" i="3" s="1"/>
  <c r="DR160" i="3"/>
  <c r="DR107" i="3"/>
  <c r="DP156" i="3"/>
  <c r="DB304" i="3"/>
  <c r="DE304" i="3" s="1"/>
  <c r="DF304" i="3" s="1"/>
  <c r="DD304" i="3"/>
  <c r="DO13" i="3"/>
  <c r="DQ13" i="3" s="1"/>
  <c r="DB98" i="3"/>
  <c r="DE98" i="3" s="1"/>
  <c r="DF98" i="3" s="1"/>
  <c r="DD98" i="3"/>
  <c r="DD359" i="3"/>
  <c r="DD355" i="3"/>
  <c r="DB355" i="3"/>
  <c r="DE355" i="3" s="1"/>
  <c r="DF355" i="3" s="1"/>
  <c r="DR269" i="3"/>
  <c r="DP269" i="3"/>
  <c r="DS269" i="3" s="1"/>
  <c r="DT269" i="3" s="1"/>
  <c r="DE153" i="3"/>
  <c r="DF153" i="3" s="1"/>
  <c r="DO257" i="3"/>
  <c r="DQ257" i="3" s="1"/>
  <c r="DP205" i="3"/>
  <c r="DS205" i="3" s="1"/>
  <c r="DT205" i="3" s="1"/>
  <c r="DR205" i="3"/>
  <c r="DP153" i="3"/>
  <c r="DS153" i="3" s="1"/>
  <c r="DT153" i="3" s="1"/>
  <c r="DR153" i="3"/>
  <c r="DD363" i="3"/>
  <c r="DB363" i="3"/>
  <c r="DE363" i="3" s="1"/>
  <c r="DF363" i="3" s="1"/>
  <c r="DB103" i="3"/>
  <c r="DE103" i="3" s="1"/>
  <c r="DF103" i="3" s="1"/>
  <c r="DD103" i="3"/>
  <c r="DD117" i="3"/>
  <c r="DD14" i="3"/>
  <c r="DD152" i="3"/>
  <c r="DB152" i="3"/>
  <c r="DE152" i="3" s="1"/>
  <c r="DF152" i="3" s="1"/>
  <c r="DB120" i="3"/>
  <c r="DE120" i="3" s="1"/>
  <c r="DF120" i="3" s="1"/>
  <c r="DD120" i="3"/>
  <c r="DB105" i="3"/>
  <c r="DE105" i="3" s="1"/>
  <c r="DF105" i="3" s="1"/>
  <c r="DD105" i="3"/>
  <c r="DS78" i="3"/>
  <c r="DT78" i="3" s="1"/>
  <c r="DE226" i="3"/>
  <c r="DF226" i="3" s="1"/>
  <c r="DD307" i="3"/>
  <c r="DE48" i="3"/>
  <c r="DF48" i="3" s="1"/>
  <c r="DR170" i="3"/>
  <c r="DS204" i="3"/>
  <c r="DT204" i="3" s="1"/>
  <c r="DP168" i="3"/>
  <c r="DS168" i="3" s="1"/>
  <c r="DT168" i="3" s="1"/>
  <c r="DR168" i="3"/>
  <c r="DP142" i="3"/>
  <c r="DS142" i="3" s="1"/>
  <c r="DT142" i="3" s="1"/>
  <c r="DR142" i="3"/>
  <c r="DD293" i="3"/>
  <c r="DP21" i="3"/>
  <c r="DS21" i="3" s="1"/>
  <c r="DT21" i="3" s="1"/>
  <c r="DR21" i="3"/>
  <c r="DP327" i="3"/>
  <c r="DS327" i="3" s="1"/>
  <c r="DT327" i="3" s="1"/>
  <c r="DR327" i="3"/>
  <c r="DR229" i="3"/>
  <c r="DO101" i="3"/>
  <c r="DQ101" i="3" s="1"/>
  <c r="DR108" i="3"/>
  <c r="DR79" i="3"/>
  <c r="DE130" i="3"/>
  <c r="DF130" i="3" s="1"/>
  <c r="DR82" i="3"/>
  <c r="DD21" i="3"/>
  <c r="DE67" i="3"/>
  <c r="DF67" i="3" s="1"/>
  <c r="DR348" i="3"/>
  <c r="DP66" i="3"/>
  <c r="DS66" i="3" s="1"/>
  <c r="DT66" i="3" s="1"/>
  <c r="DR66" i="3"/>
  <c r="DO156" i="3"/>
  <c r="DQ156" i="3" s="1"/>
  <c r="DO18" i="3"/>
  <c r="DQ18" i="3" s="1"/>
  <c r="DB66" i="3"/>
  <c r="DE66" i="3" s="1"/>
  <c r="DF66" i="3" s="1"/>
  <c r="DD66" i="3"/>
  <c r="DO59" i="3"/>
  <c r="DQ59" i="3" s="1"/>
  <c r="DS208" i="3"/>
  <c r="DT208" i="3" s="1"/>
  <c r="DD106" i="3"/>
  <c r="DD199" i="3"/>
  <c r="DO346" i="3"/>
  <c r="DQ346" i="3" s="1"/>
  <c r="DE286" i="3"/>
  <c r="DF286" i="3" s="1"/>
  <c r="DS107" i="3"/>
  <c r="DT107" i="3" s="1"/>
  <c r="DR36" i="3"/>
  <c r="DP36" i="3"/>
  <c r="DS36" i="3" s="1"/>
  <c r="DT36" i="3" s="1"/>
  <c r="DB350" i="3"/>
  <c r="DE350" i="3" s="1"/>
  <c r="DF350" i="3" s="1"/>
  <c r="DD350" i="3"/>
  <c r="DP322" i="3"/>
  <c r="DS322" i="3" s="1"/>
  <c r="DT322" i="3" s="1"/>
  <c r="DR322" i="3"/>
  <c r="DR190" i="3"/>
  <c r="DP190" i="3"/>
  <c r="DS190" i="3" s="1"/>
  <c r="DT190" i="3" s="1"/>
  <c r="DE275" i="3"/>
  <c r="DF275" i="3" s="1"/>
  <c r="DE238" i="3"/>
  <c r="DF238" i="3" s="1"/>
  <c r="DR12" i="3"/>
  <c r="DP12" i="3"/>
  <c r="DS12" i="3" s="1"/>
  <c r="DT12" i="3" s="1"/>
  <c r="DB327" i="3"/>
  <c r="DE327" i="3" s="1"/>
  <c r="DF327" i="3" s="1"/>
  <c r="DD327" i="3"/>
  <c r="DP342" i="3"/>
  <c r="DS342" i="3" s="1"/>
  <c r="DT342" i="3" s="1"/>
  <c r="DR342" i="3"/>
  <c r="DD61" i="3"/>
  <c r="DB61" i="3"/>
  <c r="DE61" i="3" s="1"/>
  <c r="DF61" i="3" s="1"/>
  <c r="DD275" i="3"/>
  <c r="DD195" i="3"/>
  <c r="DP52" i="3"/>
  <c r="DS52" i="3" s="1"/>
  <c r="DT52" i="3" s="1"/>
  <c r="DR52" i="3"/>
  <c r="DB8" i="3"/>
  <c r="DE8" i="3" s="1"/>
  <c r="DF8" i="3" s="1"/>
  <c r="DD8" i="3"/>
  <c r="DE195" i="3"/>
  <c r="DF195" i="3" s="1"/>
  <c r="DD13" i="3"/>
  <c r="DB13" i="3"/>
  <c r="DE13" i="3" s="1"/>
  <c r="DF13" i="3" s="1"/>
  <c r="DE359" i="3"/>
  <c r="DF359" i="3" s="1"/>
  <c r="DB123" i="3"/>
  <c r="DE123" i="3" s="1"/>
  <c r="DF123" i="3" s="1"/>
  <c r="DD123" i="3"/>
  <c r="DD57" i="3"/>
  <c r="DB57" i="3"/>
  <c r="DE57" i="3" s="1"/>
  <c r="DF57" i="3" s="1"/>
  <c r="DE194" i="3"/>
  <c r="DF194" i="3" s="1"/>
  <c r="DD153" i="3"/>
  <c r="DS86" i="3"/>
  <c r="DT86" i="3" s="1"/>
  <c r="DP43" i="3"/>
  <c r="DS43" i="3" s="1"/>
  <c r="DT43" i="3" s="1"/>
  <c r="DR43" i="3"/>
  <c r="DB264" i="3"/>
  <c r="DE264" i="3" s="1"/>
  <c r="DF264" i="3" s="1"/>
  <c r="DD264" i="3"/>
  <c r="DD328" i="3"/>
  <c r="DB328" i="3"/>
  <c r="DE328" i="3" s="1"/>
  <c r="DF328" i="3" s="1"/>
  <c r="DP26" i="3"/>
  <c r="DS26" i="3" s="1"/>
  <c r="DT26" i="3" s="1"/>
  <c r="DR26" i="3"/>
  <c r="DD72" i="3"/>
  <c r="DB72" i="3"/>
  <c r="DE72" i="3" s="1"/>
  <c r="DF72" i="3" s="1"/>
  <c r="DR132" i="3"/>
  <c r="DP132" i="3"/>
  <c r="DS132" i="3" s="1"/>
  <c r="DT132" i="3" s="1"/>
  <c r="DP237" i="3"/>
  <c r="DS237" i="3" s="1"/>
  <c r="DT237" i="3" s="1"/>
  <c r="DR237" i="3"/>
  <c r="DD53" i="3"/>
  <c r="DB53" i="3"/>
  <c r="DE53" i="3" s="1"/>
  <c r="DF53" i="3" s="1"/>
  <c r="DP73" i="3"/>
  <c r="DS73" i="3" s="1"/>
  <c r="DT73" i="3" s="1"/>
  <c r="DR73" i="3"/>
  <c r="DP227" i="3"/>
  <c r="DS227" i="3" s="1"/>
  <c r="DT227" i="3" s="1"/>
  <c r="DR227" i="3"/>
  <c r="DD108" i="3"/>
  <c r="DB108" i="3"/>
  <c r="DE108" i="3" s="1"/>
  <c r="DF108" i="3" s="1"/>
  <c r="DR14" i="3"/>
  <c r="DP14" i="3"/>
  <c r="DS14" i="3" s="1"/>
  <c r="DT14" i="3" s="1"/>
  <c r="DP344" i="3"/>
  <c r="DS344" i="3" s="1"/>
  <c r="DT344" i="3" s="1"/>
  <c r="DR344" i="3"/>
  <c r="DO94" i="3"/>
  <c r="DQ94" i="3" s="1"/>
  <c r="DE34" i="3"/>
  <c r="DF34" i="3" s="1"/>
  <c r="DD9" i="3"/>
  <c r="DR78" i="3"/>
  <c r="DR224" i="3"/>
  <c r="DD226" i="3"/>
  <c r="DR317" i="3"/>
  <c r="DD48" i="3"/>
  <c r="DS170" i="3"/>
  <c r="DT170" i="3" s="1"/>
  <c r="DP103" i="3"/>
  <c r="DS103" i="3" s="1"/>
  <c r="DT103" i="3" s="1"/>
  <c r="DR103" i="3"/>
  <c r="DD90" i="3"/>
  <c r="DO39" i="3"/>
  <c r="DQ39" i="3" s="1"/>
  <c r="DE85" i="3"/>
  <c r="DF85" i="3" s="1"/>
  <c r="DB224" i="3"/>
  <c r="DE224" i="3" s="1"/>
  <c r="DF224" i="3" s="1"/>
  <c r="DD224" i="3"/>
  <c r="DO340" i="3"/>
  <c r="DQ340" i="3" s="1"/>
  <c r="DS229" i="3"/>
  <c r="DT229" i="3" s="1"/>
  <c r="DR62" i="3"/>
  <c r="DR57" i="3"/>
  <c r="DO206" i="3"/>
  <c r="DQ206" i="3" s="1"/>
  <c r="DR110" i="3"/>
  <c r="DO309" i="3"/>
  <c r="DQ309" i="3" s="1"/>
  <c r="DS79" i="3"/>
  <c r="DT79" i="3" s="1"/>
  <c r="DD130" i="3"/>
  <c r="DR350" i="3"/>
  <c r="DP350" i="3"/>
  <c r="DS350" i="3" s="1"/>
  <c r="DT350" i="3" s="1"/>
  <c r="DE364" i="3"/>
  <c r="DF364" i="3" s="1"/>
  <c r="DD67" i="3"/>
  <c r="DS348" i="3"/>
  <c r="DT348" i="3" s="1"/>
  <c r="DO88" i="3"/>
  <c r="DQ88" i="3" s="1"/>
  <c r="DP24" i="3"/>
  <c r="DS24" i="3" s="1"/>
  <c r="DT24" i="3" s="1"/>
  <c r="DR24" i="3"/>
  <c r="DR92" i="3"/>
  <c r="DE106" i="3"/>
  <c r="DF106" i="3" s="1"/>
  <c r="DP200" i="3"/>
  <c r="DS200" i="3" s="1"/>
  <c r="DT200" i="3" s="1"/>
  <c r="DR200" i="3"/>
  <c r="DE199" i="3"/>
  <c r="DF199" i="3" s="1"/>
  <c r="DD180" i="3"/>
  <c r="DR17" i="3"/>
  <c r="DP17" i="3"/>
  <c r="DS17" i="3" s="1"/>
  <c r="DT17" i="3" s="1"/>
  <c r="DS250" i="3"/>
  <c r="DT250" i="3" s="1"/>
  <c r="DP67" i="3"/>
  <c r="DS67" i="3" s="1"/>
  <c r="DT67" i="3" s="1"/>
  <c r="DR67" i="3"/>
  <c r="DP134" i="3"/>
  <c r="DS134" i="3" s="1"/>
  <c r="DT134" i="3" s="1"/>
  <c r="DR134" i="3"/>
  <c r="DB223" i="3"/>
  <c r="DE223" i="3" s="1"/>
  <c r="DF223" i="3" s="1"/>
  <c r="DD223" i="3"/>
  <c r="DD329" i="3"/>
  <c r="DB329" i="3"/>
  <c r="DE329" i="3" s="1"/>
  <c r="DF329" i="3" s="1"/>
  <c r="DR191" i="3"/>
  <c r="DP191" i="3"/>
  <c r="DS191" i="3" s="1"/>
  <c r="DT191" i="3" s="1"/>
  <c r="DS181" i="3"/>
  <c r="DT181" i="3" s="1"/>
  <c r="DP123" i="3"/>
  <c r="DS123" i="3" s="1"/>
  <c r="DT123" i="3" s="1"/>
  <c r="DR123" i="3"/>
  <c r="DD11" i="3"/>
  <c r="DB11" i="3"/>
  <c r="DE11" i="3" s="1"/>
  <c r="DF11" i="3" s="1"/>
  <c r="DD213" i="3"/>
  <c r="DB213" i="3"/>
  <c r="DE213" i="3" s="1"/>
  <c r="DF213" i="3" s="1"/>
  <c r="DO220" i="3"/>
  <c r="DQ220" i="3" s="1"/>
  <c r="DR173" i="3"/>
  <c r="DR112" i="3"/>
  <c r="DB370" i="3"/>
  <c r="DE370" i="3" s="1"/>
  <c r="DF370" i="3" s="1"/>
  <c r="DD370" i="3"/>
  <c r="DS85" i="3"/>
  <c r="DT85" i="3" s="1"/>
  <c r="DD82" i="3"/>
  <c r="DP11" i="3"/>
  <c r="DS11" i="3" s="1"/>
  <c r="DT11" i="3" s="1"/>
  <c r="DR11" i="3"/>
  <c r="DE243" i="3"/>
  <c r="DF243" i="3" s="1"/>
  <c r="DB198" i="3"/>
  <c r="DE198" i="3" s="1"/>
  <c r="DF198" i="3" s="1"/>
  <c r="DD198" i="3"/>
  <c r="DB231" i="3"/>
  <c r="DE231" i="3" s="1"/>
  <c r="DF231" i="3" s="1"/>
  <c r="DD231" i="3"/>
  <c r="DD45" i="3"/>
  <c r="DB45" i="3"/>
  <c r="DE45" i="3" s="1"/>
  <c r="DF45" i="3" s="1"/>
  <c r="DD247" i="3"/>
  <c r="DO83" i="3"/>
  <c r="DQ83" i="3" s="1"/>
  <c r="DE287" i="3"/>
  <c r="DF287" i="3" s="1"/>
  <c r="DD300" i="3"/>
  <c r="DD86" i="3"/>
  <c r="DR85" i="3"/>
  <c r="DE82" i="3"/>
  <c r="DF82" i="3" s="1"/>
  <c r="DO193" i="3"/>
  <c r="DQ193" i="3" s="1"/>
  <c r="DP49" i="3"/>
  <c r="DS49" i="3" s="1"/>
  <c r="DT49" i="3" s="1"/>
  <c r="DR49" i="3"/>
  <c r="DO127" i="3"/>
  <c r="DQ127" i="3" s="1"/>
  <c r="DR30" i="3"/>
  <c r="DP30" i="3"/>
  <c r="DS30" i="3" s="1"/>
  <c r="DT30" i="3" s="1"/>
  <c r="DB239" i="3"/>
  <c r="DE239" i="3" s="1"/>
  <c r="DF239" i="3" s="1"/>
  <c r="DD239" i="3"/>
  <c r="DD283" i="3"/>
  <c r="DB283" i="3"/>
  <c r="DE283" i="3" s="1"/>
  <c r="DF283" i="3" s="1"/>
  <c r="DD194" i="3"/>
  <c r="DO230" i="3"/>
  <c r="DQ230" i="3" s="1"/>
  <c r="DR86" i="3"/>
  <c r="DO163" i="3"/>
  <c r="DQ163" i="3" s="1"/>
  <c r="DB251" i="3"/>
  <c r="DE251" i="3" s="1"/>
  <c r="DF251" i="3" s="1"/>
  <c r="DD251" i="3"/>
  <c r="DD200" i="3"/>
  <c r="DB200" i="3"/>
  <c r="DE200" i="3" s="1"/>
  <c r="DF200" i="3" s="1"/>
  <c r="DR277" i="3"/>
  <c r="DP277" i="3"/>
  <c r="DS277" i="3" s="1"/>
  <c r="DT277" i="3" s="1"/>
  <c r="DO367" i="3"/>
  <c r="DQ367" i="3" s="1"/>
  <c r="DB39" i="3"/>
  <c r="DE39" i="3" s="1"/>
  <c r="DF39" i="3" s="1"/>
  <c r="DD39" i="3"/>
  <c r="DD197" i="3"/>
  <c r="DB197" i="3"/>
  <c r="DE197" i="3" s="1"/>
  <c r="DF197" i="3" s="1"/>
  <c r="DD296" i="3"/>
  <c r="DD285" i="3"/>
  <c r="DB88" i="3"/>
  <c r="DE88" i="3" s="1"/>
  <c r="DF88" i="3" s="1"/>
  <c r="DD88" i="3"/>
  <c r="DE242" i="3"/>
  <c r="DF242" i="3" s="1"/>
  <c r="DD34" i="3"/>
  <c r="DE9" i="3"/>
  <c r="DF9" i="3" s="1"/>
  <c r="DP295" i="3"/>
  <c r="DS295" i="3" s="1"/>
  <c r="DT295" i="3" s="1"/>
  <c r="DR295" i="3"/>
  <c r="DS224" i="3"/>
  <c r="DT224" i="3" s="1"/>
  <c r="DP59" i="3"/>
  <c r="DS59" i="3" s="1"/>
  <c r="DT59" i="3" s="1"/>
  <c r="DR59" i="3"/>
  <c r="DS317" i="3"/>
  <c r="DT317" i="3" s="1"/>
  <c r="DS266" i="3"/>
  <c r="DT266" i="3" s="1"/>
  <c r="DD282" i="3"/>
  <c r="DE71" i="3"/>
  <c r="DF71" i="3" s="1"/>
  <c r="DP320" i="3"/>
  <c r="DS320" i="3" s="1"/>
  <c r="DT320" i="3" s="1"/>
  <c r="DR320" i="3"/>
  <c r="DD164" i="3"/>
  <c r="DR259" i="3"/>
  <c r="DP318" i="3"/>
  <c r="DS318" i="3" s="1"/>
  <c r="DT318" i="3" s="1"/>
  <c r="DR318" i="3"/>
  <c r="DE90" i="3"/>
  <c r="DF90" i="3" s="1"/>
  <c r="DO343" i="3"/>
  <c r="DQ343" i="3" s="1"/>
  <c r="DD85" i="3"/>
  <c r="DD161" i="3"/>
  <c r="DS62" i="3"/>
  <c r="DT62" i="3" s="1"/>
  <c r="DS57" i="3"/>
  <c r="DT57" i="3" s="1"/>
  <c r="DS110" i="3"/>
  <c r="DT110" i="3" s="1"/>
  <c r="DP282" i="3"/>
  <c r="DS282" i="3" s="1"/>
  <c r="DT282" i="3" s="1"/>
  <c r="DR282" i="3"/>
  <c r="DP335" i="3"/>
  <c r="DS335" i="3" s="1"/>
  <c r="DT335" i="3" s="1"/>
  <c r="DR335" i="3"/>
  <c r="DP183" i="3"/>
  <c r="DS183" i="3" s="1"/>
  <c r="DT183" i="3" s="1"/>
  <c r="DR183" i="3"/>
  <c r="DD364" i="3"/>
  <c r="DD158" i="3"/>
  <c r="DE365" i="3"/>
  <c r="DF365" i="3" s="1"/>
  <c r="DO45" i="3"/>
  <c r="DQ45" i="3" s="1"/>
  <c r="DS92" i="3"/>
  <c r="DT92" i="3" s="1"/>
  <c r="DR219" i="3"/>
  <c r="DP280" i="3"/>
  <c r="DS280" i="3" s="1"/>
  <c r="DT280" i="3" s="1"/>
  <c r="DR280" i="3"/>
  <c r="DR188" i="3"/>
  <c r="DP188" i="3"/>
  <c r="DS188" i="3" s="1"/>
  <c r="DT188" i="3" s="1"/>
  <c r="DE180" i="3"/>
  <c r="DF180" i="3" s="1"/>
  <c r="DR250" i="3"/>
  <c r="DS313" i="3" l="1"/>
  <c r="DT313" i="3" s="1"/>
  <c r="DR175" i="3"/>
  <c r="DR271" i="3"/>
  <c r="DR13" i="3"/>
  <c r="DR39" i="3"/>
  <c r="DS271" i="3"/>
  <c r="DT271" i="3" s="1"/>
  <c r="DR100" i="3"/>
  <c r="DR262" i="3"/>
  <c r="DS13" i="3"/>
  <c r="DT13" i="3" s="1"/>
  <c r="DR88" i="3"/>
  <c r="DS39" i="3"/>
  <c r="DT39" i="3" s="1"/>
  <c r="DR257" i="3"/>
  <c r="DR94" i="3"/>
  <c r="DS100" i="3"/>
  <c r="DT100" i="3" s="1"/>
  <c r="DR218" i="3"/>
  <c r="DR343" i="3"/>
  <c r="DS262" i="3"/>
  <c r="DT262" i="3" s="1"/>
  <c r="DS88" i="3"/>
  <c r="DT88" i="3" s="1"/>
  <c r="DS257" i="3"/>
  <c r="DT257" i="3" s="1"/>
  <c r="DR346" i="3"/>
  <c r="DS218" i="3"/>
  <c r="DT218" i="3" s="1"/>
  <c r="DS343" i="3"/>
  <c r="DT343" i="3" s="1"/>
  <c r="DR226" i="3"/>
  <c r="DR45" i="3"/>
  <c r="DR289" i="3"/>
  <c r="DS346" i="3"/>
  <c r="DT346" i="3" s="1"/>
  <c r="DR284" i="3"/>
  <c r="DS101" i="3"/>
  <c r="DT101" i="3" s="1"/>
  <c r="DS289" i="3"/>
  <c r="DT289" i="3" s="1"/>
  <c r="DR91" i="3"/>
  <c r="DR365" i="3"/>
  <c r="DS284" i="3"/>
  <c r="DT284" i="3" s="1"/>
  <c r="DR264" i="3"/>
  <c r="DR101" i="3"/>
  <c r="DS91" i="3"/>
  <c r="DT91" i="3" s="1"/>
  <c r="DS365" i="3"/>
  <c r="DT365" i="3" s="1"/>
  <c r="DR245" i="3"/>
  <c r="DS264" i="3"/>
  <c r="DT264" i="3" s="1"/>
  <c r="DR220" i="3"/>
  <c r="DR140" i="3"/>
  <c r="DR206" i="3"/>
  <c r="DR163" i="3"/>
  <c r="DS245" i="3"/>
  <c r="DT245" i="3" s="1"/>
  <c r="DR196" i="3"/>
  <c r="DS220" i="3"/>
  <c r="DT220" i="3" s="1"/>
  <c r="DR18" i="3"/>
  <c r="DS140" i="3"/>
  <c r="DT140" i="3" s="1"/>
  <c r="DS206" i="3"/>
  <c r="DT206" i="3" s="1"/>
  <c r="DS163" i="3"/>
  <c r="DT163" i="3" s="1"/>
  <c r="DS83" i="3"/>
  <c r="DT83" i="3" s="1"/>
  <c r="DS193" i="3"/>
  <c r="DT193" i="3" s="1"/>
  <c r="DS196" i="3"/>
  <c r="DT196" i="3" s="1"/>
  <c r="DS18" i="3"/>
  <c r="DT18" i="3" s="1"/>
  <c r="DR306" i="3"/>
  <c r="DR83" i="3"/>
  <c r="DR193" i="3"/>
  <c r="DR7" i="3"/>
  <c r="DS306" i="3"/>
  <c r="DT306" i="3" s="1"/>
  <c r="DR117" i="3"/>
  <c r="DS309" i="3"/>
  <c r="DT309" i="3" s="1"/>
  <c r="DS7" i="3"/>
  <c r="DT7" i="3" s="1"/>
  <c r="DR165" i="3"/>
  <c r="DR127" i="3"/>
  <c r="DR367" i="3"/>
  <c r="DS117" i="3"/>
  <c r="DT117" i="3" s="1"/>
  <c r="DR309" i="3"/>
  <c r="DR230" i="3"/>
  <c r="DS192" i="3"/>
  <c r="DT192" i="3" s="1"/>
  <c r="DS165" i="3"/>
  <c r="DT165" i="3" s="1"/>
  <c r="DS127" i="3"/>
  <c r="DT127" i="3" s="1"/>
  <c r="DS367" i="3"/>
  <c r="DT367" i="3" s="1"/>
  <c r="DS156" i="3"/>
  <c r="DT156" i="3" s="1"/>
  <c r="DS230" i="3"/>
  <c r="DT230" i="3" s="1"/>
  <c r="DR192" i="3"/>
  <c r="DR16" i="3"/>
  <c r="DR235" i="3"/>
  <c r="DR156" i="3"/>
  <c r="DS68" i="3"/>
  <c r="DT68" i="3" s="1"/>
  <c r="DR221" i="3"/>
  <c r="DS16" i="3"/>
  <c r="DT16" i="3" s="1"/>
  <c r="DS235" i="3"/>
  <c r="DT235" i="3" s="1"/>
</calcChain>
</file>

<file path=xl/sharedStrings.xml><?xml version="1.0" encoding="utf-8"?>
<sst xmlns="http://schemas.openxmlformats.org/spreadsheetml/2006/main" count="482" uniqueCount="445">
  <si>
    <t>AGWSR</t>
  </si>
  <si>
    <t>ADAIR-CASEY</t>
  </si>
  <si>
    <t>AKRON-WESTFIELD</t>
  </si>
  <si>
    <t>ALBERT CITY-TRUESDALE</t>
  </si>
  <si>
    <t>ALBIA</t>
  </si>
  <si>
    <t>ALBURNETT</t>
  </si>
  <si>
    <t>ALDEN</t>
  </si>
  <si>
    <t>ALLAMAKEE</t>
  </si>
  <si>
    <t>ALLISON-BRISTOW</t>
  </si>
  <si>
    <t>ALTA</t>
  </si>
  <si>
    <t>AMES</t>
  </si>
  <si>
    <t>ANAMOSA</t>
  </si>
  <si>
    <t>ANDREW</t>
  </si>
  <si>
    <t>ANITA</t>
  </si>
  <si>
    <t>ANKENY</t>
  </si>
  <si>
    <t>ANTHON-OTO</t>
  </si>
  <si>
    <t>ARMSTRONG-RINGSTED</t>
  </si>
  <si>
    <t>AR-WE-VA</t>
  </si>
  <si>
    <t>ATLANTIC</t>
  </si>
  <si>
    <t>AUDUBON</t>
  </si>
  <si>
    <t>AURELIA</t>
  </si>
  <si>
    <t>A-H-S-T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</si>
  <si>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</si>
  <si>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</si>
  <si>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</si>
  <si>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</si>
  <si>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</si>
  <si>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</si>
  <si>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</si>
  <si>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</si>
  <si>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</si>
  <si>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</si>
  <si>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</si>
  <si>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</si>
  <si>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</si>
  <si>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</si>
  <si>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</si>
  <si>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</si>
  <si>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</si>
  <si>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</si>
  <si>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</si>
  <si>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 AND M</t>
  </si>
  <si>
    <t>CAL</t>
  </si>
  <si>
    <t>CALAMUS/WHEATLAND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</si>
  <si>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</si>
  <si>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</si>
  <si>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</si>
  <si>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</si>
  <si>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</si>
  <si>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</si>
  <si>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</si>
  <si>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</si>
  <si>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</si>
  <si>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</si>
  <si>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CLINTON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</si>
  <si>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</si>
  <si>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</si>
  <si>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</si>
  <si>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</si>
  <si>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</si>
  <si>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</si>
  <si>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</si>
  <si>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</si>
  <si>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CLARKE</t>
  </si>
  <si>
    <t>CLARKSVILLE</t>
  </si>
  <si>
    <t>CLAY CENTRAL-EVERLY</t>
  </si>
  <si>
    <t>CLEARFIELD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</si>
  <si>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</si>
  <si>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</si>
  <si>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</si>
  <si>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</si>
  <si>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</si>
  <si>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</si>
  <si>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</si>
  <si>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</si>
  <si>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</si>
  <si>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CORWITH-WESLEY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</si>
  <si>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</si>
  <si>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</si>
  <si>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</si>
  <si>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</si>
  <si>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</si>
  <si>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</si>
  <si>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</si>
  <si>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DEEP RIVER-MILLERSBURG</t>
  </si>
  <si>
    <t>DELWOOD</t>
  </si>
  <si>
    <t>DENISON</t>
  </si>
  <si>
    <t>DENVER</t>
  </si>
  <si>
    <t>DES MOINES</t>
  </si>
  <si>
    <t>DIAGONAL</t>
  </si>
  <si>
    <t>DIKE-NEW HARTFORD (DIKE)</t>
  </si>
  <si>
    <t>DOWS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</si>
  <si>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</si>
  <si>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</si>
  <si>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</si>
  <si>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</si>
  <si>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</si>
  <si>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</si>
  <si>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</si>
  <si>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</si>
  <si>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 CENTRAL</t>
  </si>
  <si>
    <t>EAST GREENE</t>
  </si>
  <si>
    <t>EAST UNION</t>
  </si>
  <si>
    <t>EASTERN ALLAMAKEE</t>
  </si>
  <si>
    <t>RIVER VALLEY</t>
  </si>
  <si>
    <t>EDGEWOOD-COLESBURG</t>
  </si>
  <si>
    <t>ELDORA-NEW PROVIDENCE</t>
  </si>
  <si>
    <t>ELK HORN-KIMBALLTON</t>
  </si>
  <si>
    <t>EMMETSBURG</t>
  </si>
  <si>
    <t>ENGLISH VALLEYS</t>
  </si>
  <si>
    <t>ESSEX</t>
  </si>
  <si>
    <t>EXIRA</t>
  </si>
  <si>
    <t>FAIRFIELD</t>
  </si>
  <si>
    <t>FARRAGUT</t>
  </si>
  <si>
    <t>FOREST CITY</t>
  </si>
  <si>
    <t>FORT DODGE</t>
  </si>
  <si>
    <t>FORT MADISON</t>
  </si>
  <si>
    <t>FREDERICKSBURG</t>
  </si>
  <si>
    <t>FREMONT</t>
  </si>
  <si>
    <t>FREMONT-MILLS</t>
  </si>
  <si>
    <t>GALVA-HOLSTEIN</t>
  </si>
  <si>
    <t>GARNER-HAYFIELD</t>
  </si>
  <si>
    <t>GILBERT</t>
  </si>
  <si>
    <t>GILMORE CITY-BRADGATE</t>
  </si>
  <si>
    <t>GLADBROOK-REINBECK</t>
  </si>
  <si>
    <t>GLENWOOD</t>
  </si>
  <si>
    <t>GLIDDEN-RALSTON</t>
  </si>
  <si>
    <t>GRAETTINGER</t>
  </si>
  <si>
    <t>GREENE</t>
  </si>
  <si>
    <t>GMG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</si>
  <si>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</si>
  <si>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</si>
  <si>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</si>
  <si>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</si>
  <si>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</si>
  <si>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</si>
  <si>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</si>
  <si>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</si>
  <si>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</si>
  <si>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</si>
  <si>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</si>
  <si>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</si>
  <si>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</si>
  <si>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</si>
  <si>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</si>
  <si>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</si>
  <si>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</si>
  <si>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</si>
  <si>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</si>
  <si>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</si>
  <si>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</si>
  <si>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</si>
  <si>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</si>
  <si>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</si>
  <si>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</si>
  <si>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</si>
  <si>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</si>
  <si>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</si>
  <si>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</si>
  <si>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SOUTHERN CAL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</si>
  <si>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</si>
  <si>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</si>
  <si>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</si>
  <si>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</si>
  <si>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</si>
  <si>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</si>
  <si>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</si>
  <si>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</si>
  <si>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</si>
  <si>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LINEVILLE-CLIO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</si>
  <si>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</si>
  <si>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</si>
  <si>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</si>
  <si>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</si>
  <si>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</si>
  <si>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</si>
  <si>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</si>
  <si>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</si>
  <si>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MALVERN</t>
  </si>
  <si>
    <t>IKM</t>
  </si>
  <si>
    <t>MANNING</t>
  </si>
  <si>
    <t>MANSON-NORTHWEST WEBSTER</t>
  </si>
  <si>
    <t>MAPLE VALLEY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</si>
  <si>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</si>
  <si>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</si>
  <si>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</si>
  <si>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</si>
  <si>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</si>
  <si>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</si>
  <si>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</si>
  <si>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 (MOC)</t>
  </si>
  <si>
    <t>MEDIAPOLIS</t>
  </si>
  <si>
    <t>MELCHER-DALLAS</t>
  </si>
  <si>
    <t>MESERVEY-THORNTON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</si>
  <si>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</si>
  <si>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</si>
  <si>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</si>
  <si>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</si>
  <si>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</si>
  <si>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</si>
  <si>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</si>
  <si>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</si>
  <si>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</si>
  <si>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</si>
  <si>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</si>
  <si>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</si>
  <si>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</si>
  <si>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</si>
  <si>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</si>
  <si>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</si>
  <si>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</si>
  <si>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</si>
  <si>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</si>
  <si>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</si>
  <si>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 MARKET</t>
  </si>
  <si>
    <t>NEWTON</t>
  </si>
  <si>
    <t>NISHNA VALLEY</t>
  </si>
  <si>
    <t>NORA SPRINGS-ROCK FALLS</t>
  </si>
  <si>
    <t>NORTH CENTRAL</t>
  </si>
  <si>
    <t>NORTHEAST</t>
  </si>
  <si>
    <t>NORTH FAYETTE</t>
  </si>
  <si>
    <t>NORTHEAST HAMILTON</t>
  </si>
  <si>
    <t>NORTH MAHASKA</t>
  </si>
  <si>
    <t>NORTH LINN</t>
  </si>
  <si>
    <t>NORTH KOSSUTH</t>
  </si>
  <si>
    <t>NORTH POLK</t>
  </si>
  <si>
    <t>NORTH SCOTT</t>
  </si>
  <si>
    <t>NORTH TAMA</t>
  </si>
  <si>
    <t>NORTH WINNESHIEK</t>
  </si>
  <si>
    <t>NORTHWOOD-KENSETT</t>
  </si>
  <si>
    <t>NORWALK</t>
  </si>
  <si>
    <t>RIVERSIDE</t>
  </si>
  <si>
    <t>ODEBOLT-ARTHUR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</si>
  <si>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</si>
  <si>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</si>
  <si>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</si>
  <si>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</si>
  <si>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</si>
  <si>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</si>
  <si>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</si>
  <si>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</si>
  <si>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</si>
  <si>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</si>
  <si>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</si>
  <si>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</si>
  <si>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</si>
  <si>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</si>
  <si>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</si>
  <si>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</si>
  <si>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</si>
  <si>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POMEROY-PALMER</t>
  </si>
  <si>
    <t>POSTVILLE</t>
  </si>
  <si>
    <t>PCM</t>
  </si>
  <si>
    <t>PRAIRIE VALLEY (PRAIRIE)</t>
  </si>
  <si>
    <t>PRESCOTT</t>
  </si>
  <si>
    <t>PRESTON</t>
  </si>
  <si>
    <t>RED OAK</t>
  </si>
  <si>
    <t>REMSEN-UNION</t>
  </si>
  <si>
    <t>RICEVILLE</t>
  </si>
  <si>
    <t>ROCK VALLEY</t>
  </si>
  <si>
    <t>ROCKWELL-SWALEDALE</t>
  </si>
  <si>
    <t>ROCKWELL CITY-LYTTON</t>
  </si>
  <si>
    <t>ROLAND-STORY</t>
  </si>
  <si>
    <t>RUDD-ROCKFORD-MARBLE ROCK</t>
  </si>
  <si>
    <t>RUSSELL</t>
  </si>
  <si>
    <t>RUTHVEN-AYRSHIRE</t>
  </si>
  <si>
    <t>SAC</t>
  </si>
  <si>
    <t>ST ANSGAR</t>
  </si>
  <si>
    <t>SAYDEL</t>
  </si>
  <si>
    <t>SCHALLER-CRESTLAND</t>
  </si>
  <si>
    <t>SCHLESWIG</t>
  </si>
  <si>
    <t>SENTRAL</t>
  </si>
  <si>
    <t>SERGEANT BLUFF-LUTON</t>
  </si>
  <si>
    <t>SEYMOUR</t>
  </si>
  <si>
    <t>SHEFFIELD-CHAPIN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</si>
  <si>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</si>
  <si>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</si>
  <si>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</si>
  <si>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</si>
  <si>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</si>
  <si>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</si>
  <si>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</si>
  <si>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</si>
  <si>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CLAY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</si>
  <si>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</si>
  <si>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</si>
  <si>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</si>
  <si>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</si>
  <si>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</si>
  <si>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</si>
  <si>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</si>
  <si>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</si>
  <si>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</si>
  <si>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</si>
  <si>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</si>
  <si>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</si>
  <si>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</si>
  <si>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</si>
  <si>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</si>
  <si>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</t>
  </si>
  <si>
    <t>TERRIL</t>
  </si>
  <si>
    <t>TIPTON</t>
  </si>
  <si>
    <t>TITONKA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</si>
  <si>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</si>
  <si>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</si>
  <si>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</si>
  <si>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</si>
  <si>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</si>
  <si>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</si>
  <si>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</si>
  <si>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</si>
  <si>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</si>
  <si>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</si>
  <si>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VALLEY</t>
  </si>
  <si>
    <t>VAN METER</t>
  </si>
  <si>
    <t>VENTURA</t>
  </si>
  <si>
    <t>VILLISCA</t>
  </si>
  <si>
    <t>VINTON-SHELLSBURG</t>
  </si>
  <si>
    <t>WACO</t>
  </si>
  <si>
    <t>WALL LAKE VIEW AUBURN</t>
  </si>
  <si>
    <t>WALNUT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</si>
  <si>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</si>
  <si>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</si>
  <si>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</si>
  <si>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</si>
  <si>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</si>
  <si>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</si>
  <si>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</si>
  <si>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</si>
  <si>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</si>
  <si>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</si>
  <si>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</si>
  <si>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</si>
  <si>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</si>
  <si>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</si>
  <si>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</si>
  <si>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</si>
  <si>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</si>
  <si>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</si>
  <si>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</si>
  <si>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</si>
  <si>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</si>
  <si>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</si>
  <si>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</si>
  <si>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</si>
  <si>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</si>
  <si>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</si>
  <si>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WODEN-CRYSTAL LAKE</t>
  </si>
  <si>
    <t>WOODBINE</t>
  </si>
  <si>
    <t>WOODBURY CENTRAL</t>
  </si>
  <si>
    <t>WOODWARD-GRANGER</t>
  </si>
  <si>
    <t>Budget Enrollment</t>
  </si>
  <si>
    <t>Change in Budget Enr.</t>
  </si>
  <si>
    <t>Type of Budget Adjustment</t>
  </si>
  <si>
    <t>type</t>
  </si>
  <si>
    <t>RPDC</t>
  </si>
  <si>
    <t>Allowable Growth Rate</t>
  </si>
  <si>
    <t>B.A. Amount</t>
  </si>
  <si>
    <t>N.A.</t>
  </si>
  <si>
    <t>101%</t>
  </si>
  <si>
    <t>FY 2006</t>
  </si>
  <si>
    <t>Get 101%</t>
  </si>
  <si>
    <t>80%</t>
  </si>
  <si>
    <t>FY 2007</t>
  </si>
  <si>
    <t>RPDCPP07</t>
  </si>
  <si>
    <t>70%</t>
  </si>
  <si>
    <t>FY 2008</t>
  </si>
  <si>
    <t>FY07 Budget Enr.</t>
  </si>
  <si>
    <t>FY08 Budget Enr.</t>
  </si>
  <si>
    <t>Get 60%</t>
  </si>
  <si>
    <t>Budgt. Adj. FY08</t>
  </si>
  <si>
    <t>FY 2009</t>
  </si>
  <si>
    <t>FY09 Budget Enr.</t>
  </si>
  <si>
    <t>RPDCPP09</t>
  </si>
  <si>
    <t>Get 50%</t>
  </si>
  <si>
    <t>Budgt. Adj. FY09</t>
  </si>
  <si>
    <t>50%</t>
  </si>
  <si>
    <t>60%</t>
  </si>
  <si>
    <t>FY10 Budget Enr.</t>
  </si>
  <si>
    <t>RPDCPP10</t>
  </si>
  <si>
    <t>Get 40%</t>
  </si>
  <si>
    <t>BA FY10</t>
  </si>
  <si>
    <t>40%</t>
  </si>
  <si>
    <t>RPDCPP11</t>
  </si>
  <si>
    <t>Get 30%</t>
  </si>
  <si>
    <t>BA FY11</t>
  </si>
  <si>
    <t>30%</t>
  </si>
  <si>
    <t>FY 2010</t>
  </si>
  <si>
    <t>FY 2011</t>
  </si>
  <si>
    <t>FY 2012</t>
  </si>
  <si>
    <t>BA FY12</t>
  </si>
  <si>
    <t>RPDCPP12</t>
  </si>
  <si>
    <t>Get 20%</t>
  </si>
  <si>
    <t>20%</t>
  </si>
  <si>
    <t>FY 2013</t>
  </si>
  <si>
    <t>10%</t>
  </si>
  <si>
    <t>Get 10%</t>
  </si>
  <si>
    <t>RPDCPP13</t>
  </si>
  <si>
    <t>BA FY13</t>
  </si>
  <si>
    <t>FY 2014</t>
  </si>
  <si>
    <t>RPDCPP14</t>
  </si>
  <si>
    <t>Get 0%</t>
  </si>
  <si>
    <t>BA FY14</t>
  </si>
  <si>
    <t>Notes:</t>
  </si>
  <si>
    <t xml:space="preserve">All estimates are subject to change.  </t>
  </si>
  <si>
    <t>Variables in the yellow shaded area can be entered by the user.</t>
  </si>
  <si>
    <t>Estimated Budget Adjustment Amount</t>
  </si>
  <si>
    <t>Regular Program District Cost</t>
  </si>
  <si>
    <t>Total Regular Program District Cost</t>
  </si>
  <si>
    <t>Pick a School District:</t>
  </si>
  <si>
    <t>AEA</t>
  </si>
  <si>
    <t>Dist</t>
  </si>
  <si>
    <t>DistName</t>
  </si>
  <si>
    <t>FY04TRPDC</t>
  </si>
  <si>
    <t>L101</t>
  </si>
  <si>
    <t>L203</t>
  </si>
  <si>
    <t>L403</t>
  </si>
  <si>
    <t>L417</t>
  </si>
  <si>
    <t>l101fy07e</t>
  </si>
  <si>
    <t>l101fy08e</t>
  </si>
  <si>
    <t>l101fy09e</t>
  </si>
  <si>
    <t>l101fy10e</t>
  </si>
  <si>
    <t>l101fy11e</t>
  </si>
  <si>
    <t>ADEL-DESOTO-MINBURN (ADEL</t>
  </si>
  <si>
    <t>ALGONA</t>
  </si>
  <si>
    <t>APLINGTON-PARKERSBURG (AP</t>
  </si>
  <si>
    <t>CLARION-GOLDFIELD</t>
  </si>
  <si>
    <t>CLEAR CREEK-AMANA (CLEAR</t>
  </si>
  <si>
    <t>ESTHERVILLE-LINCOLN CENTR</t>
  </si>
  <si>
    <t>GEORGE-LITTLE ROCK</t>
  </si>
  <si>
    <t>NODAWAY VALLEY (GREENFIEL</t>
  </si>
  <si>
    <t>CLAYTON RIDGE</t>
  </si>
  <si>
    <t>HLV</t>
  </si>
  <si>
    <t>JEFFERSON-SCRANTON (JEFFE</t>
  </si>
  <si>
    <t>SOUTHEAST WEBSTER-GRAND</t>
  </si>
  <si>
    <t>VAN BUREN (VAN BUREN)</t>
  </si>
  <si>
    <t>WEST BEND-MALLARD</t>
  </si>
  <si>
    <t>Allowable growth rate for FY 2007 - FY 2014 will be set by future legislation.</t>
  </si>
  <si>
    <t>Get 70%</t>
  </si>
  <si>
    <t>FY06SD</t>
  </si>
  <si>
    <t>FY06_101</t>
  </si>
  <si>
    <t>RPDCPP08</t>
  </si>
  <si>
    <t>*This calculator allows the user to pick a school district, estimate the enrollment for FY 2007-FY 2014, estimate the allowable growth rate for FY's 2007-2014, and determine the estimated budget guarantee amount and type.</t>
  </si>
  <si>
    <t>Iowa Department of Education - Budget Guarantee Calculator for Individual School Districts</t>
  </si>
  <si>
    <t xml:space="preserve">The 100% Budget Guarantee was eliminated in FY 2005.  Eligible school districts received either a scale down adjustment that started at 90% in FY 2005 and is reduced by 10% a year until FY 2014 when it will be eliminated, or eligible school districts will receive 101% of the previous year's regular program district cost, whichever is greater.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</si>
</sst>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* #,##0;* \-#,##0"/>
    <numFmt numFmtId="166" formatCode="* #,##0.0;* \-#,##0.0"/>
  </numFmts>
  <fonts count="7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6"/>
      <color indexed="48"/>
      <name val="Arial"/>
      <family val="2"/>
    </font>
    <font>
      <sz val="12"/>
      <color indexed="4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quotePrefix="1" applyNumberFormat="1"/>
    <xf numFmtId="0" fontId="0" fillId="0" borderId="0" xfId="0" applyNumberFormat="1"/>
    <xf numFmtId="0" fontId="0" fillId="2" borderId="0" xfId="0" applyFill="1"/>
    <xf numFmtId="10" fontId="0" fillId="0" borderId="0" xfId="0" applyNumberFormat="1"/>
    <xf numFmtId="9" fontId="0" fillId="0" borderId="0" xfId="0" applyNumberFormat="1"/>
    <xf numFmtId="9" fontId="0" fillId="0" borderId="0" xfId="0" quotePrefix="1" applyNumberFormat="1"/>
    <xf numFmtId="0" fontId="0" fillId="2" borderId="0" xfId="0" quotePrefix="1" applyNumberFormat="1" applyFill="1"/>
    <xf numFmtId="0" fontId="0" fillId="0" borderId="0" xfId="0" quotePrefix="1"/>
    <xf numFmtId="0" fontId="1" fillId="0" borderId="0" xfId="0" applyFont="1"/>
    <xf numFmtId="0" fontId="2" fillId="0" borderId="0" xfId="0" applyFont="1"/>
    <xf numFmtId="0" fontId="1" fillId="3" borderId="0" xfId="0" applyFont="1" applyFill="1" applyAlignment="1"/>
    <xf numFmtId="0" fontId="1" fillId="0" borderId="0" xfId="0" applyFont="1" applyFill="1"/>
    <xf numFmtId="0" fontId="1" fillId="4" borderId="0" xfId="0" applyFont="1" applyFill="1"/>
    <xf numFmtId="0" fontId="2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166" fontId="2" fillId="2" borderId="0" xfId="0" applyNumberFormat="1" applyFont="1" applyFill="1"/>
    <xf numFmtId="10" fontId="2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right"/>
    </xf>
    <xf numFmtId="0" fontId="2" fillId="2" borderId="0" xfId="0" applyFont="1" applyFill="1"/>
    <xf numFmtId="165" fontId="2" fillId="2" borderId="0" xfId="0" applyNumberFormat="1" applyFont="1" applyFill="1"/>
    <xf numFmtId="166" fontId="2" fillId="3" borderId="2" xfId="0" applyNumberFormat="1" applyFont="1" applyFill="1" applyBorder="1"/>
    <xf numFmtId="10" fontId="2" fillId="3" borderId="2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5" fillId="0" borderId="0" xfId="0" applyFont="1"/>
    <xf numFmtId="0" fontId="6" fillId="3" borderId="0" xfId="0" applyFont="1" applyFill="1"/>
    <xf numFmtId="0" fontId="1" fillId="0" borderId="0" xfId="0" applyFont="1" applyProtection="1">
      <protection locked="0"/>
    </xf>
    <xf numFmtId="0" fontId="3" fillId="5" borderId="0" xfId="0" applyFont="1" applyFill="1" applyAlignment="1">
      <alignment horizontal="center" wrapText="1"/>
    </xf>
    <xf numFmtId="0" fontId="4" fillId="5" borderId="0" xfId="0" applyFont="1" applyFill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2" fmlaLink="$A$2" fmlaRange="Calculations!$D$6:$D$370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</xdr:row>
          <xdr:rowOff>47625</xdr:rowOff>
        </xdr:from>
        <xdr:to>
          <xdr:col>9</xdr:col>
          <xdr:colOff>466725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19271C0-32F2-DC66-69D7-79D8D92E19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B58F-FF17-4E6C-A524-F09BFABE6B09}">
  <dimension ref="A1:P24"/>
  <sheetViews>
    <sheetView showGridLines="0" tabSelected="1" zoomScale="95" workbookViewId="0">
      <selection activeCell="L7" sqref="L7"/>
    </sheetView>
  </sheetViews>
  <sheetFormatPr defaultRowHeight="15" x14ac:dyDescent="0.2"/>
  <cols>
    <col min="1" max="1" width="1.42578125" style="9" customWidth="1"/>
    <col min="2" max="2" width="9.140625" style="9"/>
    <col min="3" max="3" width="2.85546875" style="9" customWidth="1"/>
    <col min="4" max="4" width="12.85546875" style="9" customWidth="1"/>
    <col min="5" max="5" width="1.5703125" style="9" customWidth="1"/>
    <col min="6" max="6" width="11.28515625" style="9" customWidth="1"/>
    <col min="7" max="7" width="1.5703125" style="9" customWidth="1"/>
    <col min="8" max="8" width="10" style="9" customWidth="1"/>
    <col min="9" max="9" width="2.5703125" style="9" customWidth="1"/>
    <col min="10" max="10" width="13.5703125" style="9" customWidth="1"/>
    <col min="11" max="11" width="2.5703125" style="9" customWidth="1"/>
    <col min="12" max="12" width="13.5703125" style="9" customWidth="1"/>
    <col min="13" max="13" width="2.5703125" style="9" customWidth="1"/>
    <col min="14" max="14" width="13.5703125" style="9" customWidth="1"/>
    <col min="15" max="15" width="2" style="9" customWidth="1"/>
    <col min="16" max="16" width="13.42578125" style="9" customWidth="1"/>
    <col min="17" max="16384" width="9.140625" style="9"/>
  </cols>
  <sheetData>
    <row r="1" spans="1:16" ht="20.25" x14ac:dyDescent="0.3">
      <c r="B1" s="25" t="s">
        <v>443</v>
      </c>
    </row>
    <row r="2" spans="1:16" ht="29.25" customHeight="1" x14ac:dyDescent="0.2">
      <c r="A2" s="27">
        <v>1</v>
      </c>
      <c r="B2" s="30" t="s">
        <v>442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3.75" customHeight="1" x14ac:dyDescent="0.2"/>
    <row r="4" spans="1:16" ht="6.75" customHeight="1" x14ac:dyDescent="0.2"/>
    <row r="5" spans="1:16" ht="15.75" x14ac:dyDescent="0.25">
      <c r="B5" s="10" t="s">
        <v>409</v>
      </c>
    </row>
    <row r="6" spans="1:16" ht="7.5" customHeight="1" x14ac:dyDescent="0.2"/>
    <row r="7" spans="1:16" x14ac:dyDescent="0.2">
      <c r="B7" s="11" t="s">
        <v>405</v>
      </c>
      <c r="C7" s="26"/>
      <c r="D7" s="26"/>
      <c r="E7" s="26"/>
      <c r="F7" s="26"/>
      <c r="G7" s="26"/>
      <c r="H7" s="26"/>
      <c r="I7" s="26"/>
      <c r="J7" s="26"/>
    </row>
    <row r="8" spans="1:16" ht="9.75" customHeight="1" x14ac:dyDescent="0.2"/>
    <row r="9" spans="1:16" ht="6" customHeight="1" x14ac:dyDescent="0.2"/>
    <row r="10" spans="1:16" ht="67.5" customHeight="1" x14ac:dyDescent="0.25">
      <c r="A10" s="12"/>
      <c r="B10" s="28" t="s">
        <v>444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78.75" x14ac:dyDescent="0.25">
      <c r="B11" s="13"/>
      <c r="C11" s="13"/>
      <c r="D11" s="14" t="s">
        <v>351</v>
      </c>
      <c r="E11" s="13"/>
      <c r="F11" s="14" t="s">
        <v>356</v>
      </c>
      <c r="G11" s="13"/>
      <c r="H11" s="14" t="s">
        <v>352</v>
      </c>
      <c r="I11" s="13"/>
      <c r="J11" s="14" t="s">
        <v>407</v>
      </c>
      <c r="K11" s="13"/>
      <c r="L11" s="14" t="s">
        <v>406</v>
      </c>
      <c r="M11" s="13"/>
      <c r="N11" s="14" t="s">
        <v>353</v>
      </c>
      <c r="O11" s="13"/>
      <c r="P11" s="14" t="s">
        <v>408</v>
      </c>
    </row>
    <row r="12" spans="1:16" ht="15.75" x14ac:dyDescent="0.25">
      <c r="B12" s="15" t="s">
        <v>360</v>
      </c>
      <c r="C12" s="16"/>
      <c r="D12" s="17">
        <f>VLOOKUP($A$2,Calculations!$A$6:$FN$372,6,FALSE)</f>
        <v>832.3</v>
      </c>
      <c r="E12" s="16"/>
      <c r="F12" s="18">
        <v>0.04</v>
      </c>
      <c r="G12" s="16"/>
      <c r="H12" s="19"/>
      <c r="I12" s="20"/>
      <c r="J12" s="21">
        <f>VLOOKUP($A$2,Calculations!$A$6:$FN$372,8,FALSE)</f>
        <v>4195624</v>
      </c>
      <c r="K12" s="20"/>
      <c r="L12" s="21">
        <f>VLOOKUP($A$2,Calculations!$A$6:$FN$372,9,FALSE)</f>
        <v>239672</v>
      </c>
      <c r="M12" s="20"/>
      <c r="N12" s="15" t="str">
        <f>VLOOKUP($A$2,Calculations!$A$6:$FN$372,145,FALSE)</f>
        <v>80%</v>
      </c>
      <c r="O12" s="20"/>
      <c r="P12" s="21">
        <f>J12+L12</f>
        <v>4435296</v>
      </c>
    </row>
    <row r="13" spans="1:16" ht="15.75" x14ac:dyDescent="0.25">
      <c r="B13" s="15" t="s">
        <v>363</v>
      </c>
      <c r="C13" s="16"/>
      <c r="D13" s="22"/>
      <c r="E13" s="16"/>
      <c r="F13" s="23">
        <v>0.04</v>
      </c>
      <c r="G13" s="16"/>
      <c r="H13" s="19" t="str">
        <f t="shared" ref="H13:H20" si="0">IF(D13&gt;0,D13-D12,"N.A.")</f>
        <v>N.A.</v>
      </c>
      <c r="I13" s="16"/>
      <c r="J13" s="21">
        <f>VLOOKUP($A$2,Calculations!$A$6:$FN$372,17,FALSE)</f>
        <v>0</v>
      </c>
      <c r="K13" s="16"/>
      <c r="L13" s="21">
        <f>VLOOKUP($A$2,Calculations!$A$6:$FN$372,24,FALSE)</f>
        <v>0</v>
      </c>
      <c r="M13" s="16"/>
      <c r="N13" s="15" t="str">
        <f>VLOOKUP($A$2,Calculations!$A$6:$FN$372,26,FALSE)</f>
        <v>N.A.</v>
      </c>
      <c r="O13" s="21"/>
      <c r="P13" s="21">
        <f t="shared" ref="P13:P20" si="1">J13+L13</f>
        <v>0</v>
      </c>
    </row>
    <row r="14" spans="1:16" ht="15.75" x14ac:dyDescent="0.25">
      <c r="B14" s="15" t="s">
        <v>366</v>
      </c>
      <c r="C14" s="16"/>
      <c r="D14" s="22"/>
      <c r="E14" s="16"/>
      <c r="F14" s="23">
        <v>0.04</v>
      </c>
      <c r="G14" s="16"/>
      <c r="H14" s="19" t="str">
        <f t="shared" si="0"/>
        <v>N.A.</v>
      </c>
      <c r="I14" s="16"/>
      <c r="J14" s="21">
        <f>VLOOKUP($A$2,Calculations!$A$6:$FN$372,31,FALSE)</f>
        <v>0</v>
      </c>
      <c r="K14" s="16"/>
      <c r="L14" s="21">
        <f>VLOOKUP($A$2,Calculations!$A$6:$FN$372,38,FALSE)</f>
        <v>0</v>
      </c>
      <c r="M14" s="16"/>
      <c r="N14" s="24" t="str">
        <f>VLOOKUP($A$2,Calculations!$A$6:$FN$372,40,FALSE)</f>
        <v>N.A.</v>
      </c>
      <c r="O14" s="21"/>
      <c r="P14" s="21">
        <f t="shared" si="1"/>
        <v>0</v>
      </c>
    </row>
    <row r="15" spans="1:16" ht="15.75" x14ac:dyDescent="0.25">
      <c r="B15" s="15" t="s">
        <v>371</v>
      </c>
      <c r="C15" s="16"/>
      <c r="D15" s="22"/>
      <c r="E15" s="16"/>
      <c r="F15" s="23">
        <v>0.04</v>
      </c>
      <c r="G15" s="16"/>
      <c r="H15" s="19" t="str">
        <f t="shared" si="0"/>
        <v>N.A.</v>
      </c>
      <c r="I15" s="16"/>
      <c r="J15" s="21">
        <f>VLOOKUP($A$2,Calculations!$A$6:$FN$372,45,FALSE)</f>
        <v>0</v>
      </c>
      <c r="K15" s="16"/>
      <c r="L15" s="21">
        <f>VLOOKUP($A$2,Calculations!$A$6:$FN$372,52,FALSE)</f>
        <v>0</v>
      </c>
      <c r="M15" s="16"/>
      <c r="N15" s="24" t="str">
        <f>VLOOKUP($A$2,Calculations!$A$6:$FN$372,54,FALSE)</f>
        <v>N.A.</v>
      </c>
      <c r="O15" s="21"/>
      <c r="P15" s="21">
        <f t="shared" si="1"/>
        <v>0</v>
      </c>
    </row>
    <row r="16" spans="1:16" ht="15.75" x14ac:dyDescent="0.25">
      <c r="B16" s="15" t="s">
        <v>387</v>
      </c>
      <c r="C16" s="16"/>
      <c r="D16" s="22"/>
      <c r="E16" s="16"/>
      <c r="F16" s="23">
        <v>0.04</v>
      </c>
      <c r="G16" s="16"/>
      <c r="H16" s="19" t="str">
        <f t="shared" si="0"/>
        <v>N.A.</v>
      </c>
      <c r="I16" s="16"/>
      <c r="J16" s="21">
        <f>VLOOKUP($A$2,Calculations!$A$6:$FN$372,59,FALSE)</f>
        <v>0</v>
      </c>
      <c r="K16" s="16"/>
      <c r="L16" s="21">
        <f>VLOOKUP($A$2,Calculations!$A$6:$FN$372,66,FALSE)</f>
        <v>0</v>
      </c>
      <c r="M16" s="16"/>
      <c r="N16" s="24" t="str">
        <f>VLOOKUP($A$2,Calculations!$A$6:$FN$372,68,FALSE)</f>
        <v>N.A.</v>
      </c>
      <c r="O16" s="21"/>
      <c r="P16" s="21">
        <f t="shared" si="1"/>
        <v>0</v>
      </c>
    </row>
    <row r="17" spans="2:16" ht="15.75" x14ac:dyDescent="0.25">
      <c r="B17" s="15" t="s">
        <v>388</v>
      </c>
      <c r="C17" s="16"/>
      <c r="D17" s="22"/>
      <c r="E17" s="16"/>
      <c r="F17" s="23">
        <v>0.04</v>
      </c>
      <c r="G17" s="16"/>
      <c r="H17" s="19" t="str">
        <f t="shared" si="0"/>
        <v>N.A.</v>
      </c>
      <c r="I17" s="16"/>
      <c r="J17" s="21">
        <f>VLOOKUP($A$2,Calculations!$A$6:$FN$372,73,FALSE)</f>
        <v>0</v>
      </c>
      <c r="K17" s="16"/>
      <c r="L17" s="21">
        <f>VLOOKUP($A$2,Calculations!$A$6:$FN$372,80,FALSE)</f>
        <v>0</v>
      </c>
      <c r="M17" s="16"/>
      <c r="N17" s="24" t="str">
        <f>VLOOKUP($A$2,Calculations!$A$6:$FN$372,82,FALSE)</f>
        <v>N.A.</v>
      </c>
      <c r="O17" s="21"/>
      <c r="P17" s="21">
        <f t="shared" si="1"/>
        <v>0</v>
      </c>
    </row>
    <row r="18" spans="2:16" ht="15.75" x14ac:dyDescent="0.25">
      <c r="B18" s="15" t="s">
        <v>389</v>
      </c>
      <c r="C18" s="16"/>
      <c r="D18" s="22"/>
      <c r="E18" s="16"/>
      <c r="F18" s="23">
        <v>0.04</v>
      </c>
      <c r="G18" s="16"/>
      <c r="H18" s="19" t="str">
        <f t="shared" si="0"/>
        <v>N.A.</v>
      </c>
      <c r="I18" s="16"/>
      <c r="J18" s="21">
        <f>VLOOKUP($A$2,Calculations!$A$6:$FN$372,87,FALSE)</f>
        <v>0</v>
      </c>
      <c r="K18" s="16"/>
      <c r="L18" s="21">
        <f>VLOOKUP($A$2,Calculations!$A$6:$FN$372,94,FALSE)</f>
        <v>0</v>
      </c>
      <c r="M18" s="16"/>
      <c r="N18" s="24" t="str">
        <f>VLOOKUP($A$2,Calculations!$A$6:$FN$372,96,FALSE)</f>
        <v>N.A.</v>
      </c>
      <c r="O18" s="21"/>
      <c r="P18" s="21">
        <f t="shared" si="1"/>
        <v>0</v>
      </c>
    </row>
    <row r="19" spans="2:16" ht="15.75" x14ac:dyDescent="0.25">
      <c r="B19" s="15" t="s">
        <v>394</v>
      </c>
      <c r="C19" s="16"/>
      <c r="D19" s="22"/>
      <c r="E19" s="16"/>
      <c r="F19" s="23">
        <v>0.04</v>
      </c>
      <c r="G19" s="16"/>
      <c r="H19" s="19" t="str">
        <f t="shared" si="0"/>
        <v>N.A.</v>
      </c>
      <c r="I19" s="16"/>
      <c r="J19" s="21">
        <f>VLOOKUP($A$2,Calculations!$A$6:$FN$372,101,FALSE)</f>
        <v>0</v>
      </c>
      <c r="K19" s="16"/>
      <c r="L19" s="21">
        <f>VLOOKUP($A$2,Calculations!$A$6:$FN$372,108,FALSE)</f>
        <v>0</v>
      </c>
      <c r="M19" s="16"/>
      <c r="N19" s="24" t="str">
        <f>VLOOKUP($A$2,Calculations!$A$6:$FN$372,110,FALSE)</f>
        <v>N.A.</v>
      </c>
      <c r="O19" s="21"/>
      <c r="P19" s="21">
        <f t="shared" si="1"/>
        <v>0</v>
      </c>
    </row>
    <row r="20" spans="2:16" ht="15.75" x14ac:dyDescent="0.25">
      <c r="B20" s="15" t="s">
        <v>399</v>
      </c>
      <c r="C20" s="16"/>
      <c r="D20" s="22"/>
      <c r="E20" s="16"/>
      <c r="F20" s="23">
        <v>0.04</v>
      </c>
      <c r="G20" s="16"/>
      <c r="H20" s="19" t="str">
        <f t="shared" si="0"/>
        <v>N.A.</v>
      </c>
      <c r="I20" s="16"/>
      <c r="J20" s="21">
        <f>VLOOKUP($A$2,Calculations!$A$6:$FN$372,115,FALSE)</f>
        <v>0</v>
      </c>
      <c r="K20" s="16"/>
      <c r="L20" s="21">
        <f>VLOOKUP($A$2,Calculations!$A$6:$FN$372,122,FALSE)</f>
        <v>0</v>
      </c>
      <c r="M20" s="16"/>
      <c r="N20" s="24" t="str">
        <f>VLOOKUP($A$2,Calculations!$A$6:$FN$372,124,FALSE)</f>
        <v>N.A.</v>
      </c>
      <c r="O20" s="21"/>
      <c r="P20" s="21">
        <f t="shared" si="1"/>
        <v>0</v>
      </c>
    </row>
    <row r="21" spans="2:16" ht="8.25" customHeight="1" x14ac:dyDescent="0.2"/>
    <row r="22" spans="2:16" x14ac:dyDescent="0.2">
      <c r="B22" s="9" t="s">
        <v>403</v>
      </c>
    </row>
    <row r="23" spans="2:16" x14ac:dyDescent="0.2">
      <c r="B23" s="9" t="s">
        <v>404</v>
      </c>
    </row>
    <row r="24" spans="2:16" x14ac:dyDescent="0.2">
      <c r="B24" s="9" t="s">
        <v>437</v>
      </c>
    </row>
  </sheetData>
  <mergeCells count="2">
    <mergeCell ref="B10:P10"/>
    <mergeCell ref="B2:P2"/>
  </mergeCells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314325</xdr:colOff>
                    <xdr:row>3</xdr:row>
                    <xdr:rowOff>47625</xdr:rowOff>
                  </from>
                  <to>
                    <xdr:col>9</xdr:col>
                    <xdr:colOff>466725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F6C55-2370-4D9C-B773-780B7ACA47A4}">
  <dimension ref="A1:GA376"/>
  <sheetViews>
    <sheetView workbookViewId="0">
      <pane ySplit="1530" topLeftCell="A4" activePane="bottomLeft"/>
      <selection activeCell="AH1" sqref="AH1"/>
      <selection pane="bottomLeft" activeCell="D304" sqref="D304"/>
    </sheetView>
  </sheetViews>
  <sheetFormatPr defaultRowHeight="12.75" x14ac:dyDescent="0.2"/>
  <cols>
    <col min="4" max="4" width="20.7109375" customWidth="1"/>
    <col min="15" max="15" width="9.140625" style="3"/>
    <col min="16" max="16" width="10.85546875" customWidth="1"/>
    <col min="24" max="24" width="10.42578125" customWidth="1"/>
    <col min="29" max="29" width="9.140625" style="3"/>
    <col min="30" max="30" width="10.7109375" bestFit="1" customWidth="1"/>
    <col min="43" max="43" width="9.140625" style="3"/>
    <col min="57" max="57" width="9.140625" style="3"/>
    <col min="58" max="58" width="10.7109375" bestFit="1" customWidth="1"/>
    <col min="71" max="71" width="9.140625" style="3"/>
    <col min="72" max="72" width="13.5703125" customWidth="1"/>
    <col min="85" max="85" width="9.140625" style="3"/>
    <col min="86" max="86" width="10.7109375" bestFit="1" customWidth="1"/>
    <col min="99" max="99" width="9.140625" style="3"/>
    <col min="100" max="100" width="10.7109375" bestFit="1" customWidth="1"/>
    <col min="113" max="113" width="9.140625" style="3"/>
    <col min="114" max="114" width="10.7109375" bestFit="1" customWidth="1"/>
    <col min="127" max="127" width="9.140625" style="3"/>
  </cols>
  <sheetData>
    <row r="1" spans="1:183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  <c r="DG1">
        <v>111</v>
      </c>
      <c r="DH1">
        <v>112</v>
      </c>
      <c r="DI1">
        <v>113</v>
      </c>
      <c r="DJ1">
        <v>114</v>
      </c>
      <c r="DK1">
        <v>115</v>
      </c>
      <c r="DL1">
        <v>116</v>
      </c>
      <c r="DM1">
        <v>117</v>
      </c>
      <c r="DN1">
        <v>118</v>
      </c>
      <c r="DO1">
        <v>119</v>
      </c>
      <c r="DP1">
        <v>120</v>
      </c>
      <c r="DQ1">
        <v>121</v>
      </c>
      <c r="DR1">
        <v>122</v>
      </c>
      <c r="DS1">
        <v>123</v>
      </c>
      <c r="DT1">
        <v>124</v>
      </c>
      <c r="DU1">
        <v>125</v>
      </c>
      <c r="DV1">
        <v>126</v>
      </c>
      <c r="DW1">
        <v>127</v>
      </c>
      <c r="DX1">
        <v>128</v>
      </c>
      <c r="DY1">
        <v>129</v>
      </c>
      <c r="DZ1">
        <v>130</v>
      </c>
      <c r="EA1">
        <v>131</v>
      </c>
      <c r="EB1">
        <v>132</v>
      </c>
      <c r="EC1">
        <v>133</v>
      </c>
      <c r="ED1">
        <v>134</v>
      </c>
      <c r="EE1">
        <v>135</v>
      </c>
      <c r="EF1">
        <v>136</v>
      </c>
      <c r="EG1">
        <v>137</v>
      </c>
      <c r="EH1">
        <v>138</v>
      </c>
      <c r="EI1">
        <v>139</v>
      </c>
      <c r="EJ1">
        <v>140</v>
      </c>
      <c r="EK1">
        <v>141</v>
      </c>
      <c r="EL1">
        <v>142</v>
      </c>
      <c r="EM1">
        <v>143</v>
      </c>
      <c r="EN1">
        <v>144</v>
      </c>
      <c r="EO1">
        <v>145</v>
      </c>
      <c r="EP1">
        <v>146</v>
      </c>
      <c r="EQ1">
        <v>147</v>
      </c>
      <c r="ER1">
        <v>148</v>
      </c>
      <c r="ES1">
        <v>149</v>
      </c>
      <c r="ET1">
        <v>150</v>
      </c>
      <c r="EU1">
        <v>151</v>
      </c>
      <c r="EV1">
        <v>152</v>
      </c>
      <c r="EW1">
        <v>153</v>
      </c>
      <c r="EX1">
        <v>154</v>
      </c>
      <c r="EY1">
        <v>155</v>
      </c>
      <c r="EZ1">
        <v>156</v>
      </c>
      <c r="FA1">
        <v>157</v>
      </c>
      <c r="FB1">
        <v>158</v>
      </c>
      <c r="FC1">
        <v>159</v>
      </c>
      <c r="FD1">
        <v>160</v>
      </c>
      <c r="FE1">
        <v>161</v>
      </c>
      <c r="FF1">
        <v>162</v>
      </c>
      <c r="FG1">
        <v>163</v>
      </c>
      <c r="FH1">
        <v>164</v>
      </c>
      <c r="FI1">
        <v>165</v>
      </c>
      <c r="FJ1">
        <v>166</v>
      </c>
      <c r="FK1">
        <v>167</v>
      </c>
      <c r="FL1">
        <v>168</v>
      </c>
      <c r="FM1">
        <v>169</v>
      </c>
      <c r="FN1">
        <v>170</v>
      </c>
      <c r="FO1">
        <v>171</v>
      </c>
      <c r="FP1">
        <v>172</v>
      </c>
      <c r="FQ1">
        <v>173</v>
      </c>
      <c r="FR1">
        <v>174</v>
      </c>
      <c r="FS1">
        <v>175</v>
      </c>
      <c r="FT1">
        <v>176</v>
      </c>
      <c r="FU1">
        <v>177</v>
      </c>
      <c r="FV1">
        <v>178</v>
      </c>
      <c r="FW1">
        <v>179</v>
      </c>
      <c r="FX1">
        <v>180</v>
      </c>
      <c r="FY1">
        <v>181</v>
      </c>
      <c r="FZ1">
        <v>182</v>
      </c>
      <c r="GA1">
        <v>183</v>
      </c>
    </row>
    <row r="2" spans="1:183" x14ac:dyDescent="0.2">
      <c r="P2" s="4">
        <f>Example!F13</f>
        <v>0.04</v>
      </c>
      <c r="AD2" s="4">
        <f>Example!F14</f>
        <v>0.04</v>
      </c>
      <c r="AR2" s="4">
        <f>Example!F15</f>
        <v>0.04</v>
      </c>
      <c r="BF2" s="4">
        <f>Example!F16</f>
        <v>0.04</v>
      </c>
      <c r="BT2" s="4">
        <f>Example!F17</f>
        <v>0.04</v>
      </c>
      <c r="CH2" s="4">
        <f>Example!F18</f>
        <v>0.04</v>
      </c>
      <c r="CV2" s="4">
        <f>Example!F19</f>
        <v>0.04</v>
      </c>
      <c r="DJ2" s="4">
        <f>Example!F20</f>
        <v>0.04</v>
      </c>
    </row>
    <row r="3" spans="1:183" x14ac:dyDescent="0.2">
      <c r="G3">
        <f>MIN(G6:G370)</f>
        <v>4931</v>
      </c>
      <c r="P3">
        <f>ROUND(P2*G3,0)</f>
        <v>197</v>
      </c>
      <c r="Q3">
        <f>P3+G3</f>
        <v>5128</v>
      </c>
      <c r="AD3">
        <f>ROUND(AD2*Q3,0)</f>
        <v>205</v>
      </c>
      <c r="AE3">
        <f>AD3+Q3</f>
        <v>5333</v>
      </c>
      <c r="AR3">
        <f>ROUND(AR2*AE3,0)</f>
        <v>213</v>
      </c>
      <c r="AS3">
        <f>AR3+AE3</f>
        <v>5546</v>
      </c>
      <c r="BF3">
        <f>ROUND(BF2*AS3,0)</f>
        <v>222</v>
      </c>
      <c r="BG3">
        <f>BF3+AS3</f>
        <v>5768</v>
      </c>
      <c r="BT3">
        <f>ROUND(BT2*BG3,0)</f>
        <v>231</v>
      </c>
      <c r="BU3">
        <f>BT3+BG3</f>
        <v>5999</v>
      </c>
      <c r="CH3">
        <f>ROUND(CH2*BU3,0)</f>
        <v>240</v>
      </c>
      <c r="CI3">
        <f>CH3+BU3</f>
        <v>6239</v>
      </c>
      <c r="CV3">
        <f>ROUND(CV2*CI3,0)</f>
        <v>250</v>
      </c>
      <c r="CW3">
        <f>CV3+CI3</f>
        <v>6489</v>
      </c>
      <c r="DJ3">
        <f>ROUND(DJ2*CW3,0)</f>
        <v>260</v>
      </c>
      <c r="DK3">
        <f>DJ3+CW3</f>
        <v>6749</v>
      </c>
    </row>
    <row r="4" spans="1:183" x14ac:dyDescent="0.2">
      <c r="P4">
        <f>Example!D13</f>
        <v>0</v>
      </c>
      <c r="Q4" t="s">
        <v>367</v>
      </c>
      <c r="AD4">
        <f>Example!D14</f>
        <v>0</v>
      </c>
      <c r="AE4" t="s">
        <v>368</v>
      </c>
      <c r="AR4">
        <f>Example!D15</f>
        <v>0</v>
      </c>
      <c r="AS4" t="s">
        <v>372</v>
      </c>
      <c r="BF4">
        <f>Example!D16</f>
        <v>0</v>
      </c>
      <c r="BG4" t="s">
        <v>378</v>
      </c>
      <c r="BT4">
        <f>Example!D17</f>
        <v>0</v>
      </c>
      <c r="CH4">
        <f>Example!D18</f>
        <v>0</v>
      </c>
      <c r="CV4">
        <f>Example!D19</f>
        <v>0</v>
      </c>
      <c r="DJ4">
        <f>Example!D20</f>
        <v>0</v>
      </c>
    </row>
    <row r="5" spans="1:183" x14ac:dyDescent="0.2">
      <c r="B5" s="1" t="s">
        <v>410</v>
      </c>
      <c r="C5" s="1" t="s">
        <v>411</v>
      </c>
      <c r="D5" s="1" t="s">
        <v>412</v>
      </c>
      <c r="E5" s="2" t="s">
        <v>413</v>
      </c>
      <c r="F5" s="1" t="s">
        <v>414</v>
      </c>
      <c r="G5" s="1" t="s">
        <v>415</v>
      </c>
      <c r="H5" s="1" t="s">
        <v>416</v>
      </c>
      <c r="I5" s="1" t="s">
        <v>417</v>
      </c>
      <c r="J5" s="1" t="s">
        <v>418</v>
      </c>
      <c r="K5" s="1" t="s">
        <v>419</v>
      </c>
      <c r="L5" s="1" t="s">
        <v>420</v>
      </c>
      <c r="M5" s="1" t="s">
        <v>421</v>
      </c>
      <c r="N5" s="1" t="s">
        <v>422</v>
      </c>
      <c r="O5" s="7"/>
      <c r="P5" t="s">
        <v>364</v>
      </c>
      <c r="Q5" t="s">
        <v>355</v>
      </c>
      <c r="R5" s="5">
        <v>0.7</v>
      </c>
      <c r="S5" s="5">
        <v>1.01</v>
      </c>
      <c r="T5" t="s">
        <v>438</v>
      </c>
      <c r="U5" t="s">
        <v>361</v>
      </c>
      <c r="X5" t="s">
        <v>357</v>
      </c>
      <c r="Z5" t="s">
        <v>354</v>
      </c>
      <c r="AD5" t="s">
        <v>441</v>
      </c>
      <c r="AE5" t="s">
        <v>355</v>
      </c>
      <c r="AF5" s="5">
        <v>0.6</v>
      </c>
      <c r="AG5" s="5">
        <v>1.01</v>
      </c>
      <c r="AH5" t="s">
        <v>369</v>
      </c>
      <c r="AI5" t="s">
        <v>361</v>
      </c>
      <c r="AL5" t="s">
        <v>370</v>
      </c>
      <c r="AN5" t="s">
        <v>354</v>
      </c>
      <c r="AR5" t="s">
        <v>373</v>
      </c>
      <c r="AS5" t="s">
        <v>355</v>
      </c>
      <c r="AT5" s="5">
        <v>0.5</v>
      </c>
      <c r="AU5" s="5">
        <v>1.01</v>
      </c>
      <c r="AV5" t="s">
        <v>374</v>
      </c>
      <c r="AW5" t="s">
        <v>361</v>
      </c>
      <c r="AZ5" t="s">
        <v>375</v>
      </c>
      <c r="BB5" t="s">
        <v>354</v>
      </c>
      <c r="BF5" t="s">
        <v>379</v>
      </c>
      <c r="BG5" t="s">
        <v>355</v>
      </c>
      <c r="BH5" s="5">
        <v>0.4</v>
      </c>
      <c r="BI5" s="5">
        <v>1.01</v>
      </c>
      <c r="BJ5" t="s">
        <v>380</v>
      </c>
      <c r="BK5" t="s">
        <v>361</v>
      </c>
      <c r="BN5" t="s">
        <v>381</v>
      </c>
      <c r="BP5" t="s">
        <v>354</v>
      </c>
      <c r="BT5" t="s">
        <v>383</v>
      </c>
      <c r="BU5" t="s">
        <v>355</v>
      </c>
      <c r="BV5" s="5">
        <v>0.3</v>
      </c>
      <c r="BW5" s="5">
        <v>1.01</v>
      </c>
      <c r="BX5" t="s">
        <v>384</v>
      </c>
      <c r="BY5" t="s">
        <v>361</v>
      </c>
      <c r="CB5" t="s">
        <v>385</v>
      </c>
      <c r="CD5" t="s">
        <v>354</v>
      </c>
      <c r="CH5" t="s">
        <v>391</v>
      </c>
      <c r="CI5" t="s">
        <v>355</v>
      </c>
      <c r="CJ5" s="5">
        <v>0.2</v>
      </c>
      <c r="CK5" s="5">
        <v>1.01</v>
      </c>
      <c r="CL5" t="s">
        <v>392</v>
      </c>
      <c r="CM5" t="s">
        <v>361</v>
      </c>
      <c r="CP5" t="s">
        <v>390</v>
      </c>
      <c r="CR5" t="s">
        <v>354</v>
      </c>
      <c r="CV5" t="s">
        <v>397</v>
      </c>
      <c r="CW5" t="s">
        <v>355</v>
      </c>
      <c r="CX5" s="5">
        <v>0.1</v>
      </c>
      <c r="CY5" s="5">
        <v>1.01</v>
      </c>
      <c r="CZ5" t="s">
        <v>396</v>
      </c>
      <c r="DA5" t="s">
        <v>361</v>
      </c>
      <c r="DD5" t="s">
        <v>398</v>
      </c>
      <c r="DF5" t="s">
        <v>354</v>
      </c>
      <c r="DJ5" t="s">
        <v>400</v>
      </c>
      <c r="DK5" t="s">
        <v>355</v>
      </c>
      <c r="DL5" s="5">
        <v>0</v>
      </c>
      <c r="DM5" s="5">
        <v>1.01</v>
      </c>
      <c r="DN5" t="s">
        <v>401</v>
      </c>
      <c r="DO5" t="s">
        <v>361</v>
      </c>
      <c r="DR5" t="s">
        <v>402</v>
      </c>
      <c r="DT5" t="s">
        <v>354</v>
      </c>
      <c r="ED5" s="2" t="s">
        <v>439</v>
      </c>
      <c r="EE5" s="2" t="s">
        <v>440</v>
      </c>
    </row>
    <row r="6" spans="1:183" x14ac:dyDescent="0.2">
      <c r="A6">
        <v>1</v>
      </c>
      <c r="B6" s="1">
        <v>7</v>
      </c>
      <c r="C6" s="1">
        <v>9</v>
      </c>
      <c r="D6" s="1" t="s">
        <v>0</v>
      </c>
      <c r="E6" s="1">
        <v>4495214</v>
      </c>
      <c r="F6" s="1">
        <v>832.3</v>
      </c>
      <c r="G6" s="1">
        <v>5041</v>
      </c>
      <c r="H6" s="1">
        <v>4195624</v>
      </c>
      <c r="I6" s="1">
        <v>239672</v>
      </c>
      <c r="J6" s="1">
        <v>816</v>
      </c>
      <c r="K6" s="1">
        <v>783</v>
      </c>
      <c r="L6" s="1">
        <v>775</v>
      </c>
      <c r="M6" s="1">
        <v>758</v>
      </c>
      <c r="N6" s="1">
        <v>752</v>
      </c>
      <c r="O6" s="7"/>
      <c r="P6">
        <f>G6+P$3</f>
        <v>5238</v>
      </c>
      <c r="Q6">
        <f>P6*$P$4</f>
        <v>0</v>
      </c>
      <c r="R6">
        <f>IF((Q6&gt;0) * ($E6&gt;Q6),$R$5*($E6-Q6),0)</f>
        <v>0</v>
      </c>
      <c r="S6">
        <f t="shared" ref="S6:S69" si="0">IF((Q6&gt;0) * ((1.01*H6)&gt;Q6),(1.01*H6)-Q6,0)</f>
        <v>0</v>
      </c>
      <c r="T6">
        <f>IF(R6&gt;S6,R6,0)</f>
        <v>0</v>
      </c>
      <c r="U6">
        <f>IF(S6&gt;R6,S6,0)</f>
        <v>0</v>
      </c>
      <c r="V6">
        <f>IF(T6&gt;0,2,0)</f>
        <v>0</v>
      </c>
      <c r="W6">
        <f>IF(U6&gt;0,1,0)</f>
        <v>0</v>
      </c>
      <c r="X6">
        <f>T6+U6</f>
        <v>0</v>
      </c>
      <c r="Y6">
        <f>V6+W6</f>
        <v>0</v>
      </c>
      <c r="Z6" t="str">
        <f>VLOOKUP(Y6,$Y$372:$Z$374,2,FALSE)</f>
        <v>N.A.</v>
      </c>
      <c r="AD6">
        <f>P6+AD$3</f>
        <v>5443</v>
      </c>
      <c r="AE6">
        <f t="shared" ref="AE6:AE69" si="1">AD6*$AD$4</f>
        <v>0</v>
      </c>
      <c r="AF6">
        <f>IF((AE6&gt;0) * ($E6&gt;AE6),$AF$5*($E6-AE6),0)</f>
        <v>0</v>
      </c>
      <c r="AG6">
        <f>IF((AE6&gt;0) * ((1.01*Q6)&gt;AE6),(1.01*Q6)-AE6,0)</f>
        <v>0</v>
      </c>
      <c r="AH6">
        <f>IF(AF6&gt;AG6,AF6,0)</f>
        <v>0</v>
      </c>
      <c r="AI6">
        <f>IF(AG6&gt;AF6,AG6,0)</f>
        <v>0</v>
      </c>
      <c r="AJ6">
        <f>IF(AH6&gt;0,2,0)</f>
        <v>0</v>
      </c>
      <c r="AK6">
        <f>IF(AI6&gt;0,1,0)</f>
        <v>0</v>
      </c>
      <c r="AL6">
        <f>AH6+AI6</f>
        <v>0</v>
      </c>
      <c r="AM6">
        <f>AJ6+AK6</f>
        <v>0</v>
      </c>
      <c r="AN6" t="str">
        <f>VLOOKUP(AM6,$AM$372:$AN$374,2,FALSE)</f>
        <v>N.A.</v>
      </c>
      <c r="AR6">
        <f>AD6+AR$3</f>
        <v>5656</v>
      </c>
      <c r="AS6">
        <f t="shared" ref="AS6:AS69" si="2">AR6*$AR$4</f>
        <v>0</v>
      </c>
      <c r="AT6">
        <f>IF((AS6&gt;0) * ($E6&gt;AS6),$AT$5*($E6-AS6),0)</f>
        <v>0</v>
      </c>
      <c r="AU6">
        <f t="shared" ref="AU6:AU69" si="3">IF((AS6&gt;0) * ((1.01*AE6)&gt;AS6),(1.01*AE6)-AS6,0)</f>
        <v>0</v>
      </c>
      <c r="AV6">
        <f>IF(AT6&gt;AU6,AT6,0)</f>
        <v>0</v>
      </c>
      <c r="AW6">
        <f>IF(AU6&gt;AT6,AU6,0)</f>
        <v>0</v>
      </c>
      <c r="AX6">
        <f>IF(AV6&gt;0,2,0)</f>
        <v>0</v>
      </c>
      <c r="AY6">
        <f>IF(AW6&gt;0,1,0)</f>
        <v>0</v>
      </c>
      <c r="AZ6">
        <f>AV6+AW6</f>
        <v>0</v>
      </c>
      <c r="BA6">
        <f>AX6+AY6</f>
        <v>0</v>
      </c>
      <c r="BB6" t="str">
        <f>VLOOKUP(BA6,$BA$372:$BB$374,2,FALSE)</f>
        <v>N.A.</v>
      </c>
      <c r="BF6">
        <f>AR6+BF$3</f>
        <v>5878</v>
      </c>
      <c r="BG6">
        <f>BF6*$BF$4</f>
        <v>0</v>
      </c>
      <c r="BH6">
        <f>IF((BG6&gt;0) * ($E6&gt;BG6),$BH$5*($E6-BG6),0)</f>
        <v>0</v>
      </c>
      <c r="BI6">
        <f>IF((BG6&gt;0) * ((1.01*AS6)&gt;BG6),(1.01*AS6)-BG6,0)</f>
        <v>0</v>
      </c>
      <c r="BJ6">
        <f>IF(BH6&gt;BI6,BH6,0)</f>
        <v>0</v>
      </c>
      <c r="BK6">
        <f>IF(BI6&gt;BH6,BI6,0)</f>
        <v>0</v>
      </c>
      <c r="BL6">
        <f>IF(BJ6&gt;0,2,0)</f>
        <v>0</v>
      </c>
      <c r="BM6">
        <f>IF(BK6&gt;0,1,0)</f>
        <v>0</v>
      </c>
      <c r="BN6">
        <f>BJ6+BK6</f>
        <v>0</v>
      </c>
      <c r="BO6">
        <f>BL6+BM6</f>
        <v>0</v>
      </c>
      <c r="BP6" t="str">
        <f>VLOOKUP(BO6,$BO$372:$BP$374,2,FALSE)</f>
        <v>N.A.</v>
      </c>
      <c r="BT6">
        <f>BF6+BT$3</f>
        <v>6109</v>
      </c>
      <c r="BU6">
        <f t="shared" ref="BU6:BU69" si="4">BT6*$BT$4</f>
        <v>0</v>
      </c>
      <c r="BV6">
        <f>IF((BU6&gt;0) * ($Q6&gt;BI6),$BV$5*($E6-BU6),0)</f>
        <v>0</v>
      </c>
      <c r="BW6">
        <f>IF((BU6&gt;0) * ((1.01*BG6)&gt;BU6),(1.01*BG6)-BU6,0)</f>
        <v>0</v>
      </c>
      <c r="BX6">
        <f>IF(BV6&gt;BW6,BV6,0)</f>
        <v>0</v>
      </c>
      <c r="BY6">
        <f>IF(BW6&gt;BV6,BW6,0)</f>
        <v>0</v>
      </c>
      <c r="BZ6">
        <f>IF(BX6&gt;0,2,0)</f>
        <v>0</v>
      </c>
      <c r="CA6">
        <f>IF(BY6&gt;0,1,0)</f>
        <v>0</v>
      </c>
      <c r="CB6">
        <f>BX6+BY6</f>
        <v>0</v>
      </c>
      <c r="CC6">
        <f>BZ6+CA6</f>
        <v>0</v>
      </c>
      <c r="CD6" t="str">
        <f>VLOOKUP(CC6,$CC$372:$CD$374,2,FALSE)</f>
        <v>N.A.</v>
      </c>
      <c r="CH6">
        <f>BT6+CH$3</f>
        <v>6349</v>
      </c>
      <c r="CI6">
        <f>CH6*$CH$4</f>
        <v>0</v>
      </c>
      <c r="CJ6">
        <f>IF((CI6&gt;0) * ($Q6&gt;BW6),$CJ$5*($E6-CI6),0)</f>
        <v>0</v>
      </c>
      <c r="CK6">
        <f>IF((CI6&gt;0) * ((1.01*BU6)&gt;CI6),(1.01*BU6)-CI6,0)</f>
        <v>0</v>
      </c>
      <c r="CL6">
        <f>IF(CJ6&gt;CK6,CJ6,0)</f>
        <v>0</v>
      </c>
      <c r="CM6">
        <f>IF(CK6&gt;CJ6,CK6,0)</f>
        <v>0</v>
      </c>
      <c r="CN6">
        <f>IF(CL6&gt;0,2,0)</f>
        <v>0</v>
      </c>
      <c r="CO6">
        <f>IF(CM6&gt;0,1,0)</f>
        <v>0</v>
      </c>
      <c r="CP6">
        <f>CL6+CM6</f>
        <v>0</v>
      </c>
      <c r="CQ6">
        <f>CN6+CO6</f>
        <v>0</v>
      </c>
      <c r="CR6" t="str">
        <f>VLOOKUP(CQ6,$CQ$372:$CR$374,2,FALSE)</f>
        <v>N.A.</v>
      </c>
      <c r="CV6">
        <f>CH6+CV$3</f>
        <v>6599</v>
      </c>
      <c r="CW6">
        <f>CV6*$CV$4</f>
        <v>0</v>
      </c>
      <c r="CX6">
        <f>IF((CW6&gt;0) * ($Q6&gt;CK6),$CX$5*($E6-CW6),0)</f>
        <v>0</v>
      </c>
      <c r="CY6">
        <f>IF((CW6&gt;0) * ((1.01*CI6)&gt;CW6),(1.01*CI6)-CW6,0)</f>
        <v>0</v>
      </c>
      <c r="CZ6">
        <f>IF(CX6&gt;CY6,CX6,0)</f>
        <v>0</v>
      </c>
      <c r="DA6">
        <f>IF(CY6&gt;CX6,CY6,0)</f>
        <v>0</v>
      </c>
      <c r="DB6">
        <f>IF(CZ6&gt;0,2,0)</f>
        <v>0</v>
      </c>
      <c r="DC6">
        <f>IF(DA6&gt;0,1,0)</f>
        <v>0</v>
      </c>
      <c r="DD6">
        <f>CZ6+DA6</f>
        <v>0</v>
      </c>
      <c r="DE6">
        <f>DB6+DC6</f>
        <v>0</v>
      </c>
      <c r="DF6" t="str">
        <f>VLOOKUP(DE6,$DE$372:$DF$374,2,FALSE)</f>
        <v>N.A.</v>
      </c>
      <c r="DJ6">
        <f>CV6+DJ$3</f>
        <v>6859</v>
      </c>
      <c r="DK6">
        <f t="shared" ref="DK6:DK69" si="5">DJ6*$DJ$4</f>
        <v>0</v>
      </c>
      <c r="DL6">
        <f>IF((DK6&gt;0) * ($Q6&gt;CY6),$DL$5*($E6-DK6),0)</f>
        <v>0</v>
      </c>
      <c r="DM6">
        <f>IF((DK6&gt;0) * ((1.01*CW6)&gt;DK6),(1.01*CW6)-DK6,0)</f>
        <v>0</v>
      </c>
      <c r="DN6">
        <f>IF(DL6&gt;DM6,DL6,0)</f>
        <v>0</v>
      </c>
      <c r="DO6">
        <f>IF(DM6&gt;DL6,DM6,0)</f>
        <v>0</v>
      </c>
      <c r="DP6">
        <f>IF(DN6&gt;0,2,0)</f>
        <v>0</v>
      </c>
      <c r="DQ6">
        <f>IF(DO6&gt;0,1,0)</f>
        <v>0</v>
      </c>
      <c r="DR6">
        <f>DN6+DO6</f>
        <v>0</v>
      </c>
      <c r="DS6">
        <f>DP6+DQ6</f>
        <v>0</v>
      </c>
      <c r="DT6" t="str">
        <f>VLOOKUP(DS6,$DS$372:$DT$374,2,FALSE)</f>
        <v>N.A.</v>
      </c>
      <c r="DX6">
        <f>E6-(I6+H6)</f>
        <v>59918</v>
      </c>
      <c r="DY6">
        <f>IF(I6&gt;0,1,0)</f>
        <v>1</v>
      </c>
      <c r="DZ6">
        <f>ROUND(0.8*(E6-(H6)),0)</f>
        <v>239672</v>
      </c>
      <c r="EA6">
        <f>IF(DZ6=I6,1,0)</f>
        <v>1</v>
      </c>
      <c r="EB6">
        <f>IF((DY6=1) * (EA6=1),2,0)</f>
        <v>2</v>
      </c>
      <c r="EC6">
        <f>IF((DY6=1) * (EA6=0),1,0)</f>
        <v>0</v>
      </c>
      <c r="ED6" s="1">
        <v>239672</v>
      </c>
      <c r="EE6" s="1">
        <v>0</v>
      </c>
      <c r="EF6">
        <f>IF(ED6&gt;EE6,2,0)</f>
        <v>2</v>
      </c>
      <c r="EG6">
        <f>IF(EE6&gt;ED6,1,0)</f>
        <v>0</v>
      </c>
      <c r="EH6">
        <f>EG6+EF6</f>
        <v>2</v>
      </c>
      <c r="EJ6">
        <f t="shared" ref="EJ6:EJ69" si="6">IF(ED6&gt;EE6,ED6,0)</f>
        <v>239672</v>
      </c>
      <c r="EK6">
        <f t="shared" ref="EK6:EK69" si="7">IF(EE6&gt;ED6,EE6,0)</f>
        <v>0</v>
      </c>
      <c r="EL6">
        <f t="shared" ref="EL6:EL69" si="8">EJ6+EK6</f>
        <v>239672</v>
      </c>
      <c r="EM6">
        <f t="shared" ref="EM6:EM69" si="9">EL6-I6</f>
        <v>0</v>
      </c>
      <c r="EO6" t="str">
        <f t="shared" ref="EO6:EO69" si="10">VLOOKUP(EH6,$EN$372:$EO$374,2,FALSE)</f>
        <v>80%</v>
      </c>
    </row>
    <row r="7" spans="1:183" x14ac:dyDescent="0.2">
      <c r="A7">
        <v>2</v>
      </c>
      <c r="B7" s="1">
        <v>11</v>
      </c>
      <c r="C7" s="1">
        <v>18</v>
      </c>
      <c r="D7" s="1" t="s">
        <v>1</v>
      </c>
      <c r="E7" s="1">
        <v>1838577</v>
      </c>
      <c r="F7" s="1">
        <v>346.4</v>
      </c>
      <c r="G7" s="1">
        <v>4931</v>
      </c>
      <c r="H7" s="1">
        <v>1708098</v>
      </c>
      <c r="I7" s="1">
        <v>104383</v>
      </c>
      <c r="J7" s="1">
        <v>344</v>
      </c>
      <c r="K7" s="1">
        <v>341</v>
      </c>
      <c r="L7" s="1">
        <v>342</v>
      </c>
      <c r="M7" s="1">
        <v>348</v>
      </c>
      <c r="N7" s="1">
        <v>341</v>
      </c>
      <c r="O7" s="7"/>
      <c r="P7">
        <f t="shared" ref="P7:P70" si="11">G7+P$3</f>
        <v>5128</v>
      </c>
      <c r="Q7">
        <f t="shared" ref="Q7:Q70" si="12">P7*$P$4</f>
        <v>0</v>
      </c>
      <c r="R7">
        <f t="shared" ref="R7:R70" si="13">IF((Q7&gt;0) * ($E7&gt;Q7),$R$5*($E7-Q7),0)</f>
        <v>0</v>
      </c>
      <c r="S7">
        <f t="shared" si="0"/>
        <v>0</v>
      </c>
      <c r="T7">
        <f t="shared" ref="T7:T70" si="14">IF(R7&gt;S7,R7,0)</f>
        <v>0</v>
      </c>
      <c r="U7">
        <f t="shared" ref="U7:U70" si="15">IF(S7&gt;R7,S7,0)</f>
        <v>0</v>
      </c>
      <c r="V7">
        <f t="shared" ref="V7:V70" si="16">IF(T7&gt;0,2,0)</f>
        <v>0</v>
      </c>
      <c r="W7">
        <f t="shared" ref="W7:W70" si="17">IF(U7&gt;0,1,0)</f>
        <v>0</v>
      </c>
      <c r="X7">
        <f t="shared" ref="X7:X70" si="18">T7+U7</f>
        <v>0</v>
      </c>
      <c r="Y7">
        <f t="shared" ref="Y7:Y70" si="19">V7+W7</f>
        <v>0</v>
      </c>
      <c r="Z7" t="str">
        <f t="shared" ref="Z7:Z70" si="20">VLOOKUP(Y7,$Y$372:$Z$374,2,FALSE)</f>
        <v>N.A.</v>
      </c>
      <c r="AD7">
        <f t="shared" ref="AD7:AD70" si="21">P7+AD$3</f>
        <v>5333</v>
      </c>
      <c r="AE7">
        <f t="shared" si="1"/>
        <v>0</v>
      </c>
      <c r="AF7">
        <f t="shared" ref="AF7:AF70" si="22">IF((AE7&gt;0) * ($E7&gt;AE7),$AF$5*($E7-AE7),0)</f>
        <v>0</v>
      </c>
      <c r="AG7">
        <f t="shared" ref="AG7:AG70" si="23">IF((AE7&gt;0) * ((1.01*Q7)&gt;AE7),(1.01*Q7)-AE7,0)</f>
        <v>0</v>
      </c>
      <c r="AH7">
        <f t="shared" ref="AH7:AH70" si="24">IF(AF7&gt;AG7,AF7,0)</f>
        <v>0</v>
      </c>
      <c r="AI7">
        <f t="shared" ref="AI7:AI70" si="25">IF(AG7&gt;AF7,AG7,0)</f>
        <v>0</v>
      </c>
      <c r="AJ7">
        <f t="shared" ref="AJ7:AJ70" si="26">IF(AH7&gt;0,2,0)</f>
        <v>0</v>
      </c>
      <c r="AK7">
        <f t="shared" ref="AK7:AK70" si="27">IF(AI7&gt;0,1,0)</f>
        <v>0</v>
      </c>
      <c r="AL7">
        <f t="shared" ref="AL7:AL70" si="28">AH7+AI7</f>
        <v>0</v>
      </c>
      <c r="AM7">
        <f t="shared" ref="AM7:AM70" si="29">AJ7+AK7</f>
        <v>0</v>
      </c>
      <c r="AN7" t="str">
        <f t="shared" ref="AN7:AN70" si="30">VLOOKUP(AM7,$AM$372:$AN$374,2,FALSE)</f>
        <v>N.A.</v>
      </c>
      <c r="AR7">
        <f t="shared" ref="AR7:AR70" si="31">AD7+AR$3</f>
        <v>5546</v>
      </c>
      <c r="AS7">
        <f t="shared" si="2"/>
        <v>0</v>
      </c>
      <c r="AT7">
        <f t="shared" ref="AT7:AT70" si="32">IF((AS7&gt;0) * ($E7&gt;AS7),$AT$5*($E7-AS7),0)</f>
        <v>0</v>
      </c>
      <c r="AU7">
        <f t="shared" si="3"/>
        <v>0</v>
      </c>
      <c r="AV7">
        <f t="shared" ref="AV7:AV70" si="33">IF(AT7&gt;AU7,AT7,0)</f>
        <v>0</v>
      </c>
      <c r="AW7">
        <f t="shared" ref="AW7:AW70" si="34">IF(AU7&gt;AT7,AU7,0)</f>
        <v>0</v>
      </c>
      <c r="AX7">
        <f t="shared" ref="AX7:AX70" si="35">IF(AV7&gt;0,2,0)</f>
        <v>0</v>
      </c>
      <c r="AY7">
        <f t="shared" ref="AY7:AY70" si="36">IF(AW7&gt;0,1,0)</f>
        <v>0</v>
      </c>
      <c r="AZ7">
        <f t="shared" ref="AZ7:AZ70" si="37">AV7+AW7</f>
        <v>0</v>
      </c>
      <c r="BA7">
        <f t="shared" ref="BA7:BA70" si="38">AX7+AY7</f>
        <v>0</v>
      </c>
      <c r="BB7" t="str">
        <f t="shared" ref="BB7:BB70" si="39">VLOOKUP(BA7,$BA$372:$BB$374,2,FALSE)</f>
        <v>N.A.</v>
      </c>
      <c r="BF7">
        <f t="shared" ref="BF7:BF70" si="40">AR7+BF$3</f>
        <v>5768</v>
      </c>
      <c r="BG7">
        <f t="shared" ref="BG7:BG70" si="41">BF7*$BF$4</f>
        <v>0</v>
      </c>
      <c r="BH7">
        <f t="shared" ref="BH7:BH70" si="42">IF((BG7&gt;0) * ($E7&gt;BG7),$BH$5*($E7-BG7),0)</f>
        <v>0</v>
      </c>
      <c r="BI7">
        <f t="shared" ref="BI7:BI70" si="43">IF((BG7&gt;0) * ((1.01*AS7)&gt;BG7),(1.01*AS7)-BG7,0)</f>
        <v>0</v>
      </c>
      <c r="BJ7">
        <f t="shared" ref="BJ7:BJ70" si="44">IF(BH7&gt;BI7,BH7,0)</f>
        <v>0</v>
      </c>
      <c r="BK7">
        <f t="shared" ref="BK7:BK70" si="45">IF(BI7&gt;BH7,BI7,0)</f>
        <v>0</v>
      </c>
      <c r="BL7">
        <f t="shared" ref="BL7:BL70" si="46">IF(BJ7&gt;0,2,0)</f>
        <v>0</v>
      </c>
      <c r="BM7">
        <f t="shared" ref="BM7:BM70" si="47">IF(BK7&gt;0,1,0)</f>
        <v>0</v>
      </c>
      <c r="BN7">
        <f t="shared" ref="BN7:BN70" si="48">BJ7+BK7</f>
        <v>0</v>
      </c>
      <c r="BO7">
        <f t="shared" ref="BO7:BO70" si="49">BL7+BM7</f>
        <v>0</v>
      </c>
      <c r="BP7" t="str">
        <f t="shared" ref="BP7:BP70" si="50">VLOOKUP(BO7,$BO$372:$BP$374,2,FALSE)</f>
        <v>N.A.</v>
      </c>
      <c r="BT7">
        <f t="shared" ref="BT7:BT70" si="51">BF7+BT$3</f>
        <v>5999</v>
      </c>
      <c r="BU7">
        <f t="shared" si="4"/>
        <v>0</v>
      </c>
      <c r="BV7">
        <f t="shared" ref="BV7:BV70" si="52">IF((BU7&gt;0) * ($Q7&gt;BI7),$BV$5*($E7-BU7),0)</f>
        <v>0</v>
      </c>
      <c r="BW7">
        <f t="shared" ref="BW7:BW70" si="53">IF((BU7&gt;0) * ((1.01*BG7)&gt;BU7),(1.01*BG7)-BU7,0)</f>
        <v>0</v>
      </c>
      <c r="BX7">
        <f t="shared" ref="BX7:BX70" si="54">IF(BV7&gt;BW7,BV7,0)</f>
        <v>0</v>
      </c>
      <c r="BY7">
        <f t="shared" ref="BY7:BY70" si="55">IF(BW7&gt;BV7,BW7,0)</f>
        <v>0</v>
      </c>
      <c r="BZ7">
        <f t="shared" ref="BZ7:BZ70" si="56">IF(BX7&gt;0,2,0)</f>
        <v>0</v>
      </c>
      <c r="CA7">
        <f t="shared" ref="CA7:CA70" si="57">IF(BY7&gt;0,1,0)</f>
        <v>0</v>
      </c>
      <c r="CB7">
        <f t="shared" ref="CB7:CB70" si="58">BX7+BY7</f>
        <v>0</v>
      </c>
      <c r="CC7">
        <f t="shared" ref="CC7:CC70" si="59">BZ7+CA7</f>
        <v>0</v>
      </c>
      <c r="CD7" t="str">
        <f t="shared" ref="CD7:CD70" si="60">VLOOKUP(CC7,$CC$372:$CD$374,2,FALSE)</f>
        <v>N.A.</v>
      </c>
      <c r="CH7">
        <f t="shared" ref="CH7:CH70" si="61">BT7+CH$3</f>
        <v>6239</v>
      </c>
      <c r="CI7">
        <f t="shared" ref="CI7:CI70" si="62">CH7*$CH$4</f>
        <v>0</v>
      </c>
      <c r="CJ7">
        <f t="shared" ref="CJ7:CJ70" si="63">IF((CI7&gt;0) * ($Q7&gt;BW7),$CJ$5*($E7-CI7),0)</f>
        <v>0</v>
      </c>
      <c r="CK7">
        <f t="shared" ref="CK7:CK70" si="64">IF((CI7&gt;0) * ((1.01*BU7)&gt;CI7),(1.01*BU7)-CI7,0)</f>
        <v>0</v>
      </c>
      <c r="CL7">
        <f t="shared" ref="CL7:CL70" si="65">IF(CJ7&gt;CK7,CJ7,0)</f>
        <v>0</v>
      </c>
      <c r="CM7">
        <f t="shared" ref="CM7:CM70" si="66">IF(CK7&gt;CJ7,CK7,0)</f>
        <v>0</v>
      </c>
      <c r="CN7">
        <f t="shared" ref="CN7:CN70" si="67">IF(CL7&gt;0,2,0)</f>
        <v>0</v>
      </c>
      <c r="CO7">
        <f t="shared" ref="CO7:CO70" si="68">IF(CM7&gt;0,1,0)</f>
        <v>0</v>
      </c>
      <c r="CP7">
        <f t="shared" ref="CP7:CP70" si="69">CL7+CM7</f>
        <v>0</v>
      </c>
      <c r="CQ7">
        <f t="shared" ref="CQ7:CQ70" si="70">CN7+CO7</f>
        <v>0</v>
      </c>
      <c r="CR7" t="str">
        <f t="shared" ref="CR7:CR70" si="71">VLOOKUP(CQ7,$CQ$372:$CR$374,2,FALSE)</f>
        <v>N.A.</v>
      </c>
      <c r="CV7">
        <f t="shared" ref="CV7:CV70" si="72">CH7+CV$3</f>
        <v>6489</v>
      </c>
      <c r="CW7">
        <f t="shared" ref="CW7:CW70" si="73">CV7*$CV$4</f>
        <v>0</v>
      </c>
      <c r="CX7">
        <f t="shared" ref="CX7:CX70" si="74">IF((CW7&gt;0) * ($Q7&gt;CK7),$CX$5*($E7-CW7),0)</f>
        <v>0</v>
      </c>
      <c r="CY7">
        <f t="shared" ref="CY7:CY70" si="75">IF((CW7&gt;0) * ((1.01*CI7)&gt;CW7),(1.01*CI7)-CW7,0)</f>
        <v>0</v>
      </c>
      <c r="CZ7">
        <f t="shared" ref="CZ7:CZ70" si="76">IF(CX7&gt;CY7,CX7,0)</f>
        <v>0</v>
      </c>
      <c r="DA7">
        <f t="shared" ref="DA7:DA70" si="77">IF(CY7&gt;CX7,CY7,0)</f>
        <v>0</v>
      </c>
      <c r="DB7">
        <f t="shared" ref="DB7:DB70" si="78">IF(CZ7&gt;0,2,0)</f>
        <v>0</v>
      </c>
      <c r="DC7">
        <f t="shared" ref="DC7:DC70" si="79">IF(DA7&gt;0,1,0)</f>
        <v>0</v>
      </c>
      <c r="DD7">
        <f t="shared" ref="DD7:DD70" si="80">CZ7+DA7</f>
        <v>0</v>
      </c>
      <c r="DE7">
        <f t="shared" ref="DE7:DE70" si="81">DB7+DC7</f>
        <v>0</v>
      </c>
      <c r="DF7" t="str">
        <f t="shared" ref="DF7:DF70" si="82">VLOOKUP(DE7,$DE$372:$DF$374,2,FALSE)</f>
        <v>N.A.</v>
      </c>
      <c r="DJ7">
        <f t="shared" ref="DJ7:DJ70" si="83">CV7+DJ$3</f>
        <v>6749</v>
      </c>
      <c r="DK7">
        <f t="shared" si="5"/>
        <v>0</v>
      </c>
      <c r="DL7">
        <f t="shared" ref="DL7:DL70" si="84">IF((DK7&gt;0) * ($Q7&gt;CY7),$DL$5*($E7-DK7),0)</f>
        <v>0</v>
      </c>
      <c r="DM7">
        <f t="shared" ref="DM7:DM70" si="85">IF((DK7&gt;0) * ((1.01*CW7)&gt;DK7),(1.01*CW7)-DK7,0)</f>
        <v>0</v>
      </c>
      <c r="DN7">
        <f t="shared" ref="DN7:DN70" si="86">IF(DL7&gt;DM7,DL7,0)</f>
        <v>0</v>
      </c>
      <c r="DO7">
        <f t="shared" ref="DO7:DO70" si="87">IF(DM7&gt;DL7,DM7,0)</f>
        <v>0</v>
      </c>
      <c r="DP7">
        <f t="shared" ref="DP7:DP70" si="88">IF(DN7&gt;0,2,0)</f>
        <v>0</v>
      </c>
      <c r="DQ7">
        <f t="shared" ref="DQ7:DQ70" si="89">IF(DO7&gt;0,1,0)</f>
        <v>0</v>
      </c>
      <c r="DR7">
        <f t="shared" ref="DR7:DR70" si="90">DN7+DO7</f>
        <v>0</v>
      </c>
      <c r="DS7">
        <f t="shared" ref="DS7:DS70" si="91">DP7+DQ7</f>
        <v>0</v>
      </c>
      <c r="DT7" t="str">
        <f t="shared" ref="DT7:DT70" si="92">VLOOKUP(DS7,$DS$372:$DT$374,2,FALSE)</f>
        <v>N.A.</v>
      </c>
      <c r="DX7">
        <f t="shared" ref="DX7:DX70" si="93">E7-(I7+H7)</f>
        <v>26096</v>
      </c>
      <c r="DY7">
        <f t="shared" ref="DY7:DY70" si="94">IF(I7&gt;0,1,0)</f>
        <v>1</v>
      </c>
      <c r="DZ7">
        <f t="shared" ref="DZ7:DZ70" si="95">ROUND(0.8*(E7-(H7)),0)</f>
        <v>104383</v>
      </c>
      <c r="EA7">
        <f t="shared" ref="EA7:EA70" si="96">IF(DZ7=I7,1,0)</f>
        <v>1</v>
      </c>
      <c r="EB7">
        <f t="shared" ref="EB7:EB70" si="97">IF((DY7=1) * (EA7=1),2,0)</f>
        <v>2</v>
      </c>
      <c r="EC7">
        <f t="shared" ref="EC7:EC70" si="98">IF((DY7=1) * (EA7=0),1,0)</f>
        <v>0</v>
      </c>
      <c r="ED7" s="1">
        <v>104383</v>
      </c>
      <c r="EE7" s="1">
        <v>43981</v>
      </c>
      <c r="EF7">
        <f t="shared" ref="EF7:EF70" si="99">IF(ED7&gt;EE7,2,0)</f>
        <v>2</v>
      </c>
      <c r="EG7">
        <f t="shared" ref="EG7:EG70" si="100">IF(EE7&gt;ED7,1,0)</f>
        <v>0</v>
      </c>
      <c r="EH7">
        <f t="shared" ref="EH7:EH70" si="101">EG7+EF7</f>
        <v>2</v>
      </c>
      <c r="EJ7">
        <f t="shared" si="6"/>
        <v>104383</v>
      </c>
      <c r="EK7">
        <f t="shared" si="7"/>
        <v>0</v>
      </c>
      <c r="EL7">
        <f t="shared" si="8"/>
        <v>104383</v>
      </c>
      <c r="EM7">
        <f t="shared" si="9"/>
        <v>0</v>
      </c>
      <c r="EO7" t="str">
        <f t="shared" si="10"/>
        <v>80%</v>
      </c>
    </row>
    <row r="8" spans="1:183" x14ac:dyDescent="0.2">
      <c r="A8">
        <v>3</v>
      </c>
      <c r="B8" s="1">
        <v>11</v>
      </c>
      <c r="C8" s="1">
        <v>27</v>
      </c>
      <c r="D8" s="1" t="s">
        <v>423</v>
      </c>
      <c r="E8" s="1">
        <v>6743860</v>
      </c>
      <c r="F8" s="1">
        <v>1414.7</v>
      </c>
      <c r="G8" s="1">
        <v>4951</v>
      </c>
      <c r="H8" s="1">
        <v>7004180</v>
      </c>
      <c r="I8" s="1">
        <v>0</v>
      </c>
      <c r="J8" s="1">
        <v>1414</v>
      </c>
      <c r="K8" s="1">
        <v>1424</v>
      </c>
      <c r="L8" s="1">
        <v>1442</v>
      </c>
      <c r="M8" s="1">
        <v>1456</v>
      </c>
      <c r="N8" s="1">
        <v>1465</v>
      </c>
      <c r="O8" s="7"/>
      <c r="P8">
        <f t="shared" si="11"/>
        <v>5148</v>
      </c>
      <c r="Q8">
        <f t="shared" si="12"/>
        <v>0</v>
      </c>
      <c r="R8">
        <f t="shared" si="13"/>
        <v>0</v>
      </c>
      <c r="S8">
        <f t="shared" si="0"/>
        <v>0</v>
      </c>
      <c r="T8">
        <f t="shared" si="14"/>
        <v>0</v>
      </c>
      <c r="U8">
        <f t="shared" si="15"/>
        <v>0</v>
      </c>
      <c r="V8">
        <f t="shared" si="16"/>
        <v>0</v>
      </c>
      <c r="W8">
        <f t="shared" si="17"/>
        <v>0</v>
      </c>
      <c r="X8">
        <f t="shared" si="18"/>
        <v>0</v>
      </c>
      <c r="Y8">
        <f t="shared" si="19"/>
        <v>0</v>
      </c>
      <c r="Z8" t="str">
        <f t="shared" si="20"/>
        <v>N.A.</v>
      </c>
      <c r="AD8">
        <f t="shared" si="21"/>
        <v>5353</v>
      </c>
      <c r="AE8">
        <f t="shared" si="1"/>
        <v>0</v>
      </c>
      <c r="AF8">
        <f t="shared" si="22"/>
        <v>0</v>
      </c>
      <c r="AG8">
        <f t="shared" si="23"/>
        <v>0</v>
      </c>
      <c r="AH8">
        <f t="shared" si="24"/>
        <v>0</v>
      </c>
      <c r="AI8">
        <f t="shared" si="25"/>
        <v>0</v>
      </c>
      <c r="AJ8">
        <f t="shared" si="26"/>
        <v>0</v>
      </c>
      <c r="AK8">
        <f t="shared" si="27"/>
        <v>0</v>
      </c>
      <c r="AL8">
        <f t="shared" si="28"/>
        <v>0</v>
      </c>
      <c r="AM8">
        <f t="shared" si="29"/>
        <v>0</v>
      </c>
      <c r="AN8" t="str">
        <f t="shared" si="30"/>
        <v>N.A.</v>
      </c>
      <c r="AR8">
        <f t="shared" si="31"/>
        <v>5566</v>
      </c>
      <c r="AS8">
        <f t="shared" si="2"/>
        <v>0</v>
      </c>
      <c r="AT8">
        <f t="shared" si="32"/>
        <v>0</v>
      </c>
      <c r="AU8">
        <f t="shared" si="3"/>
        <v>0</v>
      </c>
      <c r="AV8">
        <f t="shared" si="33"/>
        <v>0</v>
      </c>
      <c r="AW8">
        <f t="shared" si="34"/>
        <v>0</v>
      </c>
      <c r="AX8">
        <f t="shared" si="35"/>
        <v>0</v>
      </c>
      <c r="AY8">
        <f t="shared" si="36"/>
        <v>0</v>
      </c>
      <c r="AZ8">
        <f t="shared" si="37"/>
        <v>0</v>
      </c>
      <c r="BA8">
        <f t="shared" si="38"/>
        <v>0</v>
      </c>
      <c r="BB8" t="str">
        <f t="shared" si="39"/>
        <v>N.A.</v>
      </c>
      <c r="BF8">
        <f t="shared" si="40"/>
        <v>5788</v>
      </c>
      <c r="BG8">
        <f t="shared" si="41"/>
        <v>0</v>
      </c>
      <c r="BH8">
        <f t="shared" si="42"/>
        <v>0</v>
      </c>
      <c r="BI8">
        <f t="shared" si="43"/>
        <v>0</v>
      </c>
      <c r="BJ8">
        <f t="shared" si="44"/>
        <v>0</v>
      </c>
      <c r="BK8">
        <f t="shared" si="45"/>
        <v>0</v>
      </c>
      <c r="BL8">
        <f t="shared" si="46"/>
        <v>0</v>
      </c>
      <c r="BM8">
        <f t="shared" si="47"/>
        <v>0</v>
      </c>
      <c r="BN8">
        <f t="shared" si="48"/>
        <v>0</v>
      </c>
      <c r="BO8">
        <f t="shared" si="49"/>
        <v>0</v>
      </c>
      <c r="BP8" t="str">
        <f t="shared" si="50"/>
        <v>N.A.</v>
      </c>
      <c r="BT8">
        <f t="shared" si="51"/>
        <v>6019</v>
      </c>
      <c r="BU8">
        <f t="shared" si="4"/>
        <v>0</v>
      </c>
      <c r="BV8">
        <f t="shared" si="52"/>
        <v>0</v>
      </c>
      <c r="BW8">
        <f t="shared" si="53"/>
        <v>0</v>
      </c>
      <c r="BX8">
        <f t="shared" si="54"/>
        <v>0</v>
      </c>
      <c r="BY8">
        <f t="shared" si="55"/>
        <v>0</v>
      </c>
      <c r="BZ8">
        <f t="shared" si="56"/>
        <v>0</v>
      </c>
      <c r="CA8">
        <f t="shared" si="57"/>
        <v>0</v>
      </c>
      <c r="CB8">
        <f t="shared" si="58"/>
        <v>0</v>
      </c>
      <c r="CC8">
        <f t="shared" si="59"/>
        <v>0</v>
      </c>
      <c r="CD8" t="str">
        <f t="shared" si="60"/>
        <v>N.A.</v>
      </c>
      <c r="CH8">
        <f t="shared" si="61"/>
        <v>6259</v>
      </c>
      <c r="CI8">
        <f t="shared" si="62"/>
        <v>0</v>
      </c>
      <c r="CJ8">
        <f t="shared" si="63"/>
        <v>0</v>
      </c>
      <c r="CK8">
        <f t="shared" si="64"/>
        <v>0</v>
      </c>
      <c r="CL8">
        <f t="shared" si="65"/>
        <v>0</v>
      </c>
      <c r="CM8">
        <f t="shared" si="66"/>
        <v>0</v>
      </c>
      <c r="CN8">
        <f t="shared" si="67"/>
        <v>0</v>
      </c>
      <c r="CO8">
        <f t="shared" si="68"/>
        <v>0</v>
      </c>
      <c r="CP8">
        <f t="shared" si="69"/>
        <v>0</v>
      </c>
      <c r="CQ8">
        <f t="shared" si="70"/>
        <v>0</v>
      </c>
      <c r="CR8" t="str">
        <f t="shared" si="71"/>
        <v>N.A.</v>
      </c>
      <c r="CV8">
        <f t="shared" si="72"/>
        <v>6509</v>
      </c>
      <c r="CW8">
        <f t="shared" si="73"/>
        <v>0</v>
      </c>
      <c r="CX8">
        <f t="shared" si="74"/>
        <v>0</v>
      </c>
      <c r="CY8">
        <f t="shared" si="75"/>
        <v>0</v>
      </c>
      <c r="CZ8">
        <f t="shared" si="76"/>
        <v>0</v>
      </c>
      <c r="DA8">
        <f t="shared" si="77"/>
        <v>0</v>
      </c>
      <c r="DB8">
        <f t="shared" si="78"/>
        <v>0</v>
      </c>
      <c r="DC8">
        <f t="shared" si="79"/>
        <v>0</v>
      </c>
      <c r="DD8">
        <f t="shared" si="80"/>
        <v>0</v>
      </c>
      <c r="DE8">
        <f t="shared" si="81"/>
        <v>0</v>
      </c>
      <c r="DF8" t="str">
        <f t="shared" si="82"/>
        <v>N.A.</v>
      </c>
      <c r="DJ8">
        <f t="shared" si="83"/>
        <v>6769</v>
      </c>
      <c r="DK8">
        <f t="shared" si="5"/>
        <v>0</v>
      </c>
      <c r="DL8">
        <f t="shared" si="84"/>
        <v>0</v>
      </c>
      <c r="DM8">
        <f t="shared" si="85"/>
        <v>0</v>
      </c>
      <c r="DN8">
        <f t="shared" si="86"/>
        <v>0</v>
      </c>
      <c r="DO8">
        <f t="shared" si="87"/>
        <v>0</v>
      </c>
      <c r="DP8">
        <f t="shared" si="88"/>
        <v>0</v>
      </c>
      <c r="DQ8">
        <f t="shared" si="89"/>
        <v>0</v>
      </c>
      <c r="DR8">
        <f t="shared" si="90"/>
        <v>0</v>
      </c>
      <c r="DS8">
        <f t="shared" si="91"/>
        <v>0</v>
      </c>
      <c r="DT8" t="str">
        <f t="shared" si="92"/>
        <v>N.A.</v>
      </c>
      <c r="DX8">
        <f t="shared" si="93"/>
        <v>-260320</v>
      </c>
      <c r="DY8">
        <f t="shared" si="94"/>
        <v>0</v>
      </c>
      <c r="DZ8">
        <f t="shared" si="95"/>
        <v>-208256</v>
      </c>
      <c r="EA8">
        <f t="shared" si="96"/>
        <v>0</v>
      </c>
      <c r="EB8">
        <f t="shared" si="97"/>
        <v>0</v>
      </c>
      <c r="EC8">
        <f t="shared" si="98"/>
        <v>0</v>
      </c>
      <c r="ED8" s="1">
        <v>0</v>
      </c>
      <c r="EE8" s="1">
        <v>0</v>
      </c>
      <c r="EF8">
        <f t="shared" si="99"/>
        <v>0</v>
      </c>
      <c r="EG8">
        <f t="shared" si="100"/>
        <v>0</v>
      </c>
      <c r="EH8">
        <f t="shared" si="101"/>
        <v>0</v>
      </c>
      <c r="EJ8">
        <f t="shared" si="6"/>
        <v>0</v>
      </c>
      <c r="EK8">
        <f t="shared" si="7"/>
        <v>0</v>
      </c>
      <c r="EL8">
        <f t="shared" si="8"/>
        <v>0</v>
      </c>
      <c r="EM8">
        <f t="shared" si="9"/>
        <v>0</v>
      </c>
      <c r="EO8" t="str">
        <f t="shared" si="10"/>
        <v>N.A.</v>
      </c>
    </row>
    <row r="9" spans="1:183" x14ac:dyDescent="0.2">
      <c r="A9">
        <v>4</v>
      </c>
      <c r="B9" s="1">
        <v>12</v>
      </c>
      <c r="C9" s="1">
        <v>63</v>
      </c>
      <c r="D9" s="1" t="s">
        <v>2</v>
      </c>
      <c r="E9" s="1">
        <v>2809895</v>
      </c>
      <c r="F9" s="1">
        <v>550.1</v>
      </c>
      <c r="G9" s="1">
        <v>4982</v>
      </c>
      <c r="H9" s="1">
        <v>2740598</v>
      </c>
      <c r="I9" s="1">
        <v>55438</v>
      </c>
      <c r="J9" s="1">
        <v>538</v>
      </c>
      <c r="K9" s="1">
        <v>529</v>
      </c>
      <c r="L9" s="1">
        <v>527</v>
      </c>
      <c r="M9" s="1">
        <v>516</v>
      </c>
      <c r="N9" s="1">
        <v>498</v>
      </c>
      <c r="O9" s="7"/>
      <c r="P9">
        <f t="shared" si="11"/>
        <v>5179</v>
      </c>
      <c r="Q9">
        <f t="shared" si="12"/>
        <v>0</v>
      </c>
      <c r="R9">
        <f t="shared" si="13"/>
        <v>0</v>
      </c>
      <c r="S9">
        <f t="shared" si="0"/>
        <v>0</v>
      </c>
      <c r="T9">
        <f t="shared" si="14"/>
        <v>0</v>
      </c>
      <c r="U9">
        <f t="shared" si="15"/>
        <v>0</v>
      </c>
      <c r="V9">
        <f t="shared" si="16"/>
        <v>0</v>
      </c>
      <c r="W9">
        <f t="shared" si="17"/>
        <v>0</v>
      </c>
      <c r="X9">
        <f t="shared" si="18"/>
        <v>0</v>
      </c>
      <c r="Y9">
        <f t="shared" si="19"/>
        <v>0</v>
      </c>
      <c r="Z9" t="str">
        <f t="shared" si="20"/>
        <v>N.A.</v>
      </c>
      <c r="AD9">
        <f t="shared" si="21"/>
        <v>5384</v>
      </c>
      <c r="AE9">
        <f t="shared" si="1"/>
        <v>0</v>
      </c>
      <c r="AF9">
        <f t="shared" si="22"/>
        <v>0</v>
      </c>
      <c r="AG9">
        <f t="shared" si="23"/>
        <v>0</v>
      </c>
      <c r="AH9">
        <f t="shared" si="24"/>
        <v>0</v>
      </c>
      <c r="AI9">
        <f t="shared" si="25"/>
        <v>0</v>
      </c>
      <c r="AJ9">
        <f t="shared" si="26"/>
        <v>0</v>
      </c>
      <c r="AK9">
        <f t="shared" si="27"/>
        <v>0</v>
      </c>
      <c r="AL9">
        <f t="shared" si="28"/>
        <v>0</v>
      </c>
      <c r="AM9">
        <f t="shared" si="29"/>
        <v>0</v>
      </c>
      <c r="AN9" t="str">
        <f t="shared" si="30"/>
        <v>N.A.</v>
      </c>
      <c r="AR9">
        <f t="shared" si="31"/>
        <v>5597</v>
      </c>
      <c r="AS9">
        <f t="shared" si="2"/>
        <v>0</v>
      </c>
      <c r="AT9">
        <f t="shared" si="32"/>
        <v>0</v>
      </c>
      <c r="AU9">
        <f t="shared" si="3"/>
        <v>0</v>
      </c>
      <c r="AV9">
        <f t="shared" si="33"/>
        <v>0</v>
      </c>
      <c r="AW9">
        <f t="shared" si="34"/>
        <v>0</v>
      </c>
      <c r="AX9">
        <f t="shared" si="35"/>
        <v>0</v>
      </c>
      <c r="AY9">
        <f t="shared" si="36"/>
        <v>0</v>
      </c>
      <c r="AZ9">
        <f t="shared" si="37"/>
        <v>0</v>
      </c>
      <c r="BA9">
        <f t="shared" si="38"/>
        <v>0</v>
      </c>
      <c r="BB9" t="str">
        <f t="shared" si="39"/>
        <v>N.A.</v>
      </c>
      <c r="BF9">
        <f t="shared" si="40"/>
        <v>5819</v>
      </c>
      <c r="BG9">
        <f t="shared" si="41"/>
        <v>0</v>
      </c>
      <c r="BH9">
        <f t="shared" si="42"/>
        <v>0</v>
      </c>
      <c r="BI9">
        <f t="shared" si="43"/>
        <v>0</v>
      </c>
      <c r="BJ9">
        <f t="shared" si="44"/>
        <v>0</v>
      </c>
      <c r="BK9">
        <f t="shared" si="45"/>
        <v>0</v>
      </c>
      <c r="BL9">
        <f t="shared" si="46"/>
        <v>0</v>
      </c>
      <c r="BM9">
        <f t="shared" si="47"/>
        <v>0</v>
      </c>
      <c r="BN9">
        <f t="shared" si="48"/>
        <v>0</v>
      </c>
      <c r="BO9">
        <f t="shared" si="49"/>
        <v>0</v>
      </c>
      <c r="BP9" t="str">
        <f t="shared" si="50"/>
        <v>N.A.</v>
      </c>
      <c r="BT9">
        <f t="shared" si="51"/>
        <v>6050</v>
      </c>
      <c r="BU9">
        <f t="shared" si="4"/>
        <v>0</v>
      </c>
      <c r="BV9">
        <f t="shared" si="52"/>
        <v>0</v>
      </c>
      <c r="BW9">
        <f t="shared" si="53"/>
        <v>0</v>
      </c>
      <c r="BX9">
        <f t="shared" si="54"/>
        <v>0</v>
      </c>
      <c r="BY9">
        <f t="shared" si="55"/>
        <v>0</v>
      </c>
      <c r="BZ9">
        <f t="shared" si="56"/>
        <v>0</v>
      </c>
      <c r="CA9">
        <f t="shared" si="57"/>
        <v>0</v>
      </c>
      <c r="CB9">
        <f t="shared" si="58"/>
        <v>0</v>
      </c>
      <c r="CC9">
        <f t="shared" si="59"/>
        <v>0</v>
      </c>
      <c r="CD9" t="str">
        <f t="shared" si="60"/>
        <v>N.A.</v>
      </c>
      <c r="CH9">
        <f t="shared" si="61"/>
        <v>6290</v>
      </c>
      <c r="CI9">
        <f t="shared" si="62"/>
        <v>0</v>
      </c>
      <c r="CJ9">
        <f t="shared" si="63"/>
        <v>0</v>
      </c>
      <c r="CK9">
        <f t="shared" si="64"/>
        <v>0</v>
      </c>
      <c r="CL9">
        <f t="shared" si="65"/>
        <v>0</v>
      </c>
      <c r="CM9">
        <f t="shared" si="66"/>
        <v>0</v>
      </c>
      <c r="CN9">
        <f t="shared" si="67"/>
        <v>0</v>
      </c>
      <c r="CO9">
        <f t="shared" si="68"/>
        <v>0</v>
      </c>
      <c r="CP9">
        <f t="shared" si="69"/>
        <v>0</v>
      </c>
      <c r="CQ9">
        <f t="shared" si="70"/>
        <v>0</v>
      </c>
      <c r="CR9" t="str">
        <f t="shared" si="71"/>
        <v>N.A.</v>
      </c>
      <c r="CV9">
        <f t="shared" si="72"/>
        <v>6540</v>
      </c>
      <c r="CW9">
        <f t="shared" si="73"/>
        <v>0</v>
      </c>
      <c r="CX9">
        <f t="shared" si="74"/>
        <v>0</v>
      </c>
      <c r="CY9">
        <f t="shared" si="75"/>
        <v>0</v>
      </c>
      <c r="CZ9">
        <f t="shared" si="76"/>
        <v>0</v>
      </c>
      <c r="DA9">
        <f t="shared" si="77"/>
        <v>0</v>
      </c>
      <c r="DB9">
        <f t="shared" si="78"/>
        <v>0</v>
      </c>
      <c r="DC9">
        <f t="shared" si="79"/>
        <v>0</v>
      </c>
      <c r="DD9">
        <f t="shared" si="80"/>
        <v>0</v>
      </c>
      <c r="DE9">
        <f t="shared" si="81"/>
        <v>0</v>
      </c>
      <c r="DF9" t="str">
        <f t="shared" si="82"/>
        <v>N.A.</v>
      </c>
      <c r="DJ9">
        <f t="shared" si="83"/>
        <v>6800</v>
      </c>
      <c r="DK9">
        <f t="shared" si="5"/>
        <v>0</v>
      </c>
      <c r="DL9">
        <f t="shared" si="84"/>
        <v>0</v>
      </c>
      <c r="DM9">
        <f t="shared" si="85"/>
        <v>0</v>
      </c>
      <c r="DN9">
        <f t="shared" si="86"/>
        <v>0</v>
      </c>
      <c r="DO9">
        <f t="shared" si="87"/>
        <v>0</v>
      </c>
      <c r="DP9">
        <f t="shared" si="88"/>
        <v>0</v>
      </c>
      <c r="DQ9">
        <f t="shared" si="89"/>
        <v>0</v>
      </c>
      <c r="DR9">
        <f t="shared" si="90"/>
        <v>0</v>
      </c>
      <c r="DS9">
        <f t="shared" si="91"/>
        <v>0</v>
      </c>
      <c r="DT9" t="str">
        <f t="shared" si="92"/>
        <v>N.A.</v>
      </c>
      <c r="DX9">
        <f t="shared" si="93"/>
        <v>13859</v>
      </c>
      <c r="DY9">
        <f t="shared" si="94"/>
        <v>1</v>
      </c>
      <c r="DZ9">
        <f t="shared" si="95"/>
        <v>55438</v>
      </c>
      <c r="EA9">
        <f t="shared" si="96"/>
        <v>1</v>
      </c>
      <c r="EB9">
        <f t="shared" si="97"/>
        <v>2</v>
      </c>
      <c r="EC9">
        <f t="shared" si="98"/>
        <v>0</v>
      </c>
      <c r="ED9" s="1">
        <v>55438</v>
      </c>
      <c r="EE9" s="1">
        <v>0</v>
      </c>
      <c r="EF9">
        <f t="shared" si="99"/>
        <v>2</v>
      </c>
      <c r="EG9">
        <f t="shared" si="100"/>
        <v>0</v>
      </c>
      <c r="EH9">
        <f t="shared" si="101"/>
        <v>2</v>
      </c>
      <c r="EJ9">
        <f t="shared" si="6"/>
        <v>55438</v>
      </c>
      <c r="EK9">
        <f t="shared" si="7"/>
        <v>0</v>
      </c>
      <c r="EL9">
        <f t="shared" si="8"/>
        <v>55438</v>
      </c>
      <c r="EM9">
        <f t="shared" si="9"/>
        <v>0</v>
      </c>
      <c r="EO9" t="str">
        <f t="shared" si="10"/>
        <v>80%</v>
      </c>
    </row>
    <row r="10" spans="1:183" x14ac:dyDescent="0.2">
      <c r="A10">
        <v>5</v>
      </c>
      <c r="B10" s="1">
        <v>5</v>
      </c>
      <c r="C10" s="1">
        <v>72</v>
      </c>
      <c r="D10" s="1" t="s">
        <v>3</v>
      </c>
      <c r="E10" s="1">
        <v>1458651</v>
      </c>
      <c r="F10" s="1">
        <v>253.2</v>
      </c>
      <c r="G10" s="1">
        <v>5012</v>
      </c>
      <c r="H10" s="1">
        <v>1269038</v>
      </c>
      <c r="I10" s="1">
        <v>151690</v>
      </c>
      <c r="J10" s="1">
        <v>257</v>
      </c>
      <c r="K10" s="1">
        <v>249</v>
      </c>
      <c r="L10" s="1">
        <v>234</v>
      </c>
      <c r="M10" s="1">
        <v>232</v>
      </c>
      <c r="N10" s="1">
        <v>225</v>
      </c>
      <c r="O10" s="7"/>
      <c r="P10">
        <f t="shared" si="11"/>
        <v>5209</v>
      </c>
      <c r="Q10">
        <f t="shared" si="12"/>
        <v>0</v>
      </c>
      <c r="R10">
        <f t="shared" si="13"/>
        <v>0</v>
      </c>
      <c r="S10">
        <f t="shared" si="0"/>
        <v>0</v>
      </c>
      <c r="T10">
        <f t="shared" si="14"/>
        <v>0</v>
      </c>
      <c r="U10">
        <f t="shared" si="15"/>
        <v>0</v>
      </c>
      <c r="V10">
        <f t="shared" si="16"/>
        <v>0</v>
      </c>
      <c r="W10">
        <f t="shared" si="17"/>
        <v>0</v>
      </c>
      <c r="X10">
        <f t="shared" si="18"/>
        <v>0</v>
      </c>
      <c r="Y10">
        <f t="shared" si="19"/>
        <v>0</v>
      </c>
      <c r="Z10" t="str">
        <f t="shared" si="20"/>
        <v>N.A.</v>
      </c>
      <c r="AD10">
        <f t="shared" si="21"/>
        <v>5414</v>
      </c>
      <c r="AE10">
        <f t="shared" si="1"/>
        <v>0</v>
      </c>
      <c r="AF10">
        <f t="shared" si="22"/>
        <v>0</v>
      </c>
      <c r="AG10">
        <f t="shared" si="23"/>
        <v>0</v>
      </c>
      <c r="AH10">
        <f t="shared" si="24"/>
        <v>0</v>
      </c>
      <c r="AI10">
        <f t="shared" si="25"/>
        <v>0</v>
      </c>
      <c r="AJ10">
        <f t="shared" si="26"/>
        <v>0</v>
      </c>
      <c r="AK10">
        <f t="shared" si="27"/>
        <v>0</v>
      </c>
      <c r="AL10">
        <f t="shared" si="28"/>
        <v>0</v>
      </c>
      <c r="AM10">
        <f t="shared" si="29"/>
        <v>0</v>
      </c>
      <c r="AN10" t="str">
        <f t="shared" si="30"/>
        <v>N.A.</v>
      </c>
      <c r="AR10">
        <f t="shared" si="31"/>
        <v>5627</v>
      </c>
      <c r="AS10">
        <f t="shared" si="2"/>
        <v>0</v>
      </c>
      <c r="AT10">
        <f t="shared" si="32"/>
        <v>0</v>
      </c>
      <c r="AU10">
        <f t="shared" si="3"/>
        <v>0</v>
      </c>
      <c r="AV10">
        <f t="shared" si="33"/>
        <v>0</v>
      </c>
      <c r="AW10">
        <f t="shared" si="34"/>
        <v>0</v>
      </c>
      <c r="AX10">
        <f t="shared" si="35"/>
        <v>0</v>
      </c>
      <c r="AY10">
        <f t="shared" si="36"/>
        <v>0</v>
      </c>
      <c r="AZ10">
        <f t="shared" si="37"/>
        <v>0</v>
      </c>
      <c r="BA10">
        <f t="shared" si="38"/>
        <v>0</v>
      </c>
      <c r="BB10" t="str">
        <f t="shared" si="39"/>
        <v>N.A.</v>
      </c>
      <c r="BF10">
        <f t="shared" si="40"/>
        <v>5849</v>
      </c>
      <c r="BG10">
        <f t="shared" si="41"/>
        <v>0</v>
      </c>
      <c r="BH10">
        <f t="shared" si="42"/>
        <v>0</v>
      </c>
      <c r="BI10">
        <f t="shared" si="43"/>
        <v>0</v>
      </c>
      <c r="BJ10">
        <f t="shared" si="44"/>
        <v>0</v>
      </c>
      <c r="BK10">
        <f t="shared" si="45"/>
        <v>0</v>
      </c>
      <c r="BL10">
        <f t="shared" si="46"/>
        <v>0</v>
      </c>
      <c r="BM10">
        <f t="shared" si="47"/>
        <v>0</v>
      </c>
      <c r="BN10">
        <f t="shared" si="48"/>
        <v>0</v>
      </c>
      <c r="BO10">
        <f t="shared" si="49"/>
        <v>0</v>
      </c>
      <c r="BP10" t="str">
        <f t="shared" si="50"/>
        <v>N.A.</v>
      </c>
      <c r="BT10">
        <f t="shared" si="51"/>
        <v>6080</v>
      </c>
      <c r="BU10">
        <f t="shared" si="4"/>
        <v>0</v>
      </c>
      <c r="BV10">
        <f t="shared" si="52"/>
        <v>0</v>
      </c>
      <c r="BW10">
        <f t="shared" si="53"/>
        <v>0</v>
      </c>
      <c r="BX10">
        <f t="shared" si="54"/>
        <v>0</v>
      </c>
      <c r="BY10">
        <f t="shared" si="55"/>
        <v>0</v>
      </c>
      <c r="BZ10">
        <f t="shared" si="56"/>
        <v>0</v>
      </c>
      <c r="CA10">
        <f t="shared" si="57"/>
        <v>0</v>
      </c>
      <c r="CB10">
        <f t="shared" si="58"/>
        <v>0</v>
      </c>
      <c r="CC10">
        <f t="shared" si="59"/>
        <v>0</v>
      </c>
      <c r="CD10" t="str">
        <f t="shared" si="60"/>
        <v>N.A.</v>
      </c>
      <c r="CH10">
        <f t="shared" si="61"/>
        <v>6320</v>
      </c>
      <c r="CI10">
        <f t="shared" si="62"/>
        <v>0</v>
      </c>
      <c r="CJ10">
        <f t="shared" si="63"/>
        <v>0</v>
      </c>
      <c r="CK10">
        <f t="shared" si="64"/>
        <v>0</v>
      </c>
      <c r="CL10">
        <f t="shared" si="65"/>
        <v>0</v>
      </c>
      <c r="CM10">
        <f t="shared" si="66"/>
        <v>0</v>
      </c>
      <c r="CN10">
        <f t="shared" si="67"/>
        <v>0</v>
      </c>
      <c r="CO10">
        <f t="shared" si="68"/>
        <v>0</v>
      </c>
      <c r="CP10">
        <f t="shared" si="69"/>
        <v>0</v>
      </c>
      <c r="CQ10">
        <f t="shared" si="70"/>
        <v>0</v>
      </c>
      <c r="CR10" t="str">
        <f t="shared" si="71"/>
        <v>N.A.</v>
      </c>
      <c r="CV10">
        <f t="shared" si="72"/>
        <v>6570</v>
      </c>
      <c r="CW10">
        <f t="shared" si="73"/>
        <v>0</v>
      </c>
      <c r="CX10">
        <f t="shared" si="74"/>
        <v>0</v>
      </c>
      <c r="CY10">
        <f t="shared" si="75"/>
        <v>0</v>
      </c>
      <c r="CZ10">
        <f t="shared" si="76"/>
        <v>0</v>
      </c>
      <c r="DA10">
        <f t="shared" si="77"/>
        <v>0</v>
      </c>
      <c r="DB10">
        <f t="shared" si="78"/>
        <v>0</v>
      </c>
      <c r="DC10">
        <f t="shared" si="79"/>
        <v>0</v>
      </c>
      <c r="DD10">
        <f t="shared" si="80"/>
        <v>0</v>
      </c>
      <c r="DE10">
        <f t="shared" si="81"/>
        <v>0</v>
      </c>
      <c r="DF10" t="str">
        <f t="shared" si="82"/>
        <v>N.A.</v>
      </c>
      <c r="DJ10">
        <f t="shared" si="83"/>
        <v>6830</v>
      </c>
      <c r="DK10">
        <f t="shared" si="5"/>
        <v>0</v>
      </c>
      <c r="DL10">
        <f t="shared" si="84"/>
        <v>0</v>
      </c>
      <c r="DM10">
        <f t="shared" si="85"/>
        <v>0</v>
      </c>
      <c r="DN10">
        <f t="shared" si="86"/>
        <v>0</v>
      </c>
      <c r="DO10">
        <f t="shared" si="87"/>
        <v>0</v>
      </c>
      <c r="DP10">
        <f t="shared" si="88"/>
        <v>0</v>
      </c>
      <c r="DQ10">
        <f t="shared" si="89"/>
        <v>0</v>
      </c>
      <c r="DR10">
        <f t="shared" si="90"/>
        <v>0</v>
      </c>
      <c r="DS10">
        <f t="shared" si="91"/>
        <v>0</v>
      </c>
      <c r="DT10" t="str">
        <f t="shared" si="92"/>
        <v>N.A.</v>
      </c>
      <c r="DX10">
        <f t="shared" si="93"/>
        <v>37923</v>
      </c>
      <c r="DY10">
        <f t="shared" si="94"/>
        <v>1</v>
      </c>
      <c r="DZ10">
        <f t="shared" si="95"/>
        <v>151690</v>
      </c>
      <c r="EA10">
        <f t="shared" si="96"/>
        <v>1</v>
      </c>
      <c r="EB10">
        <f t="shared" si="97"/>
        <v>2</v>
      </c>
      <c r="EC10">
        <f t="shared" si="98"/>
        <v>0</v>
      </c>
      <c r="ED10" s="1">
        <v>151690</v>
      </c>
      <c r="EE10" s="1">
        <v>97059</v>
      </c>
      <c r="EF10">
        <f t="shared" si="99"/>
        <v>2</v>
      </c>
      <c r="EG10">
        <f t="shared" si="100"/>
        <v>0</v>
      </c>
      <c r="EH10">
        <f t="shared" si="101"/>
        <v>2</v>
      </c>
      <c r="EJ10">
        <f t="shared" si="6"/>
        <v>151690</v>
      </c>
      <c r="EK10">
        <f t="shared" si="7"/>
        <v>0</v>
      </c>
      <c r="EL10">
        <f t="shared" si="8"/>
        <v>151690</v>
      </c>
      <c r="EM10">
        <f t="shared" si="9"/>
        <v>0</v>
      </c>
      <c r="EO10" t="str">
        <f t="shared" si="10"/>
        <v>80%</v>
      </c>
    </row>
    <row r="11" spans="1:183" x14ac:dyDescent="0.2">
      <c r="A11">
        <v>6</v>
      </c>
      <c r="B11" s="1">
        <v>15</v>
      </c>
      <c r="C11" s="1">
        <v>81</v>
      </c>
      <c r="D11" s="1" t="s">
        <v>4</v>
      </c>
      <c r="E11" s="1">
        <v>6023313</v>
      </c>
      <c r="F11" s="1">
        <v>1296.4000000000001</v>
      </c>
      <c r="G11" s="1">
        <v>4931</v>
      </c>
      <c r="H11" s="1">
        <v>6392548</v>
      </c>
      <c r="I11" s="1">
        <v>0</v>
      </c>
      <c r="J11" s="1">
        <v>1302</v>
      </c>
      <c r="K11" s="1">
        <v>1283</v>
      </c>
      <c r="L11" s="1">
        <v>1254</v>
      </c>
      <c r="M11" s="1">
        <v>1228</v>
      </c>
      <c r="N11" s="1">
        <v>1217</v>
      </c>
      <c r="O11" s="7"/>
      <c r="P11">
        <f t="shared" si="11"/>
        <v>5128</v>
      </c>
      <c r="Q11">
        <f t="shared" si="12"/>
        <v>0</v>
      </c>
      <c r="R11">
        <f t="shared" si="13"/>
        <v>0</v>
      </c>
      <c r="S11">
        <f t="shared" si="0"/>
        <v>0</v>
      </c>
      <c r="T11">
        <f t="shared" si="14"/>
        <v>0</v>
      </c>
      <c r="U11">
        <f t="shared" si="15"/>
        <v>0</v>
      </c>
      <c r="V11">
        <f t="shared" si="16"/>
        <v>0</v>
      </c>
      <c r="W11">
        <f t="shared" si="17"/>
        <v>0</v>
      </c>
      <c r="X11">
        <f t="shared" si="18"/>
        <v>0</v>
      </c>
      <c r="Y11">
        <f t="shared" si="19"/>
        <v>0</v>
      </c>
      <c r="Z11" t="str">
        <f t="shared" si="20"/>
        <v>N.A.</v>
      </c>
      <c r="AD11">
        <f t="shared" si="21"/>
        <v>5333</v>
      </c>
      <c r="AE11">
        <f t="shared" si="1"/>
        <v>0</v>
      </c>
      <c r="AF11">
        <f t="shared" si="22"/>
        <v>0</v>
      </c>
      <c r="AG11">
        <f t="shared" si="23"/>
        <v>0</v>
      </c>
      <c r="AH11">
        <f t="shared" si="24"/>
        <v>0</v>
      </c>
      <c r="AI11">
        <f t="shared" si="25"/>
        <v>0</v>
      </c>
      <c r="AJ11">
        <f t="shared" si="26"/>
        <v>0</v>
      </c>
      <c r="AK11">
        <f t="shared" si="27"/>
        <v>0</v>
      </c>
      <c r="AL11">
        <f t="shared" si="28"/>
        <v>0</v>
      </c>
      <c r="AM11">
        <f t="shared" si="29"/>
        <v>0</v>
      </c>
      <c r="AN11" t="str">
        <f t="shared" si="30"/>
        <v>N.A.</v>
      </c>
      <c r="AR11">
        <f t="shared" si="31"/>
        <v>5546</v>
      </c>
      <c r="AS11">
        <f t="shared" si="2"/>
        <v>0</v>
      </c>
      <c r="AT11">
        <f t="shared" si="32"/>
        <v>0</v>
      </c>
      <c r="AU11">
        <f t="shared" si="3"/>
        <v>0</v>
      </c>
      <c r="AV11">
        <f t="shared" si="33"/>
        <v>0</v>
      </c>
      <c r="AW11">
        <f t="shared" si="34"/>
        <v>0</v>
      </c>
      <c r="AX11">
        <f t="shared" si="35"/>
        <v>0</v>
      </c>
      <c r="AY11">
        <f t="shared" si="36"/>
        <v>0</v>
      </c>
      <c r="AZ11">
        <f t="shared" si="37"/>
        <v>0</v>
      </c>
      <c r="BA11">
        <f t="shared" si="38"/>
        <v>0</v>
      </c>
      <c r="BB11" t="str">
        <f t="shared" si="39"/>
        <v>N.A.</v>
      </c>
      <c r="BF11">
        <f t="shared" si="40"/>
        <v>5768</v>
      </c>
      <c r="BG11">
        <f t="shared" si="41"/>
        <v>0</v>
      </c>
      <c r="BH11">
        <f t="shared" si="42"/>
        <v>0</v>
      </c>
      <c r="BI11">
        <f t="shared" si="43"/>
        <v>0</v>
      </c>
      <c r="BJ11">
        <f t="shared" si="44"/>
        <v>0</v>
      </c>
      <c r="BK11">
        <f t="shared" si="45"/>
        <v>0</v>
      </c>
      <c r="BL11">
        <f t="shared" si="46"/>
        <v>0</v>
      </c>
      <c r="BM11">
        <f t="shared" si="47"/>
        <v>0</v>
      </c>
      <c r="BN11">
        <f t="shared" si="48"/>
        <v>0</v>
      </c>
      <c r="BO11">
        <f t="shared" si="49"/>
        <v>0</v>
      </c>
      <c r="BP11" t="str">
        <f t="shared" si="50"/>
        <v>N.A.</v>
      </c>
      <c r="BT11">
        <f t="shared" si="51"/>
        <v>5999</v>
      </c>
      <c r="BU11">
        <f t="shared" si="4"/>
        <v>0</v>
      </c>
      <c r="BV11">
        <f t="shared" si="52"/>
        <v>0</v>
      </c>
      <c r="BW11">
        <f t="shared" si="53"/>
        <v>0</v>
      </c>
      <c r="BX11">
        <f t="shared" si="54"/>
        <v>0</v>
      </c>
      <c r="BY11">
        <f t="shared" si="55"/>
        <v>0</v>
      </c>
      <c r="BZ11">
        <f t="shared" si="56"/>
        <v>0</v>
      </c>
      <c r="CA11">
        <f t="shared" si="57"/>
        <v>0</v>
      </c>
      <c r="CB11">
        <f t="shared" si="58"/>
        <v>0</v>
      </c>
      <c r="CC11">
        <f t="shared" si="59"/>
        <v>0</v>
      </c>
      <c r="CD11" t="str">
        <f t="shared" si="60"/>
        <v>N.A.</v>
      </c>
      <c r="CH11">
        <f t="shared" si="61"/>
        <v>6239</v>
      </c>
      <c r="CI11">
        <f t="shared" si="62"/>
        <v>0</v>
      </c>
      <c r="CJ11">
        <f t="shared" si="63"/>
        <v>0</v>
      </c>
      <c r="CK11">
        <f t="shared" si="64"/>
        <v>0</v>
      </c>
      <c r="CL11">
        <f t="shared" si="65"/>
        <v>0</v>
      </c>
      <c r="CM11">
        <f t="shared" si="66"/>
        <v>0</v>
      </c>
      <c r="CN11">
        <f t="shared" si="67"/>
        <v>0</v>
      </c>
      <c r="CO11">
        <f t="shared" si="68"/>
        <v>0</v>
      </c>
      <c r="CP11">
        <f t="shared" si="69"/>
        <v>0</v>
      </c>
      <c r="CQ11">
        <f t="shared" si="70"/>
        <v>0</v>
      </c>
      <c r="CR11" t="str">
        <f t="shared" si="71"/>
        <v>N.A.</v>
      </c>
      <c r="CV11">
        <f t="shared" si="72"/>
        <v>6489</v>
      </c>
      <c r="CW11">
        <f t="shared" si="73"/>
        <v>0</v>
      </c>
      <c r="CX11">
        <f t="shared" si="74"/>
        <v>0</v>
      </c>
      <c r="CY11">
        <f t="shared" si="75"/>
        <v>0</v>
      </c>
      <c r="CZ11">
        <f t="shared" si="76"/>
        <v>0</v>
      </c>
      <c r="DA11">
        <f t="shared" si="77"/>
        <v>0</v>
      </c>
      <c r="DB11">
        <f t="shared" si="78"/>
        <v>0</v>
      </c>
      <c r="DC11">
        <f t="shared" si="79"/>
        <v>0</v>
      </c>
      <c r="DD11">
        <f t="shared" si="80"/>
        <v>0</v>
      </c>
      <c r="DE11">
        <f t="shared" si="81"/>
        <v>0</v>
      </c>
      <c r="DF11" t="str">
        <f t="shared" si="82"/>
        <v>N.A.</v>
      </c>
      <c r="DJ11">
        <f t="shared" si="83"/>
        <v>6749</v>
      </c>
      <c r="DK11">
        <f t="shared" si="5"/>
        <v>0</v>
      </c>
      <c r="DL11">
        <f t="shared" si="84"/>
        <v>0</v>
      </c>
      <c r="DM11">
        <f t="shared" si="85"/>
        <v>0</v>
      </c>
      <c r="DN11">
        <f t="shared" si="86"/>
        <v>0</v>
      </c>
      <c r="DO11">
        <f t="shared" si="87"/>
        <v>0</v>
      </c>
      <c r="DP11">
        <f t="shared" si="88"/>
        <v>0</v>
      </c>
      <c r="DQ11">
        <f t="shared" si="89"/>
        <v>0</v>
      </c>
      <c r="DR11">
        <f t="shared" si="90"/>
        <v>0</v>
      </c>
      <c r="DS11">
        <f t="shared" si="91"/>
        <v>0</v>
      </c>
      <c r="DT11" t="str">
        <f t="shared" si="92"/>
        <v>N.A.</v>
      </c>
      <c r="DX11">
        <f t="shared" si="93"/>
        <v>-369235</v>
      </c>
      <c r="DY11">
        <f t="shared" si="94"/>
        <v>0</v>
      </c>
      <c r="DZ11">
        <f t="shared" si="95"/>
        <v>-295388</v>
      </c>
      <c r="EA11">
        <f t="shared" si="96"/>
        <v>0</v>
      </c>
      <c r="EB11">
        <f t="shared" si="97"/>
        <v>0</v>
      </c>
      <c r="EC11">
        <f t="shared" si="98"/>
        <v>0</v>
      </c>
      <c r="ED11" s="1">
        <v>0</v>
      </c>
      <c r="EE11" s="1">
        <v>0</v>
      </c>
      <c r="EF11">
        <f t="shared" si="99"/>
        <v>0</v>
      </c>
      <c r="EG11">
        <f t="shared" si="100"/>
        <v>0</v>
      </c>
      <c r="EH11">
        <f t="shared" si="101"/>
        <v>0</v>
      </c>
      <c r="EJ11">
        <f t="shared" si="6"/>
        <v>0</v>
      </c>
      <c r="EK11">
        <f t="shared" si="7"/>
        <v>0</v>
      </c>
      <c r="EL11">
        <f t="shared" si="8"/>
        <v>0</v>
      </c>
      <c r="EM11">
        <f t="shared" si="9"/>
        <v>0</v>
      </c>
      <c r="EO11" t="str">
        <f t="shared" si="10"/>
        <v>N.A.</v>
      </c>
    </row>
    <row r="12" spans="1:183" x14ac:dyDescent="0.2">
      <c r="A12">
        <v>7</v>
      </c>
      <c r="B12" s="1">
        <v>10</v>
      </c>
      <c r="C12" s="1">
        <v>99</v>
      </c>
      <c r="D12" s="1" t="s">
        <v>5</v>
      </c>
      <c r="E12" s="1">
        <v>2873644</v>
      </c>
      <c r="F12" s="1">
        <v>604.6</v>
      </c>
      <c r="G12" s="1">
        <v>4931</v>
      </c>
      <c r="H12" s="1">
        <v>2981283</v>
      </c>
      <c r="I12" s="1">
        <v>0</v>
      </c>
      <c r="J12" s="1">
        <v>608</v>
      </c>
      <c r="K12" s="1">
        <v>608</v>
      </c>
      <c r="L12" s="1">
        <v>603</v>
      </c>
      <c r="M12" s="1">
        <v>606</v>
      </c>
      <c r="N12" s="1">
        <v>595</v>
      </c>
      <c r="O12" s="7"/>
      <c r="P12">
        <f t="shared" si="11"/>
        <v>5128</v>
      </c>
      <c r="Q12">
        <f t="shared" si="12"/>
        <v>0</v>
      </c>
      <c r="R12">
        <f t="shared" si="13"/>
        <v>0</v>
      </c>
      <c r="S12">
        <f t="shared" si="0"/>
        <v>0</v>
      </c>
      <c r="T12">
        <f t="shared" si="14"/>
        <v>0</v>
      </c>
      <c r="U12">
        <f t="shared" si="15"/>
        <v>0</v>
      </c>
      <c r="V12">
        <f t="shared" si="16"/>
        <v>0</v>
      </c>
      <c r="W12">
        <f t="shared" si="17"/>
        <v>0</v>
      </c>
      <c r="X12">
        <f t="shared" si="18"/>
        <v>0</v>
      </c>
      <c r="Y12">
        <f t="shared" si="19"/>
        <v>0</v>
      </c>
      <c r="Z12" t="str">
        <f t="shared" si="20"/>
        <v>N.A.</v>
      </c>
      <c r="AD12">
        <f t="shared" si="21"/>
        <v>5333</v>
      </c>
      <c r="AE12">
        <f t="shared" si="1"/>
        <v>0</v>
      </c>
      <c r="AF12">
        <f t="shared" si="22"/>
        <v>0</v>
      </c>
      <c r="AG12">
        <f t="shared" si="23"/>
        <v>0</v>
      </c>
      <c r="AH12">
        <f t="shared" si="24"/>
        <v>0</v>
      </c>
      <c r="AI12">
        <f t="shared" si="25"/>
        <v>0</v>
      </c>
      <c r="AJ12">
        <f t="shared" si="26"/>
        <v>0</v>
      </c>
      <c r="AK12">
        <f t="shared" si="27"/>
        <v>0</v>
      </c>
      <c r="AL12">
        <f t="shared" si="28"/>
        <v>0</v>
      </c>
      <c r="AM12">
        <f t="shared" si="29"/>
        <v>0</v>
      </c>
      <c r="AN12" t="str">
        <f t="shared" si="30"/>
        <v>N.A.</v>
      </c>
      <c r="AR12">
        <f t="shared" si="31"/>
        <v>5546</v>
      </c>
      <c r="AS12">
        <f t="shared" si="2"/>
        <v>0</v>
      </c>
      <c r="AT12">
        <f t="shared" si="32"/>
        <v>0</v>
      </c>
      <c r="AU12">
        <f t="shared" si="3"/>
        <v>0</v>
      </c>
      <c r="AV12">
        <f t="shared" si="33"/>
        <v>0</v>
      </c>
      <c r="AW12">
        <f t="shared" si="34"/>
        <v>0</v>
      </c>
      <c r="AX12">
        <f t="shared" si="35"/>
        <v>0</v>
      </c>
      <c r="AY12">
        <f t="shared" si="36"/>
        <v>0</v>
      </c>
      <c r="AZ12">
        <f t="shared" si="37"/>
        <v>0</v>
      </c>
      <c r="BA12">
        <f t="shared" si="38"/>
        <v>0</v>
      </c>
      <c r="BB12" t="str">
        <f t="shared" si="39"/>
        <v>N.A.</v>
      </c>
      <c r="BF12">
        <f t="shared" si="40"/>
        <v>5768</v>
      </c>
      <c r="BG12">
        <f t="shared" si="41"/>
        <v>0</v>
      </c>
      <c r="BH12">
        <f t="shared" si="42"/>
        <v>0</v>
      </c>
      <c r="BI12">
        <f t="shared" si="43"/>
        <v>0</v>
      </c>
      <c r="BJ12">
        <f t="shared" si="44"/>
        <v>0</v>
      </c>
      <c r="BK12">
        <f t="shared" si="45"/>
        <v>0</v>
      </c>
      <c r="BL12">
        <f t="shared" si="46"/>
        <v>0</v>
      </c>
      <c r="BM12">
        <f t="shared" si="47"/>
        <v>0</v>
      </c>
      <c r="BN12">
        <f t="shared" si="48"/>
        <v>0</v>
      </c>
      <c r="BO12">
        <f t="shared" si="49"/>
        <v>0</v>
      </c>
      <c r="BP12" t="str">
        <f t="shared" si="50"/>
        <v>N.A.</v>
      </c>
      <c r="BT12">
        <f t="shared" si="51"/>
        <v>5999</v>
      </c>
      <c r="BU12">
        <f t="shared" si="4"/>
        <v>0</v>
      </c>
      <c r="BV12">
        <f t="shared" si="52"/>
        <v>0</v>
      </c>
      <c r="BW12">
        <f t="shared" si="53"/>
        <v>0</v>
      </c>
      <c r="BX12">
        <f t="shared" si="54"/>
        <v>0</v>
      </c>
      <c r="BY12">
        <f t="shared" si="55"/>
        <v>0</v>
      </c>
      <c r="BZ12">
        <f t="shared" si="56"/>
        <v>0</v>
      </c>
      <c r="CA12">
        <f t="shared" si="57"/>
        <v>0</v>
      </c>
      <c r="CB12">
        <f t="shared" si="58"/>
        <v>0</v>
      </c>
      <c r="CC12">
        <f t="shared" si="59"/>
        <v>0</v>
      </c>
      <c r="CD12" t="str">
        <f t="shared" si="60"/>
        <v>N.A.</v>
      </c>
      <c r="CH12">
        <f t="shared" si="61"/>
        <v>6239</v>
      </c>
      <c r="CI12">
        <f t="shared" si="62"/>
        <v>0</v>
      </c>
      <c r="CJ12">
        <f t="shared" si="63"/>
        <v>0</v>
      </c>
      <c r="CK12">
        <f t="shared" si="64"/>
        <v>0</v>
      </c>
      <c r="CL12">
        <f t="shared" si="65"/>
        <v>0</v>
      </c>
      <c r="CM12">
        <f t="shared" si="66"/>
        <v>0</v>
      </c>
      <c r="CN12">
        <f t="shared" si="67"/>
        <v>0</v>
      </c>
      <c r="CO12">
        <f t="shared" si="68"/>
        <v>0</v>
      </c>
      <c r="CP12">
        <f t="shared" si="69"/>
        <v>0</v>
      </c>
      <c r="CQ12">
        <f t="shared" si="70"/>
        <v>0</v>
      </c>
      <c r="CR12" t="str">
        <f t="shared" si="71"/>
        <v>N.A.</v>
      </c>
      <c r="CV12">
        <f t="shared" si="72"/>
        <v>6489</v>
      </c>
      <c r="CW12">
        <f t="shared" si="73"/>
        <v>0</v>
      </c>
      <c r="CX12">
        <f t="shared" si="74"/>
        <v>0</v>
      </c>
      <c r="CY12">
        <f t="shared" si="75"/>
        <v>0</v>
      </c>
      <c r="CZ12">
        <f t="shared" si="76"/>
        <v>0</v>
      </c>
      <c r="DA12">
        <f t="shared" si="77"/>
        <v>0</v>
      </c>
      <c r="DB12">
        <f t="shared" si="78"/>
        <v>0</v>
      </c>
      <c r="DC12">
        <f t="shared" si="79"/>
        <v>0</v>
      </c>
      <c r="DD12">
        <f t="shared" si="80"/>
        <v>0</v>
      </c>
      <c r="DE12">
        <f t="shared" si="81"/>
        <v>0</v>
      </c>
      <c r="DF12" t="str">
        <f t="shared" si="82"/>
        <v>N.A.</v>
      </c>
      <c r="DJ12">
        <f t="shared" si="83"/>
        <v>6749</v>
      </c>
      <c r="DK12">
        <f t="shared" si="5"/>
        <v>0</v>
      </c>
      <c r="DL12">
        <f t="shared" si="84"/>
        <v>0</v>
      </c>
      <c r="DM12">
        <f t="shared" si="85"/>
        <v>0</v>
      </c>
      <c r="DN12">
        <f t="shared" si="86"/>
        <v>0</v>
      </c>
      <c r="DO12">
        <f t="shared" si="87"/>
        <v>0</v>
      </c>
      <c r="DP12">
        <f t="shared" si="88"/>
        <v>0</v>
      </c>
      <c r="DQ12">
        <f t="shared" si="89"/>
        <v>0</v>
      </c>
      <c r="DR12">
        <f t="shared" si="90"/>
        <v>0</v>
      </c>
      <c r="DS12">
        <f t="shared" si="91"/>
        <v>0</v>
      </c>
      <c r="DT12" t="str">
        <f t="shared" si="92"/>
        <v>N.A.</v>
      </c>
      <c r="DX12">
        <f t="shared" si="93"/>
        <v>-107639</v>
      </c>
      <c r="DY12">
        <f t="shared" si="94"/>
        <v>0</v>
      </c>
      <c r="DZ12">
        <f t="shared" si="95"/>
        <v>-86111</v>
      </c>
      <c r="EA12">
        <f t="shared" si="96"/>
        <v>0</v>
      </c>
      <c r="EB12">
        <f t="shared" si="97"/>
        <v>0</v>
      </c>
      <c r="EC12">
        <f t="shared" si="98"/>
        <v>0</v>
      </c>
      <c r="ED12" s="1">
        <v>0</v>
      </c>
      <c r="EE12" s="1">
        <v>0</v>
      </c>
      <c r="EF12">
        <f t="shared" si="99"/>
        <v>0</v>
      </c>
      <c r="EG12">
        <f t="shared" si="100"/>
        <v>0</v>
      </c>
      <c r="EH12">
        <f t="shared" si="101"/>
        <v>0</v>
      </c>
      <c r="EJ12">
        <f t="shared" si="6"/>
        <v>0</v>
      </c>
      <c r="EK12">
        <f t="shared" si="7"/>
        <v>0</v>
      </c>
      <c r="EL12">
        <f t="shared" si="8"/>
        <v>0</v>
      </c>
      <c r="EM12">
        <f t="shared" si="9"/>
        <v>0</v>
      </c>
      <c r="EO12" t="str">
        <f t="shared" si="10"/>
        <v>N.A.</v>
      </c>
    </row>
    <row r="13" spans="1:183" x14ac:dyDescent="0.2">
      <c r="A13">
        <v>8</v>
      </c>
      <c r="B13" s="1">
        <v>7</v>
      </c>
      <c r="C13" s="1">
        <v>108</v>
      </c>
      <c r="D13" s="1" t="s">
        <v>6</v>
      </c>
      <c r="E13" s="1">
        <v>1619218</v>
      </c>
      <c r="F13" s="1">
        <v>262.2</v>
      </c>
      <c r="G13" s="1">
        <v>4931</v>
      </c>
      <c r="H13" s="1">
        <v>1292908</v>
      </c>
      <c r="I13" s="1">
        <v>261048</v>
      </c>
      <c r="J13" s="1">
        <v>262</v>
      </c>
      <c r="K13" s="1">
        <v>260</v>
      </c>
      <c r="L13" s="1">
        <v>256</v>
      </c>
      <c r="M13" s="1">
        <v>251</v>
      </c>
      <c r="N13" s="1">
        <v>249</v>
      </c>
      <c r="O13" s="7"/>
      <c r="P13">
        <f t="shared" si="11"/>
        <v>5128</v>
      </c>
      <c r="Q13">
        <f t="shared" si="12"/>
        <v>0</v>
      </c>
      <c r="R13">
        <f t="shared" si="13"/>
        <v>0</v>
      </c>
      <c r="S13">
        <f t="shared" si="0"/>
        <v>0</v>
      </c>
      <c r="T13">
        <f t="shared" si="14"/>
        <v>0</v>
      </c>
      <c r="U13">
        <f t="shared" si="15"/>
        <v>0</v>
      </c>
      <c r="V13">
        <f t="shared" si="16"/>
        <v>0</v>
      </c>
      <c r="W13">
        <f t="shared" si="17"/>
        <v>0</v>
      </c>
      <c r="X13">
        <f t="shared" si="18"/>
        <v>0</v>
      </c>
      <c r="Y13">
        <f t="shared" si="19"/>
        <v>0</v>
      </c>
      <c r="Z13" t="str">
        <f t="shared" si="20"/>
        <v>N.A.</v>
      </c>
      <c r="AD13">
        <f t="shared" si="21"/>
        <v>5333</v>
      </c>
      <c r="AE13">
        <f t="shared" si="1"/>
        <v>0</v>
      </c>
      <c r="AF13">
        <f t="shared" si="22"/>
        <v>0</v>
      </c>
      <c r="AG13">
        <f t="shared" si="23"/>
        <v>0</v>
      </c>
      <c r="AH13">
        <f t="shared" si="24"/>
        <v>0</v>
      </c>
      <c r="AI13">
        <f t="shared" si="25"/>
        <v>0</v>
      </c>
      <c r="AJ13">
        <f t="shared" si="26"/>
        <v>0</v>
      </c>
      <c r="AK13">
        <f t="shared" si="27"/>
        <v>0</v>
      </c>
      <c r="AL13">
        <f t="shared" si="28"/>
        <v>0</v>
      </c>
      <c r="AM13">
        <f t="shared" si="29"/>
        <v>0</v>
      </c>
      <c r="AN13" t="str">
        <f t="shared" si="30"/>
        <v>N.A.</v>
      </c>
      <c r="AR13">
        <f t="shared" si="31"/>
        <v>5546</v>
      </c>
      <c r="AS13">
        <f t="shared" si="2"/>
        <v>0</v>
      </c>
      <c r="AT13">
        <f t="shared" si="32"/>
        <v>0</v>
      </c>
      <c r="AU13">
        <f t="shared" si="3"/>
        <v>0</v>
      </c>
      <c r="AV13">
        <f t="shared" si="33"/>
        <v>0</v>
      </c>
      <c r="AW13">
        <f t="shared" si="34"/>
        <v>0</v>
      </c>
      <c r="AX13">
        <f t="shared" si="35"/>
        <v>0</v>
      </c>
      <c r="AY13">
        <f t="shared" si="36"/>
        <v>0</v>
      </c>
      <c r="AZ13">
        <f t="shared" si="37"/>
        <v>0</v>
      </c>
      <c r="BA13">
        <f t="shared" si="38"/>
        <v>0</v>
      </c>
      <c r="BB13" t="str">
        <f t="shared" si="39"/>
        <v>N.A.</v>
      </c>
      <c r="BF13">
        <f t="shared" si="40"/>
        <v>5768</v>
      </c>
      <c r="BG13">
        <f t="shared" si="41"/>
        <v>0</v>
      </c>
      <c r="BH13">
        <f t="shared" si="42"/>
        <v>0</v>
      </c>
      <c r="BI13">
        <f t="shared" si="43"/>
        <v>0</v>
      </c>
      <c r="BJ13">
        <f t="shared" si="44"/>
        <v>0</v>
      </c>
      <c r="BK13">
        <f t="shared" si="45"/>
        <v>0</v>
      </c>
      <c r="BL13">
        <f t="shared" si="46"/>
        <v>0</v>
      </c>
      <c r="BM13">
        <f t="shared" si="47"/>
        <v>0</v>
      </c>
      <c r="BN13">
        <f t="shared" si="48"/>
        <v>0</v>
      </c>
      <c r="BO13">
        <f t="shared" si="49"/>
        <v>0</v>
      </c>
      <c r="BP13" t="str">
        <f t="shared" si="50"/>
        <v>N.A.</v>
      </c>
      <c r="BT13">
        <f t="shared" si="51"/>
        <v>5999</v>
      </c>
      <c r="BU13">
        <f t="shared" si="4"/>
        <v>0</v>
      </c>
      <c r="BV13">
        <f t="shared" si="52"/>
        <v>0</v>
      </c>
      <c r="BW13">
        <f t="shared" si="53"/>
        <v>0</v>
      </c>
      <c r="BX13">
        <f t="shared" si="54"/>
        <v>0</v>
      </c>
      <c r="BY13">
        <f t="shared" si="55"/>
        <v>0</v>
      </c>
      <c r="BZ13">
        <f t="shared" si="56"/>
        <v>0</v>
      </c>
      <c r="CA13">
        <f t="shared" si="57"/>
        <v>0</v>
      </c>
      <c r="CB13">
        <f t="shared" si="58"/>
        <v>0</v>
      </c>
      <c r="CC13">
        <f t="shared" si="59"/>
        <v>0</v>
      </c>
      <c r="CD13" t="str">
        <f t="shared" si="60"/>
        <v>N.A.</v>
      </c>
      <c r="CH13">
        <f t="shared" si="61"/>
        <v>6239</v>
      </c>
      <c r="CI13">
        <f t="shared" si="62"/>
        <v>0</v>
      </c>
      <c r="CJ13">
        <f t="shared" si="63"/>
        <v>0</v>
      </c>
      <c r="CK13">
        <f t="shared" si="64"/>
        <v>0</v>
      </c>
      <c r="CL13">
        <f t="shared" si="65"/>
        <v>0</v>
      </c>
      <c r="CM13">
        <f t="shared" si="66"/>
        <v>0</v>
      </c>
      <c r="CN13">
        <f t="shared" si="67"/>
        <v>0</v>
      </c>
      <c r="CO13">
        <f t="shared" si="68"/>
        <v>0</v>
      </c>
      <c r="CP13">
        <f t="shared" si="69"/>
        <v>0</v>
      </c>
      <c r="CQ13">
        <f t="shared" si="70"/>
        <v>0</v>
      </c>
      <c r="CR13" t="str">
        <f t="shared" si="71"/>
        <v>N.A.</v>
      </c>
      <c r="CV13">
        <f t="shared" si="72"/>
        <v>6489</v>
      </c>
      <c r="CW13">
        <f t="shared" si="73"/>
        <v>0</v>
      </c>
      <c r="CX13">
        <f t="shared" si="74"/>
        <v>0</v>
      </c>
      <c r="CY13">
        <f t="shared" si="75"/>
        <v>0</v>
      </c>
      <c r="CZ13">
        <f t="shared" si="76"/>
        <v>0</v>
      </c>
      <c r="DA13">
        <f t="shared" si="77"/>
        <v>0</v>
      </c>
      <c r="DB13">
        <f t="shared" si="78"/>
        <v>0</v>
      </c>
      <c r="DC13">
        <f t="shared" si="79"/>
        <v>0</v>
      </c>
      <c r="DD13">
        <f t="shared" si="80"/>
        <v>0</v>
      </c>
      <c r="DE13">
        <f t="shared" si="81"/>
        <v>0</v>
      </c>
      <c r="DF13" t="str">
        <f t="shared" si="82"/>
        <v>N.A.</v>
      </c>
      <c r="DJ13">
        <f t="shared" si="83"/>
        <v>6749</v>
      </c>
      <c r="DK13">
        <f t="shared" si="5"/>
        <v>0</v>
      </c>
      <c r="DL13">
        <f t="shared" si="84"/>
        <v>0</v>
      </c>
      <c r="DM13">
        <f t="shared" si="85"/>
        <v>0</v>
      </c>
      <c r="DN13">
        <f t="shared" si="86"/>
        <v>0</v>
      </c>
      <c r="DO13">
        <f t="shared" si="87"/>
        <v>0</v>
      </c>
      <c r="DP13">
        <f t="shared" si="88"/>
        <v>0</v>
      </c>
      <c r="DQ13">
        <f t="shared" si="89"/>
        <v>0</v>
      </c>
      <c r="DR13">
        <f t="shared" si="90"/>
        <v>0</v>
      </c>
      <c r="DS13">
        <f t="shared" si="91"/>
        <v>0</v>
      </c>
      <c r="DT13" t="str">
        <f t="shared" si="92"/>
        <v>N.A.</v>
      </c>
      <c r="DX13">
        <f t="shared" si="93"/>
        <v>65262</v>
      </c>
      <c r="DY13">
        <f t="shared" si="94"/>
        <v>1</v>
      </c>
      <c r="DZ13">
        <f t="shared" si="95"/>
        <v>261048</v>
      </c>
      <c r="EA13">
        <f t="shared" si="96"/>
        <v>1</v>
      </c>
      <c r="EB13">
        <f t="shared" si="97"/>
        <v>2</v>
      </c>
      <c r="EC13">
        <f t="shared" si="98"/>
        <v>0</v>
      </c>
      <c r="ED13" s="1">
        <v>261048</v>
      </c>
      <c r="EE13" s="1">
        <v>9540</v>
      </c>
      <c r="EF13">
        <f t="shared" si="99"/>
        <v>2</v>
      </c>
      <c r="EG13">
        <f t="shared" si="100"/>
        <v>0</v>
      </c>
      <c r="EH13">
        <f t="shared" si="101"/>
        <v>2</v>
      </c>
      <c r="EJ13">
        <f t="shared" si="6"/>
        <v>261048</v>
      </c>
      <c r="EK13">
        <f t="shared" si="7"/>
        <v>0</v>
      </c>
      <c r="EL13">
        <f t="shared" si="8"/>
        <v>261048</v>
      </c>
      <c r="EM13">
        <f t="shared" si="9"/>
        <v>0</v>
      </c>
      <c r="EO13" t="str">
        <f t="shared" si="10"/>
        <v>80%</v>
      </c>
    </row>
    <row r="14" spans="1:183" x14ac:dyDescent="0.2">
      <c r="A14">
        <v>9</v>
      </c>
      <c r="B14" s="1">
        <v>5</v>
      </c>
      <c r="C14" s="1">
        <v>126</v>
      </c>
      <c r="D14" s="1" t="s">
        <v>424</v>
      </c>
      <c r="E14" s="1">
        <v>6802540</v>
      </c>
      <c r="F14" s="1">
        <v>1251.9000000000001</v>
      </c>
      <c r="G14" s="1">
        <v>4968</v>
      </c>
      <c r="H14" s="1">
        <v>6219439</v>
      </c>
      <c r="I14" s="1">
        <v>466481</v>
      </c>
      <c r="J14" s="1">
        <v>1201</v>
      </c>
      <c r="K14" s="1">
        <v>1177</v>
      </c>
      <c r="L14" s="1">
        <v>1163</v>
      </c>
      <c r="M14" s="1">
        <v>1130</v>
      </c>
      <c r="N14" s="1">
        <v>1116</v>
      </c>
      <c r="O14" s="7"/>
      <c r="P14">
        <f t="shared" si="11"/>
        <v>5165</v>
      </c>
      <c r="Q14">
        <f t="shared" si="12"/>
        <v>0</v>
      </c>
      <c r="R14">
        <f t="shared" si="13"/>
        <v>0</v>
      </c>
      <c r="S14">
        <f t="shared" si="0"/>
        <v>0</v>
      </c>
      <c r="T14">
        <f t="shared" si="14"/>
        <v>0</v>
      </c>
      <c r="U14">
        <f t="shared" si="15"/>
        <v>0</v>
      </c>
      <c r="V14">
        <f t="shared" si="16"/>
        <v>0</v>
      </c>
      <c r="W14">
        <f t="shared" si="17"/>
        <v>0</v>
      </c>
      <c r="X14">
        <f t="shared" si="18"/>
        <v>0</v>
      </c>
      <c r="Y14">
        <f t="shared" si="19"/>
        <v>0</v>
      </c>
      <c r="Z14" t="str">
        <f t="shared" si="20"/>
        <v>N.A.</v>
      </c>
      <c r="AD14">
        <f t="shared" si="21"/>
        <v>5370</v>
      </c>
      <c r="AE14">
        <f t="shared" si="1"/>
        <v>0</v>
      </c>
      <c r="AF14">
        <f t="shared" si="22"/>
        <v>0</v>
      </c>
      <c r="AG14">
        <f t="shared" si="23"/>
        <v>0</v>
      </c>
      <c r="AH14">
        <f t="shared" si="24"/>
        <v>0</v>
      </c>
      <c r="AI14">
        <f t="shared" si="25"/>
        <v>0</v>
      </c>
      <c r="AJ14">
        <f t="shared" si="26"/>
        <v>0</v>
      </c>
      <c r="AK14">
        <f t="shared" si="27"/>
        <v>0</v>
      </c>
      <c r="AL14">
        <f t="shared" si="28"/>
        <v>0</v>
      </c>
      <c r="AM14">
        <f t="shared" si="29"/>
        <v>0</v>
      </c>
      <c r="AN14" t="str">
        <f t="shared" si="30"/>
        <v>N.A.</v>
      </c>
      <c r="AR14">
        <f t="shared" si="31"/>
        <v>5583</v>
      </c>
      <c r="AS14">
        <f t="shared" si="2"/>
        <v>0</v>
      </c>
      <c r="AT14">
        <f t="shared" si="32"/>
        <v>0</v>
      </c>
      <c r="AU14">
        <f t="shared" si="3"/>
        <v>0</v>
      </c>
      <c r="AV14">
        <f t="shared" si="33"/>
        <v>0</v>
      </c>
      <c r="AW14">
        <f t="shared" si="34"/>
        <v>0</v>
      </c>
      <c r="AX14">
        <f t="shared" si="35"/>
        <v>0</v>
      </c>
      <c r="AY14">
        <f t="shared" si="36"/>
        <v>0</v>
      </c>
      <c r="AZ14">
        <f t="shared" si="37"/>
        <v>0</v>
      </c>
      <c r="BA14">
        <f t="shared" si="38"/>
        <v>0</v>
      </c>
      <c r="BB14" t="str">
        <f t="shared" si="39"/>
        <v>N.A.</v>
      </c>
      <c r="BF14">
        <f t="shared" si="40"/>
        <v>5805</v>
      </c>
      <c r="BG14">
        <f t="shared" si="41"/>
        <v>0</v>
      </c>
      <c r="BH14">
        <f t="shared" si="42"/>
        <v>0</v>
      </c>
      <c r="BI14">
        <f t="shared" si="43"/>
        <v>0</v>
      </c>
      <c r="BJ14">
        <f t="shared" si="44"/>
        <v>0</v>
      </c>
      <c r="BK14">
        <f t="shared" si="45"/>
        <v>0</v>
      </c>
      <c r="BL14">
        <f t="shared" si="46"/>
        <v>0</v>
      </c>
      <c r="BM14">
        <f t="shared" si="47"/>
        <v>0</v>
      </c>
      <c r="BN14">
        <f t="shared" si="48"/>
        <v>0</v>
      </c>
      <c r="BO14">
        <f t="shared" si="49"/>
        <v>0</v>
      </c>
      <c r="BP14" t="str">
        <f t="shared" si="50"/>
        <v>N.A.</v>
      </c>
      <c r="BT14">
        <f t="shared" si="51"/>
        <v>6036</v>
      </c>
      <c r="BU14">
        <f t="shared" si="4"/>
        <v>0</v>
      </c>
      <c r="BV14">
        <f t="shared" si="52"/>
        <v>0</v>
      </c>
      <c r="BW14">
        <f t="shared" si="53"/>
        <v>0</v>
      </c>
      <c r="BX14">
        <f t="shared" si="54"/>
        <v>0</v>
      </c>
      <c r="BY14">
        <f t="shared" si="55"/>
        <v>0</v>
      </c>
      <c r="BZ14">
        <f t="shared" si="56"/>
        <v>0</v>
      </c>
      <c r="CA14">
        <f t="shared" si="57"/>
        <v>0</v>
      </c>
      <c r="CB14">
        <f t="shared" si="58"/>
        <v>0</v>
      </c>
      <c r="CC14">
        <f t="shared" si="59"/>
        <v>0</v>
      </c>
      <c r="CD14" t="str">
        <f t="shared" si="60"/>
        <v>N.A.</v>
      </c>
      <c r="CH14">
        <f t="shared" si="61"/>
        <v>6276</v>
      </c>
      <c r="CI14">
        <f t="shared" si="62"/>
        <v>0</v>
      </c>
      <c r="CJ14">
        <f t="shared" si="63"/>
        <v>0</v>
      </c>
      <c r="CK14">
        <f t="shared" si="64"/>
        <v>0</v>
      </c>
      <c r="CL14">
        <f t="shared" si="65"/>
        <v>0</v>
      </c>
      <c r="CM14">
        <f t="shared" si="66"/>
        <v>0</v>
      </c>
      <c r="CN14">
        <f t="shared" si="67"/>
        <v>0</v>
      </c>
      <c r="CO14">
        <f t="shared" si="68"/>
        <v>0</v>
      </c>
      <c r="CP14">
        <f t="shared" si="69"/>
        <v>0</v>
      </c>
      <c r="CQ14">
        <f t="shared" si="70"/>
        <v>0</v>
      </c>
      <c r="CR14" t="str">
        <f t="shared" si="71"/>
        <v>N.A.</v>
      </c>
      <c r="CV14">
        <f t="shared" si="72"/>
        <v>6526</v>
      </c>
      <c r="CW14">
        <f t="shared" si="73"/>
        <v>0</v>
      </c>
      <c r="CX14">
        <f t="shared" si="74"/>
        <v>0</v>
      </c>
      <c r="CY14">
        <f t="shared" si="75"/>
        <v>0</v>
      </c>
      <c r="CZ14">
        <f t="shared" si="76"/>
        <v>0</v>
      </c>
      <c r="DA14">
        <f t="shared" si="77"/>
        <v>0</v>
      </c>
      <c r="DB14">
        <f t="shared" si="78"/>
        <v>0</v>
      </c>
      <c r="DC14">
        <f t="shared" si="79"/>
        <v>0</v>
      </c>
      <c r="DD14">
        <f t="shared" si="80"/>
        <v>0</v>
      </c>
      <c r="DE14">
        <f t="shared" si="81"/>
        <v>0</v>
      </c>
      <c r="DF14" t="str">
        <f t="shared" si="82"/>
        <v>N.A.</v>
      </c>
      <c r="DJ14">
        <f t="shared" si="83"/>
        <v>6786</v>
      </c>
      <c r="DK14">
        <f t="shared" si="5"/>
        <v>0</v>
      </c>
      <c r="DL14">
        <f t="shared" si="84"/>
        <v>0</v>
      </c>
      <c r="DM14">
        <f t="shared" si="85"/>
        <v>0</v>
      </c>
      <c r="DN14">
        <f t="shared" si="86"/>
        <v>0</v>
      </c>
      <c r="DO14">
        <f t="shared" si="87"/>
        <v>0</v>
      </c>
      <c r="DP14">
        <f t="shared" si="88"/>
        <v>0</v>
      </c>
      <c r="DQ14">
        <f t="shared" si="89"/>
        <v>0</v>
      </c>
      <c r="DR14">
        <f t="shared" si="90"/>
        <v>0</v>
      </c>
      <c r="DS14">
        <f t="shared" si="91"/>
        <v>0</v>
      </c>
      <c r="DT14" t="str">
        <f t="shared" si="92"/>
        <v>N.A.</v>
      </c>
      <c r="DX14">
        <f t="shared" si="93"/>
        <v>116620</v>
      </c>
      <c r="DY14">
        <f t="shared" si="94"/>
        <v>1</v>
      </c>
      <c r="DZ14">
        <f t="shared" si="95"/>
        <v>466481</v>
      </c>
      <c r="EA14">
        <f t="shared" si="96"/>
        <v>1</v>
      </c>
      <c r="EB14">
        <f t="shared" si="97"/>
        <v>2</v>
      </c>
      <c r="EC14">
        <f t="shared" si="98"/>
        <v>0</v>
      </c>
      <c r="ED14" s="1">
        <v>466481</v>
      </c>
      <c r="EE14" s="1">
        <v>45389</v>
      </c>
      <c r="EF14">
        <f t="shared" si="99"/>
        <v>2</v>
      </c>
      <c r="EG14">
        <f t="shared" si="100"/>
        <v>0</v>
      </c>
      <c r="EH14">
        <f t="shared" si="101"/>
        <v>2</v>
      </c>
      <c r="EJ14">
        <f t="shared" si="6"/>
        <v>466481</v>
      </c>
      <c r="EK14">
        <f t="shared" si="7"/>
        <v>0</v>
      </c>
      <c r="EL14">
        <f t="shared" si="8"/>
        <v>466481</v>
      </c>
      <c r="EM14">
        <f t="shared" si="9"/>
        <v>0</v>
      </c>
      <c r="EO14" t="str">
        <f t="shared" si="10"/>
        <v>80%</v>
      </c>
    </row>
    <row r="15" spans="1:183" x14ac:dyDescent="0.2">
      <c r="A15">
        <v>10</v>
      </c>
      <c r="B15" s="1">
        <v>1</v>
      </c>
      <c r="C15" s="1">
        <v>135</v>
      </c>
      <c r="D15" s="1" t="s">
        <v>7</v>
      </c>
      <c r="E15" s="1">
        <v>7346163</v>
      </c>
      <c r="F15" s="1">
        <v>1472.1</v>
      </c>
      <c r="G15" s="1">
        <v>5013</v>
      </c>
      <c r="H15" s="1">
        <v>7379637</v>
      </c>
      <c r="I15" s="1">
        <v>0</v>
      </c>
      <c r="J15" s="1">
        <v>1434</v>
      </c>
      <c r="K15" s="1">
        <v>1426</v>
      </c>
      <c r="L15" s="1">
        <v>1393</v>
      </c>
      <c r="M15" s="1">
        <v>1360</v>
      </c>
      <c r="N15" s="1">
        <v>1361</v>
      </c>
      <c r="O15" s="7"/>
      <c r="P15">
        <f t="shared" si="11"/>
        <v>5210</v>
      </c>
      <c r="Q15">
        <f t="shared" si="12"/>
        <v>0</v>
      </c>
      <c r="R15">
        <f t="shared" si="13"/>
        <v>0</v>
      </c>
      <c r="S15">
        <f t="shared" si="0"/>
        <v>0</v>
      </c>
      <c r="T15">
        <f t="shared" si="14"/>
        <v>0</v>
      </c>
      <c r="U15">
        <f t="shared" si="15"/>
        <v>0</v>
      </c>
      <c r="V15">
        <f t="shared" si="16"/>
        <v>0</v>
      </c>
      <c r="W15">
        <f t="shared" si="17"/>
        <v>0</v>
      </c>
      <c r="X15">
        <f t="shared" si="18"/>
        <v>0</v>
      </c>
      <c r="Y15">
        <f t="shared" si="19"/>
        <v>0</v>
      </c>
      <c r="Z15" t="str">
        <f t="shared" si="20"/>
        <v>N.A.</v>
      </c>
      <c r="AD15">
        <f t="shared" si="21"/>
        <v>5415</v>
      </c>
      <c r="AE15">
        <f t="shared" si="1"/>
        <v>0</v>
      </c>
      <c r="AF15">
        <f t="shared" si="22"/>
        <v>0</v>
      </c>
      <c r="AG15">
        <f t="shared" si="23"/>
        <v>0</v>
      </c>
      <c r="AH15">
        <f t="shared" si="24"/>
        <v>0</v>
      </c>
      <c r="AI15">
        <f t="shared" si="25"/>
        <v>0</v>
      </c>
      <c r="AJ15">
        <f t="shared" si="26"/>
        <v>0</v>
      </c>
      <c r="AK15">
        <f t="shared" si="27"/>
        <v>0</v>
      </c>
      <c r="AL15">
        <f t="shared" si="28"/>
        <v>0</v>
      </c>
      <c r="AM15">
        <f t="shared" si="29"/>
        <v>0</v>
      </c>
      <c r="AN15" t="str">
        <f t="shared" si="30"/>
        <v>N.A.</v>
      </c>
      <c r="AR15">
        <f t="shared" si="31"/>
        <v>5628</v>
      </c>
      <c r="AS15">
        <f t="shared" si="2"/>
        <v>0</v>
      </c>
      <c r="AT15">
        <f t="shared" si="32"/>
        <v>0</v>
      </c>
      <c r="AU15">
        <f t="shared" si="3"/>
        <v>0</v>
      </c>
      <c r="AV15">
        <f t="shared" si="33"/>
        <v>0</v>
      </c>
      <c r="AW15">
        <f t="shared" si="34"/>
        <v>0</v>
      </c>
      <c r="AX15">
        <f t="shared" si="35"/>
        <v>0</v>
      </c>
      <c r="AY15">
        <f t="shared" si="36"/>
        <v>0</v>
      </c>
      <c r="AZ15">
        <f t="shared" si="37"/>
        <v>0</v>
      </c>
      <c r="BA15">
        <f t="shared" si="38"/>
        <v>0</v>
      </c>
      <c r="BB15" t="str">
        <f t="shared" si="39"/>
        <v>N.A.</v>
      </c>
      <c r="BF15">
        <f t="shared" si="40"/>
        <v>5850</v>
      </c>
      <c r="BG15">
        <f t="shared" si="41"/>
        <v>0</v>
      </c>
      <c r="BH15">
        <f t="shared" si="42"/>
        <v>0</v>
      </c>
      <c r="BI15">
        <f t="shared" si="43"/>
        <v>0</v>
      </c>
      <c r="BJ15">
        <f t="shared" si="44"/>
        <v>0</v>
      </c>
      <c r="BK15">
        <f t="shared" si="45"/>
        <v>0</v>
      </c>
      <c r="BL15">
        <f t="shared" si="46"/>
        <v>0</v>
      </c>
      <c r="BM15">
        <f t="shared" si="47"/>
        <v>0</v>
      </c>
      <c r="BN15">
        <f t="shared" si="48"/>
        <v>0</v>
      </c>
      <c r="BO15">
        <f t="shared" si="49"/>
        <v>0</v>
      </c>
      <c r="BP15" t="str">
        <f t="shared" si="50"/>
        <v>N.A.</v>
      </c>
      <c r="BT15">
        <f t="shared" si="51"/>
        <v>6081</v>
      </c>
      <c r="BU15">
        <f t="shared" si="4"/>
        <v>0</v>
      </c>
      <c r="BV15">
        <f t="shared" si="52"/>
        <v>0</v>
      </c>
      <c r="BW15">
        <f t="shared" si="53"/>
        <v>0</v>
      </c>
      <c r="BX15">
        <f t="shared" si="54"/>
        <v>0</v>
      </c>
      <c r="BY15">
        <f t="shared" si="55"/>
        <v>0</v>
      </c>
      <c r="BZ15">
        <f t="shared" si="56"/>
        <v>0</v>
      </c>
      <c r="CA15">
        <f t="shared" si="57"/>
        <v>0</v>
      </c>
      <c r="CB15">
        <f t="shared" si="58"/>
        <v>0</v>
      </c>
      <c r="CC15">
        <f t="shared" si="59"/>
        <v>0</v>
      </c>
      <c r="CD15" t="str">
        <f t="shared" si="60"/>
        <v>N.A.</v>
      </c>
      <c r="CH15">
        <f t="shared" si="61"/>
        <v>6321</v>
      </c>
      <c r="CI15">
        <f t="shared" si="62"/>
        <v>0</v>
      </c>
      <c r="CJ15">
        <f t="shared" si="63"/>
        <v>0</v>
      </c>
      <c r="CK15">
        <f t="shared" si="64"/>
        <v>0</v>
      </c>
      <c r="CL15">
        <f t="shared" si="65"/>
        <v>0</v>
      </c>
      <c r="CM15">
        <f t="shared" si="66"/>
        <v>0</v>
      </c>
      <c r="CN15">
        <f t="shared" si="67"/>
        <v>0</v>
      </c>
      <c r="CO15">
        <f t="shared" si="68"/>
        <v>0</v>
      </c>
      <c r="CP15">
        <f t="shared" si="69"/>
        <v>0</v>
      </c>
      <c r="CQ15">
        <f t="shared" si="70"/>
        <v>0</v>
      </c>
      <c r="CR15" t="str">
        <f t="shared" si="71"/>
        <v>N.A.</v>
      </c>
      <c r="CV15">
        <f t="shared" si="72"/>
        <v>6571</v>
      </c>
      <c r="CW15">
        <f t="shared" si="73"/>
        <v>0</v>
      </c>
      <c r="CX15">
        <f t="shared" si="74"/>
        <v>0</v>
      </c>
      <c r="CY15">
        <f t="shared" si="75"/>
        <v>0</v>
      </c>
      <c r="CZ15">
        <f t="shared" si="76"/>
        <v>0</v>
      </c>
      <c r="DA15">
        <f t="shared" si="77"/>
        <v>0</v>
      </c>
      <c r="DB15">
        <f t="shared" si="78"/>
        <v>0</v>
      </c>
      <c r="DC15">
        <f t="shared" si="79"/>
        <v>0</v>
      </c>
      <c r="DD15">
        <f t="shared" si="80"/>
        <v>0</v>
      </c>
      <c r="DE15">
        <f t="shared" si="81"/>
        <v>0</v>
      </c>
      <c r="DF15" t="str">
        <f t="shared" si="82"/>
        <v>N.A.</v>
      </c>
      <c r="DJ15">
        <f t="shared" si="83"/>
        <v>6831</v>
      </c>
      <c r="DK15">
        <f t="shared" si="5"/>
        <v>0</v>
      </c>
      <c r="DL15">
        <f t="shared" si="84"/>
        <v>0</v>
      </c>
      <c r="DM15">
        <f t="shared" si="85"/>
        <v>0</v>
      </c>
      <c r="DN15">
        <f t="shared" si="86"/>
        <v>0</v>
      </c>
      <c r="DO15">
        <f t="shared" si="87"/>
        <v>0</v>
      </c>
      <c r="DP15">
        <f t="shared" si="88"/>
        <v>0</v>
      </c>
      <c r="DQ15">
        <f t="shared" si="89"/>
        <v>0</v>
      </c>
      <c r="DR15">
        <f t="shared" si="90"/>
        <v>0</v>
      </c>
      <c r="DS15">
        <f t="shared" si="91"/>
        <v>0</v>
      </c>
      <c r="DT15" t="str">
        <f t="shared" si="92"/>
        <v>N.A.</v>
      </c>
      <c r="DX15">
        <f t="shared" si="93"/>
        <v>-33474</v>
      </c>
      <c r="DY15">
        <f t="shared" si="94"/>
        <v>0</v>
      </c>
      <c r="DZ15">
        <f t="shared" si="95"/>
        <v>-26779</v>
      </c>
      <c r="EA15">
        <f t="shared" si="96"/>
        <v>0</v>
      </c>
      <c r="EB15">
        <f t="shared" si="97"/>
        <v>0</v>
      </c>
      <c r="EC15">
        <f t="shared" si="98"/>
        <v>0</v>
      </c>
      <c r="ED15" s="1">
        <v>0</v>
      </c>
      <c r="EE15" s="1">
        <v>0</v>
      </c>
      <c r="EF15">
        <f t="shared" si="99"/>
        <v>0</v>
      </c>
      <c r="EG15">
        <f t="shared" si="100"/>
        <v>0</v>
      </c>
      <c r="EH15">
        <f t="shared" si="101"/>
        <v>0</v>
      </c>
      <c r="EJ15">
        <f t="shared" si="6"/>
        <v>0</v>
      </c>
      <c r="EK15">
        <f t="shared" si="7"/>
        <v>0</v>
      </c>
      <c r="EL15">
        <f t="shared" si="8"/>
        <v>0</v>
      </c>
      <c r="EM15">
        <f t="shared" si="9"/>
        <v>0</v>
      </c>
      <c r="EO15" t="str">
        <f t="shared" si="10"/>
        <v>N.A.</v>
      </c>
    </row>
    <row r="16" spans="1:183" x14ac:dyDescent="0.2">
      <c r="A16">
        <v>11</v>
      </c>
      <c r="B16" s="1">
        <v>7</v>
      </c>
      <c r="C16" s="1">
        <v>153</v>
      </c>
      <c r="D16" s="1" t="s">
        <v>8</v>
      </c>
      <c r="E16" s="1">
        <v>1704109</v>
      </c>
      <c r="F16" s="1">
        <v>318</v>
      </c>
      <c r="G16" s="1">
        <v>4938</v>
      </c>
      <c r="H16" s="1">
        <v>1570284</v>
      </c>
      <c r="I16" s="1">
        <v>107060</v>
      </c>
      <c r="J16" s="1">
        <v>311</v>
      </c>
      <c r="K16" s="1">
        <v>297</v>
      </c>
      <c r="L16" s="1">
        <v>287</v>
      </c>
      <c r="M16" s="1">
        <v>276</v>
      </c>
      <c r="N16" s="1">
        <v>267</v>
      </c>
      <c r="O16" s="7"/>
      <c r="P16">
        <f t="shared" si="11"/>
        <v>5135</v>
      </c>
      <c r="Q16">
        <f t="shared" si="12"/>
        <v>0</v>
      </c>
      <c r="R16">
        <f t="shared" si="13"/>
        <v>0</v>
      </c>
      <c r="S16">
        <f t="shared" si="0"/>
        <v>0</v>
      </c>
      <c r="T16">
        <f t="shared" si="14"/>
        <v>0</v>
      </c>
      <c r="U16">
        <f t="shared" si="15"/>
        <v>0</v>
      </c>
      <c r="V16">
        <f t="shared" si="16"/>
        <v>0</v>
      </c>
      <c r="W16">
        <f t="shared" si="17"/>
        <v>0</v>
      </c>
      <c r="X16">
        <f t="shared" si="18"/>
        <v>0</v>
      </c>
      <c r="Y16">
        <f t="shared" si="19"/>
        <v>0</v>
      </c>
      <c r="Z16" t="str">
        <f t="shared" si="20"/>
        <v>N.A.</v>
      </c>
      <c r="AD16">
        <f t="shared" si="21"/>
        <v>5340</v>
      </c>
      <c r="AE16">
        <f t="shared" si="1"/>
        <v>0</v>
      </c>
      <c r="AF16">
        <f t="shared" si="22"/>
        <v>0</v>
      </c>
      <c r="AG16">
        <f t="shared" si="23"/>
        <v>0</v>
      </c>
      <c r="AH16">
        <f t="shared" si="24"/>
        <v>0</v>
      </c>
      <c r="AI16">
        <f t="shared" si="25"/>
        <v>0</v>
      </c>
      <c r="AJ16">
        <f t="shared" si="26"/>
        <v>0</v>
      </c>
      <c r="AK16">
        <f t="shared" si="27"/>
        <v>0</v>
      </c>
      <c r="AL16">
        <f t="shared" si="28"/>
        <v>0</v>
      </c>
      <c r="AM16">
        <f t="shared" si="29"/>
        <v>0</v>
      </c>
      <c r="AN16" t="str">
        <f t="shared" si="30"/>
        <v>N.A.</v>
      </c>
      <c r="AR16">
        <f t="shared" si="31"/>
        <v>5553</v>
      </c>
      <c r="AS16">
        <f t="shared" si="2"/>
        <v>0</v>
      </c>
      <c r="AT16">
        <f t="shared" si="32"/>
        <v>0</v>
      </c>
      <c r="AU16">
        <f t="shared" si="3"/>
        <v>0</v>
      </c>
      <c r="AV16">
        <f t="shared" si="33"/>
        <v>0</v>
      </c>
      <c r="AW16">
        <f t="shared" si="34"/>
        <v>0</v>
      </c>
      <c r="AX16">
        <f t="shared" si="35"/>
        <v>0</v>
      </c>
      <c r="AY16">
        <f t="shared" si="36"/>
        <v>0</v>
      </c>
      <c r="AZ16">
        <f t="shared" si="37"/>
        <v>0</v>
      </c>
      <c r="BA16">
        <f t="shared" si="38"/>
        <v>0</v>
      </c>
      <c r="BB16" t="str">
        <f t="shared" si="39"/>
        <v>N.A.</v>
      </c>
      <c r="BF16">
        <f t="shared" si="40"/>
        <v>5775</v>
      </c>
      <c r="BG16">
        <f t="shared" si="41"/>
        <v>0</v>
      </c>
      <c r="BH16">
        <f t="shared" si="42"/>
        <v>0</v>
      </c>
      <c r="BI16">
        <f t="shared" si="43"/>
        <v>0</v>
      </c>
      <c r="BJ16">
        <f t="shared" si="44"/>
        <v>0</v>
      </c>
      <c r="BK16">
        <f t="shared" si="45"/>
        <v>0</v>
      </c>
      <c r="BL16">
        <f t="shared" si="46"/>
        <v>0</v>
      </c>
      <c r="BM16">
        <f t="shared" si="47"/>
        <v>0</v>
      </c>
      <c r="BN16">
        <f t="shared" si="48"/>
        <v>0</v>
      </c>
      <c r="BO16">
        <f t="shared" si="49"/>
        <v>0</v>
      </c>
      <c r="BP16" t="str">
        <f t="shared" si="50"/>
        <v>N.A.</v>
      </c>
      <c r="BT16">
        <f t="shared" si="51"/>
        <v>6006</v>
      </c>
      <c r="BU16">
        <f t="shared" si="4"/>
        <v>0</v>
      </c>
      <c r="BV16">
        <f t="shared" si="52"/>
        <v>0</v>
      </c>
      <c r="BW16">
        <f t="shared" si="53"/>
        <v>0</v>
      </c>
      <c r="BX16">
        <f t="shared" si="54"/>
        <v>0</v>
      </c>
      <c r="BY16">
        <f t="shared" si="55"/>
        <v>0</v>
      </c>
      <c r="BZ16">
        <f t="shared" si="56"/>
        <v>0</v>
      </c>
      <c r="CA16">
        <f t="shared" si="57"/>
        <v>0</v>
      </c>
      <c r="CB16">
        <f t="shared" si="58"/>
        <v>0</v>
      </c>
      <c r="CC16">
        <f t="shared" si="59"/>
        <v>0</v>
      </c>
      <c r="CD16" t="str">
        <f t="shared" si="60"/>
        <v>N.A.</v>
      </c>
      <c r="CH16">
        <f t="shared" si="61"/>
        <v>6246</v>
      </c>
      <c r="CI16">
        <f t="shared" si="62"/>
        <v>0</v>
      </c>
      <c r="CJ16">
        <f t="shared" si="63"/>
        <v>0</v>
      </c>
      <c r="CK16">
        <f t="shared" si="64"/>
        <v>0</v>
      </c>
      <c r="CL16">
        <f t="shared" si="65"/>
        <v>0</v>
      </c>
      <c r="CM16">
        <f t="shared" si="66"/>
        <v>0</v>
      </c>
      <c r="CN16">
        <f t="shared" si="67"/>
        <v>0</v>
      </c>
      <c r="CO16">
        <f t="shared" si="68"/>
        <v>0</v>
      </c>
      <c r="CP16">
        <f t="shared" si="69"/>
        <v>0</v>
      </c>
      <c r="CQ16">
        <f t="shared" si="70"/>
        <v>0</v>
      </c>
      <c r="CR16" t="str">
        <f t="shared" si="71"/>
        <v>N.A.</v>
      </c>
      <c r="CV16">
        <f t="shared" si="72"/>
        <v>6496</v>
      </c>
      <c r="CW16">
        <f t="shared" si="73"/>
        <v>0</v>
      </c>
      <c r="CX16">
        <f t="shared" si="74"/>
        <v>0</v>
      </c>
      <c r="CY16">
        <f t="shared" si="75"/>
        <v>0</v>
      </c>
      <c r="CZ16">
        <f t="shared" si="76"/>
        <v>0</v>
      </c>
      <c r="DA16">
        <f t="shared" si="77"/>
        <v>0</v>
      </c>
      <c r="DB16">
        <f t="shared" si="78"/>
        <v>0</v>
      </c>
      <c r="DC16">
        <f t="shared" si="79"/>
        <v>0</v>
      </c>
      <c r="DD16">
        <f t="shared" si="80"/>
        <v>0</v>
      </c>
      <c r="DE16">
        <f t="shared" si="81"/>
        <v>0</v>
      </c>
      <c r="DF16" t="str">
        <f t="shared" si="82"/>
        <v>N.A.</v>
      </c>
      <c r="DJ16">
        <f t="shared" si="83"/>
        <v>6756</v>
      </c>
      <c r="DK16">
        <f t="shared" si="5"/>
        <v>0</v>
      </c>
      <c r="DL16">
        <f t="shared" si="84"/>
        <v>0</v>
      </c>
      <c r="DM16">
        <f t="shared" si="85"/>
        <v>0</v>
      </c>
      <c r="DN16">
        <f t="shared" si="86"/>
        <v>0</v>
      </c>
      <c r="DO16">
        <f t="shared" si="87"/>
        <v>0</v>
      </c>
      <c r="DP16">
        <f t="shared" si="88"/>
        <v>0</v>
      </c>
      <c r="DQ16">
        <f t="shared" si="89"/>
        <v>0</v>
      </c>
      <c r="DR16">
        <f t="shared" si="90"/>
        <v>0</v>
      </c>
      <c r="DS16">
        <f t="shared" si="91"/>
        <v>0</v>
      </c>
      <c r="DT16" t="str">
        <f t="shared" si="92"/>
        <v>N.A.</v>
      </c>
      <c r="DX16">
        <f t="shared" si="93"/>
        <v>26765</v>
      </c>
      <c r="DY16">
        <f t="shared" si="94"/>
        <v>1</v>
      </c>
      <c r="DZ16">
        <f t="shared" si="95"/>
        <v>107060</v>
      </c>
      <c r="EA16">
        <f t="shared" si="96"/>
        <v>1</v>
      </c>
      <c r="EB16">
        <f t="shared" si="97"/>
        <v>2</v>
      </c>
      <c r="EC16">
        <f t="shared" si="98"/>
        <v>0</v>
      </c>
      <c r="ED16" s="1">
        <v>107060</v>
      </c>
      <c r="EE16" s="1">
        <v>0</v>
      </c>
      <c r="EF16">
        <f t="shared" si="99"/>
        <v>2</v>
      </c>
      <c r="EG16">
        <f t="shared" si="100"/>
        <v>0</v>
      </c>
      <c r="EH16">
        <f t="shared" si="101"/>
        <v>2</v>
      </c>
      <c r="EJ16">
        <f t="shared" si="6"/>
        <v>107060</v>
      </c>
      <c r="EK16">
        <f t="shared" si="7"/>
        <v>0</v>
      </c>
      <c r="EL16">
        <f t="shared" si="8"/>
        <v>107060</v>
      </c>
      <c r="EM16">
        <f t="shared" si="9"/>
        <v>0</v>
      </c>
      <c r="EO16" t="str">
        <f t="shared" si="10"/>
        <v>80%</v>
      </c>
    </row>
    <row r="17" spans="1:145" x14ac:dyDescent="0.2">
      <c r="A17">
        <v>12</v>
      </c>
      <c r="B17" s="1">
        <v>5</v>
      </c>
      <c r="C17" s="1">
        <v>171</v>
      </c>
      <c r="D17" s="1" t="s">
        <v>9</v>
      </c>
      <c r="E17" s="1">
        <v>2882601</v>
      </c>
      <c r="F17" s="1">
        <v>611.1</v>
      </c>
      <c r="G17" s="1">
        <v>4931</v>
      </c>
      <c r="H17" s="1">
        <v>3013334</v>
      </c>
      <c r="I17" s="1">
        <v>0</v>
      </c>
      <c r="J17" s="1">
        <v>599</v>
      </c>
      <c r="K17" s="1">
        <v>591</v>
      </c>
      <c r="L17" s="1">
        <v>578</v>
      </c>
      <c r="M17" s="1">
        <v>565</v>
      </c>
      <c r="N17" s="1">
        <v>558</v>
      </c>
      <c r="O17" s="7"/>
      <c r="P17">
        <f t="shared" si="11"/>
        <v>5128</v>
      </c>
      <c r="Q17">
        <f t="shared" si="12"/>
        <v>0</v>
      </c>
      <c r="R17">
        <f t="shared" si="13"/>
        <v>0</v>
      </c>
      <c r="S17">
        <f t="shared" si="0"/>
        <v>0</v>
      </c>
      <c r="T17">
        <f t="shared" si="14"/>
        <v>0</v>
      </c>
      <c r="U17">
        <f t="shared" si="15"/>
        <v>0</v>
      </c>
      <c r="V17">
        <f t="shared" si="16"/>
        <v>0</v>
      </c>
      <c r="W17">
        <f t="shared" si="17"/>
        <v>0</v>
      </c>
      <c r="X17">
        <f t="shared" si="18"/>
        <v>0</v>
      </c>
      <c r="Y17">
        <f t="shared" si="19"/>
        <v>0</v>
      </c>
      <c r="Z17" t="str">
        <f t="shared" si="20"/>
        <v>N.A.</v>
      </c>
      <c r="AD17">
        <f t="shared" si="21"/>
        <v>5333</v>
      </c>
      <c r="AE17">
        <f t="shared" si="1"/>
        <v>0</v>
      </c>
      <c r="AF17">
        <f t="shared" si="22"/>
        <v>0</v>
      </c>
      <c r="AG17">
        <f t="shared" si="23"/>
        <v>0</v>
      </c>
      <c r="AH17">
        <f t="shared" si="24"/>
        <v>0</v>
      </c>
      <c r="AI17">
        <f t="shared" si="25"/>
        <v>0</v>
      </c>
      <c r="AJ17">
        <f t="shared" si="26"/>
        <v>0</v>
      </c>
      <c r="AK17">
        <f t="shared" si="27"/>
        <v>0</v>
      </c>
      <c r="AL17">
        <f t="shared" si="28"/>
        <v>0</v>
      </c>
      <c r="AM17">
        <f t="shared" si="29"/>
        <v>0</v>
      </c>
      <c r="AN17" t="str">
        <f t="shared" si="30"/>
        <v>N.A.</v>
      </c>
      <c r="AR17">
        <f t="shared" si="31"/>
        <v>5546</v>
      </c>
      <c r="AS17">
        <f t="shared" si="2"/>
        <v>0</v>
      </c>
      <c r="AT17">
        <f t="shared" si="32"/>
        <v>0</v>
      </c>
      <c r="AU17">
        <f t="shared" si="3"/>
        <v>0</v>
      </c>
      <c r="AV17">
        <f t="shared" si="33"/>
        <v>0</v>
      </c>
      <c r="AW17">
        <f t="shared" si="34"/>
        <v>0</v>
      </c>
      <c r="AX17">
        <f t="shared" si="35"/>
        <v>0</v>
      </c>
      <c r="AY17">
        <f t="shared" si="36"/>
        <v>0</v>
      </c>
      <c r="AZ17">
        <f t="shared" si="37"/>
        <v>0</v>
      </c>
      <c r="BA17">
        <f t="shared" si="38"/>
        <v>0</v>
      </c>
      <c r="BB17" t="str">
        <f t="shared" si="39"/>
        <v>N.A.</v>
      </c>
      <c r="BF17">
        <f t="shared" si="40"/>
        <v>5768</v>
      </c>
      <c r="BG17">
        <f t="shared" si="41"/>
        <v>0</v>
      </c>
      <c r="BH17">
        <f t="shared" si="42"/>
        <v>0</v>
      </c>
      <c r="BI17">
        <f t="shared" si="43"/>
        <v>0</v>
      </c>
      <c r="BJ17">
        <f t="shared" si="44"/>
        <v>0</v>
      </c>
      <c r="BK17">
        <f t="shared" si="45"/>
        <v>0</v>
      </c>
      <c r="BL17">
        <f t="shared" si="46"/>
        <v>0</v>
      </c>
      <c r="BM17">
        <f t="shared" si="47"/>
        <v>0</v>
      </c>
      <c r="BN17">
        <f t="shared" si="48"/>
        <v>0</v>
      </c>
      <c r="BO17">
        <f t="shared" si="49"/>
        <v>0</v>
      </c>
      <c r="BP17" t="str">
        <f t="shared" si="50"/>
        <v>N.A.</v>
      </c>
      <c r="BT17">
        <f t="shared" si="51"/>
        <v>5999</v>
      </c>
      <c r="BU17">
        <f t="shared" si="4"/>
        <v>0</v>
      </c>
      <c r="BV17">
        <f t="shared" si="52"/>
        <v>0</v>
      </c>
      <c r="BW17">
        <f t="shared" si="53"/>
        <v>0</v>
      </c>
      <c r="BX17">
        <f t="shared" si="54"/>
        <v>0</v>
      </c>
      <c r="BY17">
        <f t="shared" si="55"/>
        <v>0</v>
      </c>
      <c r="BZ17">
        <f t="shared" si="56"/>
        <v>0</v>
      </c>
      <c r="CA17">
        <f t="shared" si="57"/>
        <v>0</v>
      </c>
      <c r="CB17">
        <f t="shared" si="58"/>
        <v>0</v>
      </c>
      <c r="CC17">
        <f t="shared" si="59"/>
        <v>0</v>
      </c>
      <c r="CD17" t="str">
        <f t="shared" si="60"/>
        <v>N.A.</v>
      </c>
      <c r="CH17">
        <f t="shared" si="61"/>
        <v>6239</v>
      </c>
      <c r="CI17">
        <f t="shared" si="62"/>
        <v>0</v>
      </c>
      <c r="CJ17">
        <f t="shared" si="63"/>
        <v>0</v>
      </c>
      <c r="CK17">
        <f t="shared" si="64"/>
        <v>0</v>
      </c>
      <c r="CL17">
        <f t="shared" si="65"/>
        <v>0</v>
      </c>
      <c r="CM17">
        <f t="shared" si="66"/>
        <v>0</v>
      </c>
      <c r="CN17">
        <f t="shared" si="67"/>
        <v>0</v>
      </c>
      <c r="CO17">
        <f t="shared" si="68"/>
        <v>0</v>
      </c>
      <c r="CP17">
        <f t="shared" si="69"/>
        <v>0</v>
      </c>
      <c r="CQ17">
        <f t="shared" si="70"/>
        <v>0</v>
      </c>
      <c r="CR17" t="str">
        <f t="shared" si="71"/>
        <v>N.A.</v>
      </c>
      <c r="CV17">
        <f t="shared" si="72"/>
        <v>6489</v>
      </c>
      <c r="CW17">
        <f t="shared" si="73"/>
        <v>0</v>
      </c>
      <c r="CX17">
        <f t="shared" si="74"/>
        <v>0</v>
      </c>
      <c r="CY17">
        <f t="shared" si="75"/>
        <v>0</v>
      </c>
      <c r="CZ17">
        <f t="shared" si="76"/>
        <v>0</v>
      </c>
      <c r="DA17">
        <f t="shared" si="77"/>
        <v>0</v>
      </c>
      <c r="DB17">
        <f t="shared" si="78"/>
        <v>0</v>
      </c>
      <c r="DC17">
        <f t="shared" si="79"/>
        <v>0</v>
      </c>
      <c r="DD17">
        <f t="shared" si="80"/>
        <v>0</v>
      </c>
      <c r="DE17">
        <f t="shared" si="81"/>
        <v>0</v>
      </c>
      <c r="DF17" t="str">
        <f t="shared" si="82"/>
        <v>N.A.</v>
      </c>
      <c r="DJ17">
        <f t="shared" si="83"/>
        <v>6749</v>
      </c>
      <c r="DK17">
        <f t="shared" si="5"/>
        <v>0</v>
      </c>
      <c r="DL17">
        <f t="shared" si="84"/>
        <v>0</v>
      </c>
      <c r="DM17">
        <f t="shared" si="85"/>
        <v>0</v>
      </c>
      <c r="DN17">
        <f t="shared" si="86"/>
        <v>0</v>
      </c>
      <c r="DO17">
        <f t="shared" si="87"/>
        <v>0</v>
      </c>
      <c r="DP17">
        <f t="shared" si="88"/>
        <v>0</v>
      </c>
      <c r="DQ17">
        <f t="shared" si="89"/>
        <v>0</v>
      </c>
      <c r="DR17">
        <f t="shared" si="90"/>
        <v>0</v>
      </c>
      <c r="DS17">
        <f t="shared" si="91"/>
        <v>0</v>
      </c>
      <c r="DT17" t="str">
        <f t="shared" si="92"/>
        <v>N.A.</v>
      </c>
      <c r="DX17">
        <f t="shared" si="93"/>
        <v>-130733</v>
      </c>
      <c r="DY17">
        <f t="shared" si="94"/>
        <v>0</v>
      </c>
      <c r="DZ17">
        <f t="shared" si="95"/>
        <v>-104586</v>
      </c>
      <c r="EA17">
        <f t="shared" si="96"/>
        <v>0</v>
      </c>
      <c r="EB17">
        <f t="shared" si="97"/>
        <v>0</v>
      </c>
      <c r="EC17">
        <f t="shared" si="98"/>
        <v>0</v>
      </c>
      <c r="ED17" s="1">
        <v>0</v>
      </c>
      <c r="EE17" s="1">
        <v>0</v>
      </c>
      <c r="EF17">
        <f t="shared" si="99"/>
        <v>0</v>
      </c>
      <c r="EG17">
        <f t="shared" si="100"/>
        <v>0</v>
      </c>
      <c r="EH17">
        <f t="shared" si="101"/>
        <v>0</v>
      </c>
      <c r="EJ17">
        <f t="shared" si="6"/>
        <v>0</v>
      </c>
      <c r="EK17">
        <f t="shared" si="7"/>
        <v>0</v>
      </c>
      <c r="EL17">
        <f t="shared" si="8"/>
        <v>0</v>
      </c>
      <c r="EM17">
        <f t="shared" si="9"/>
        <v>0</v>
      </c>
      <c r="EO17" t="str">
        <f t="shared" si="10"/>
        <v>N.A.</v>
      </c>
    </row>
    <row r="18" spans="1:145" x14ac:dyDescent="0.2">
      <c r="A18">
        <v>13</v>
      </c>
      <c r="B18" s="1">
        <v>11</v>
      </c>
      <c r="C18" s="1">
        <v>225</v>
      </c>
      <c r="D18" s="1" t="s">
        <v>10</v>
      </c>
      <c r="E18" s="1">
        <v>21908512</v>
      </c>
      <c r="F18" s="1">
        <v>4365.7</v>
      </c>
      <c r="G18" s="1">
        <v>5021</v>
      </c>
      <c r="H18" s="1">
        <v>21920180</v>
      </c>
      <c r="I18" s="1">
        <v>117712</v>
      </c>
      <c r="J18" s="1">
        <v>4298</v>
      </c>
      <c r="K18" s="1">
        <v>4249</v>
      </c>
      <c r="L18" s="1">
        <v>4204</v>
      </c>
      <c r="M18" s="1">
        <v>4193</v>
      </c>
      <c r="N18" s="1">
        <v>4160</v>
      </c>
      <c r="O18" s="7"/>
      <c r="P18">
        <f t="shared" si="11"/>
        <v>5218</v>
      </c>
      <c r="Q18">
        <f t="shared" si="12"/>
        <v>0</v>
      </c>
      <c r="R18">
        <f t="shared" si="13"/>
        <v>0</v>
      </c>
      <c r="S18">
        <f t="shared" si="0"/>
        <v>0</v>
      </c>
      <c r="T18">
        <f t="shared" si="14"/>
        <v>0</v>
      </c>
      <c r="U18">
        <f t="shared" si="15"/>
        <v>0</v>
      </c>
      <c r="V18">
        <f t="shared" si="16"/>
        <v>0</v>
      </c>
      <c r="W18">
        <f t="shared" si="17"/>
        <v>0</v>
      </c>
      <c r="X18">
        <f t="shared" si="18"/>
        <v>0</v>
      </c>
      <c r="Y18">
        <f t="shared" si="19"/>
        <v>0</v>
      </c>
      <c r="Z18" t="str">
        <f t="shared" si="20"/>
        <v>N.A.</v>
      </c>
      <c r="AD18">
        <f t="shared" si="21"/>
        <v>5423</v>
      </c>
      <c r="AE18">
        <f t="shared" si="1"/>
        <v>0</v>
      </c>
      <c r="AF18">
        <f t="shared" si="22"/>
        <v>0</v>
      </c>
      <c r="AG18">
        <f t="shared" si="23"/>
        <v>0</v>
      </c>
      <c r="AH18">
        <f t="shared" si="24"/>
        <v>0</v>
      </c>
      <c r="AI18">
        <f t="shared" si="25"/>
        <v>0</v>
      </c>
      <c r="AJ18">
        <f t="shared" si="26"/>
        <v>0</v>
      </c>
      <c r="AK18">
        <f t="shared" si="27"/>
        <v>0</v>
      </c>
      <c r="AL18">
        <f t="shared" si="28"/>
        <v>0</v>
      </c>
      <c r="AM18">
        <f t="shared" si="29"/>
        <v>0</v>
      </c>
      <c r="AN18" t="str">
        <f t="shared" si="30"/>
        <v>N.A.</v>
      </c>
      <c r="AR18">
        <f t="shared" si="31"/>
        <v>5636</v>
      </c>
      <c r="AS18">
        <f t="shared" si="2"/>
        <v>0</v>
      </c>
      <c r="AT18">
        <f t="shared" si="32"/>
        <v>0</v>
      </c>
      <c r="AU18">
        <f t="shared" si="3"/>
        <v>0</v>
      </c>
      <c r="AV18">
        <f t="shared" si="33"/>
        <v>0</v>
      </c>
      <c r="AW18">
        <f t="shared" si="34"/>
        <v>0</v>
      </c>
      <c r="AX18">
        <f t="shared" si="35"/>
        <v>0</v>
      </c>
      <c r="AY18">
        <f t="shared" si="36"/>
        <v>0</v>
      </c>
      <c r="AZ18">
        <f t="shared" si="37"/>
        <v>0</v>
      </c>
      <c r="BA18">
        <f t="shared" si="38"/>
        <v>0</v>
      </c>
      <c r="BB18" t="str">
        <f t="shared" si="39"/>
        <v>N.A.</v>
      </c>
      <c r="BF18">
        <f t="shared" si="40"/>
        <v>5858</v>
      </c>
      <c r="BG18">
        <f t="shared" si="41"/>
        <v>0</v>
      </c>
      <c r="BH18">
        <f t="shared" si="42"/>
        <v>0</v>
      </c>
      <c r="BI18">
        <f t="shared" si="43"/>
        <v>0</v>
      </c>
      <c r="BJ18">
        <f t="shared" si="44"/>
        <v>0</v>
      </c>
      <c r="BK18">
        <f t="shared" si="45"/>
        <v>0</v>
      </c>
      <c r="BL18">
        <f t="shared" si="46"/>
        <v>0</v>
      </c>
      <c r="BM18">
        <f t="shared" si="47"/>
        <v>0</v>
      </c>
      <c r="BN18">
        <f t="shared" si="48"/>
        <v>0</v>
      </c>
      <c r="BO18">
        <f t="shared" si="49"/>
        <v>0</v>
      </c>
      <c r="BP18" t="str">
        <f t="shared" si="50"/>
        <v>N.A.</v>
      </c>
      <c r="BT18">
        <f t="shared" si="51"/>
        <v>6089</v>
      </c>
      <c r="BU18">
        <f t="shared" si="4"/>
        <v>0</v>
      </c>
      <c r="BV18">
        <f t="shared" si="52"/>
        <v>0</v>
      </c>
      <c r="BW18">
        <f t="shared" si="53"/>
        <v>0</v>
      </c>
      <c r="BX18">
        <f t="shared" si="54"/>
        <v>0</v>
      </c>
      <c r="BY18">
        <f t="shared" si="55"/>
        <v>0</v>
      </c>
      <c r="BZ18">
        <f t="shared" si="56"/>
        <v>0</v>
      </c>
      <c r="CA18">
        <f t="shared" si="57"/>
        <v>0</v>
      </c>
      <c r="CB18">
        <f t="shared" si="58"/>
        <v>0</v>
      </c>
      <c r="CC18">
        <f t="shared" si="59"/>
        <v>0</v>
      </c>
      <c r="CD18" t="str">
        <f t="shared" si="60"/>
        <v>N.A.</v>
      </c>
      <c r="CH18">
        <f t="shared" si="61"/>
        <v>6329</v>
      </c>
      <c r="CI18">
        <f t="shared" si="62"/>
        <v>0</v>
      </c>
      <c r="CJ18">
        <f t="shared" si="63"/>
        <v>0</v>
      </c>
      <c r="CK18">
        <f t="shared" si="64"/>
        <v>0</v>
      </c>
      <c r="CL18">
        <f t="shared" si="65"/>
        <v>0</v>
      </c>
      <c r="CM18">
        <f t="shared" si="66"/>
        <v>0</v>
      </c>
      <c r="CN18">
        <f t="shared" si="67"/>
        <v>0</v>
      </c>
      <c r="CO18">
        <f t="shared" si="68"/>
        <v>0</v>
      </c>
      <c r="CP18">
        <f t="shared" si="69"/>
        <v>0</v>
      </c>
      <c r="CQ18">
        <f t="shared" si="70"/>
        <v>0</v>
      </c>
      <c r="CR18" t="str">
        <f t="shared" si="71"/>
        <v>N.A.</v>
      </c>
      <c r="CV18">
        <f t="shared" si="72"/>
        <v>6579</v>
      </c>
      <c r="CW18">
        <f t="shared" si="73"/>
        <v>0</v>
      </c>
      <c r="CX18">
        <f t="shared" si="74"/>
        <v>0</v>
      </c>
      <c r="CY18">
        <f t="shared" si="75"/>
        <v>0</v>
      </c>
      <c r="CZ18">
        <f t="shared" si="76"/>
        <v>0</v>
      </c>
      <c r="DA18">
        <f t="shared" si="77"/>
        <v>0</v>
      </c>
      <c r="DB18">
        <f t="shared" si="78"/>
        <v>0</v>
      </c>
      <c r="DC18">
        <f t="shared" si="79"/>
        <v>0</v>
      </c>
      <c r="DD18">
        <f t="shared" si="80"/>
        <v>0</v>
      </c>
      <c r="DE18">
        <f t="shared" si="81"/>
        <v>0</v>
      </c>
      <c r="DF18" t="str">
        <f t="shared" si="82"/>
        <v>N.A.</v>
      </c>
      <c r="DJ18">
        <f t="shared" si="83"/>
        <v>6839</v>
      </c>
      <c r="DK18">
        <f t="shared" si="5"/>
        <v>0</v>
      </c>
      <c r="DL18">
        <f t="shared" si="84"/>
        <v>0</v>
      </c>
      <c r="DM18">
        <f t="shared" si="85"/>
        <v>0</v>
      </c>
      <c r="DN18">
        <f t="shared" si="86"/>
        <v>0</v>
      </c>
      <c r="DO18">
        <f t="shared" si="87"/>
        <v>0</v>
      </c>
      <c r="DP18">
        <f t="shared" si="88"/>
        <v>0</v>
      </c>
      <c r="DQ18">
        <f t="shared" si="89"/>
        <v>0</v>
      </c>
      <c r="DR18">
        <f t="shared" si="90"/>
        <v>0</v>
      </c>
      <c r="DS18">
        <f t="shared" si="91"/>
        <v>0</v>
      </c>
      <c r="DT18" t="str">
        <f t="shared" si="92"/>
        <v>N.A.</v>
      </c>
      <c r="DX18">
        <f t="shared" si="93"/>
        <v>-129380</v>
      </c>
      <c r="DY18">
        <f t="shared" si="94"/>
        <v>1</v>
      </c>
      <c r="DZ18">
        <f t="shared" si="95"/>
        <v>-9334</v>
      </c>
      <c r="EA18">
        <f t="shared" si="96"/>
        <v>0</v>
      </c>
      <c r="EB18">
        <f t="shared" si="97"/>
        <v>0</v>
      </c>
      <c r="EC18">
        <f t="shared" si="98"/>
        <v>1</v>
      </c>
      <c r="ED18" s="1">
        <v>0</v>
      </c>
      <c r="EE18" s="1">
        <v>117712</v>
      </c>
      <c r="EF18">
        <f t="shared" si="99"/>
        <v>0</v>
      </c>
      <c r="EG18">
        <f t="shared" si="100"/>
        <v>1</v>
      </c>
      <c r="EH18">
        <f t="shared" si="101"/>
        <v>1</v>
      </c>
      <c r="EJ18">
        <f t="shared" si="6"/>
        <v>0</v>
      </c>
      <c r="EK18">
        <f t="shared" si="7"/>
        <v>117712</v>
      </c>
      <c r="EL18">
        <f t="shared" si="8"/>
        <v>117712</v>
      </c>
      <c r="EM18">
        <f t="shared" si="9"/>
        <v>0</v>
      </c>
      <c r="EO18" t="str">
        <f t="shared" si="10"/>
        <v>101%</v>
      </c>
    </row>
    <row r="19" spans="1:145" x14ac:dyDescent="0.2">
      <c r="A19">
        <v>14</v>
      </c>
      <c r="B19" s="1">
        <v>10</v>
      </c>
      <c r="C19" s="1">
        <v>234</v>
      </c>
      <c r="D19" s="1" t="s">
        <v>11</v>
      </c>
      <c r="E19" s="1">
        <v>6235074</v>
      </c>
      <c r="F19" s="1">
        <v>1369.6</v>
      </c>
      <c r="G19" s="1">
        <v>4948</v>
      </c>
      <c r="H19" s="1">
        <v>6776781</v>
      </c>
      <c r="I19" s="1">
        <v>0</v>
      </c>
      <c r="J19" s="1">
        <v>1364</v>
      </c>
      <c r="K19" s="1">
        <v>1351</v>
      </c>
      <c r="L19" s="1">
        <v>1336</v>
      </c>
      <c r="M19" s="1">
        <v>1331</v>
      </c>
      <c r="N19" s="1">
        <v>1295</v>
      </c>
      <c r="O19" s="7"/>
      <c r="P19">
        <f t="shared" si="11"/>
        <v>5145</v>
      </c>
      <c r="Q19">
        <f t="shared" si="12"/>
        <v>0</v>
      </c>
      <c r="R19">
        <f t="shared" si="13"/>
        <v>0</v>
      </c>
      <c r="S19">
        <f t="shared" si="0"/>
        <v>0</v>
      </c>
      <c r="T19">
        <f t="shared" si="14"/>
        <v>0</v>
      </c>
      <c r="U19">
        <f t="shared" si="15"/>
        <v>0</v>
      </c>
      <c r="V19">
        <f t="shared" si="16"/>
        <v>0</v>
      </c>
      <c r="W19">
        <f t="shared" si="17"/>
        <v>0</v>
      </c>
      <c r="X19">
        <f t="shared" si="18"/>
        <v>0</v>
      </c>
      <c r="Y19">
        <f t="shared" si="19"/>
        <v>0</v>
      </c>
      <c r="Z19" t="str">
        <f t="shared" si="20"/>
        <v>N.A.</v>
      </c>
      <c r="AD19">
        <f t="shared" si="21"/>
        <v>5350</v>
      </c>
      <c r="AE19">
        <f t="shared" si="1"/>
        <v>0</v>
      </c>
      <c r="AF19">
        <f t="shared" si="22"/>
        <v>0</v>
      </c>
      <c r="AG19">
        <f t="shared" si="23"/>
        <v>0</v>
      </c>
      <c r="AH19">
        <f t="shared" si="24"/>
        <v>0</v>
      </c>
      <c r="AI19">
        <f t="shared" si="25"/>
        <v>0</v>
      </c>
      <c r="AJ19">
        <f t="shared" si="26"/>
        <v>0</v>
      </c>
      <c r="AK19">
        <f t="shared" si="27"/>
        <v>0</v>
      </c>
      <c r="AL19">
        <f t="shared" si="28"/>
        <v>0</v>
      </c>
      <c r="AM19">
        <f t="shared" si="29"/>
        <v>0</v>
      </c>
      <c r="AN19" t="str">
        <f t="shared" si="30"/>
        <v>N.A.</v>
      </c>
      <c r="AR19">
        <f t="shared" si="31"/>
        <v>5563</v>
      </c>
      <c r="AS19">
        <f t="shared" si="2"/>
        <v>0</v>
      </c>
      <c r="AT19">
        <f t="shared" si="32"/>
        <v>0</v>
      </c>
      <c r="AU19">
        <f t="shared" si="3"/>
        <v>0</v>
      </c>
      <c r="AV19">
        <f t="shared" si="33"/>
        <v>0</v>
      </c>
      <c r="AW19">
        <f t="shared" si="34"/>
        <v>0</v>
      </c>
      <c r="AX19">
        <f t="shared" si="35"/>
        <v>0</v>
      </c>
      <c r="AY19">
        <f t="shared" si="36"/>
        <v>0</v>
      </c>
      <c r="AZ19">
        <f t="shared" si="37"/>
        <v>0</v>
      </c>
      <c r="BA19">
        <f t="shared" si="38"/>
        <v>0</v>
      </c>
      <c r="BB19" t="str">
        <f t="shared" si="39"/>
        <v>N.A.</v>
      </c>
      <c r="BF19">
        <f t="shared" si="40"/>
        <v>5785</v>
      </c>
      <c r="BG19">
        <f t="shared" si="41"/>
        <v>0</v>
      </c>
      <c r="BH19">
        <f t="shared" si="42"/>
        <v>0</v>
      </c>
      <c r="BI19">
        <f t="shared" si="43"/>
        <v>0</v>
      </c>
      <c r="BJ19">
        <f t="shared" si="44"/>
        <v>0</v>
      </c>
      <c r="BK19">
        <f t="shared" si="45"/>
        <v>0</v>
      </c>
      <c r="BL19">
        <f t="shared" si="46"/>
        <v>0</v>
      </c>
      <c r="BM19">
        <f t="shared" si="47"/>
        <v>0</v>
      </c>
      <c r="BN19">
        <f t="shared" si="48"/>
        <v>0</v>
      </c>
      <c r="BO19">
        <f t="shared" si="49"/>
        <v>0</v>
      </c>
      <c r="BP19" t="str">
        <f t="shared" si="50"/>
        <v>N.A.</v>
      </c>
      <c r="BT19">
        <f t="shared" si="51"/>
        <v>6016</v>
      </c>
      <c r="BU19">
        <f t="shared" si="4"/>
        <v>0</v>
      </c>
      <c r="BV19">
        <f t="shared" si="52"/>
        <v>0</v>
      </c>
      <c r="BW19">
        <f t="shared" si="53"/>
        <v>0</v>
      </c>
      <c r="BX19">
        <f t="shared" si="54"/>
        <v>0</v>
      </c>
      <c r="BY19">
        <f t="shared" si="55"/>
        <v>0</v>
      </c>
      <c r="BZ19">
        <f t="shared" si="56"/>
        <v>0</v>
      </c>
      <c r="CA19">
        <f t="shared" si="57"/>
        <v>0</v>
      </c>
      <c r="CB19">
        <f t="shared" si="58"/>
        <v>0</v>
      </c>
      <c r="CC19">
        <f t="shared" si="59"/>
        <v>0</v>
      </c>
      <c r="CD19" t="str">
        <f t="shared" si="60"/>
        <v>N.A.</v>
      </c>
      <c r="CH19">
        <f t="shared" si="61"/>
        <v>6256</v>
      </c>
      <c r="CI19">
        <f t="shared" si="62"/>
        <v>0</v>
      </c>
      <c r="CJ19">
        <f t="shared" si="63"/>
        <v>0</v>
      </c>
      <c r="CK19">
        <f t="shared" si="64"/>
        <v>0</v>
      </c>
      <c r="CL19">
        <f t="shared" si="65"/>
        <v>0</v>
      </c>
      <c r="CM19">
        <f t="shared" si="66"/>
        <v>0</v>
      </c>
      <c r="CN19">
        <f t="shared" si="67"/>
        <v>0</v>
      </c>
      <c r="CO19">
        <f t="shared" si="68"/>
        <v>0</v>
      </c>
      <c r="CP19">
        <f t="shared" si="69"/>
        <v>0</v>
      </c>
      <c r="CQ19">
        <f t="shared" si="70"/>
        <v>0</v>
      </c>
      <c r="CR19" t="str">
        <f t="shared" si="71"/>
        <v>N.A.</v>
      </c>
      <c r="CV19">
        <f t="shared" si="72"/>
        <v>6506</v>
      </c>
      <c r="CW19">
        <f t="shared" si="73"/>
        <v>0</v>
      </c>
      <c r="CX19">
        <f t="shared" si="74"/>
        <v>0</v>
      </c>
      <c r="CY19">
        <f t="shared" si="75"/>
        <v>0</v>
      </c>
      <c r="CZ19">
        <f t="shared" si="76"/>
        <v>0</v>
      </c>
      <c r="DA19">
        <f t="shared" si="77"/>
        <v>0</v>
      </c>
      <c r="DB19">
        <f t="shared" si="78"/>
        <v>0</v>
      </c>
      <c r="DC19">
        <f t="shared" si="79"/>
        <v>0</v>
      </c>
      <c r="DD19">
        <f t="shared" si="80"/>
        <v>0</v>
      </c>
      <c r="DE19">
        <f t="shared" si="81"/>
        <v>0</v>
      </c>
      <c r="DF19" t="str">
        <f t="shared" si="82"/>
        <v>N.A.</v>
      </c>
      <c r="DJ19">
        <f t="shared" si="83"/>
        <v>6766</v>
      </c>
      <c r="DK19">
        <f t="shared" si="5"/>
        <v>0</v>
      </c>
      <c r="DL19">
        <f t="shared" si="84"/>
        <v>0</v>
      </c>
      <c r="DM19">
        <f t="shared" si="85"/>
        <v>0</v>
      </c>
      <c r="DN19">
        <f t="shared" si="86"/>
        <v>0</v>
      </c>
      <c r="DO19">
        <f t="shared" si="87"/>
        <v>0</v>
      </c>
      <c r="DP19">
        <f t="shared" si="88"/>
        <v>0</v>
      </c>
      <c r="DQ19">
        <f t="shared" si="89"/>
        <v>0</v>
      </c>
      <c r="DR19">
        <f t="shared" si="90"/>
        <v>0</v>
      </c>
      <c r="DS19">
        <f t="shared" si="91"/>
        <v>0</v>
      </c>
      <c r="DT19" t="str">
        <f t="shared" si="92"/>
        <v>N.A.</v>
      </c>
      <c r="DX19">
        <f t="shared" si="93"/>
        <v>-541707</v>
      </c>
      <c r="DY19">
        <f t="shared" si="94"/>
        <v>0</v>
      </c>
      <c r="DZ19">
        <f t="shared" si="95"/>
        <v>-433366</v>
      </c>
      <c r="EA19">
        <f t="shared" si="96"/>
        <v>0</v>
      </c>
      <c r="EB19">
        <f t="shared" si="97"/>
        <v>0</v>
      </c>
      <c r="EC19">
        <f t="shared" si="98"/>
        <v>0</v>
      </c>
      <c r="ED19" s="1">
        <v>0</v>
      </c>
      <c r="EE19" s="1">
        <v>0</v>
      </c>
      <c r="EF19">
        <f t="shared" si="99"/>
        <v>0</v>
      </c>
      <c r="EG19">
        <f t="shared" si="100"/>
        <v>0</v>
      </c>
      <c r="EH19">
        <f t="shared" si="101"/>
        <v>0</v>
      </c>
      <c r="EJ19">
        <f t="shared" si="6"/>
        <v>0</v>
      </c>
      <c r="EK19">
        <f t="shared" si="7"/>
        <v>0</v>
      </c>
      <c r="EL19">
        <f t="shared" si="8"/>
        <v>0</v>
      </c>
      <c r="EM19">
        <f t="shared" si="9"/>
        <v>0</v>
      </c>
      <c r="EO19" t="str">
        <f t="shared" si="10"/>
        <v>N.A.</v>
      </c>
    </row>
    <row r="20" spans="1:145" x14ac:dyDescent="0.2">
      <c r="A20">
        <v>15</v>
      </c>
      <c r="B20" s="1">
        <v>9</v>
      </c>
      <c r="C20" s="1">
        <v>243</v>
      </c>
      <c r="D20" s="1" t="s">
        <v>12</v>
      </c>
      <c r="E20" s="1">
        <v>1647720</v>
      </c>
      <c r="F20" s="1">
        <v>323</v>
      </c>
      <c r="G20" s="1">
        <v>4996</v>
      </c>
      <c r="H20" s="1">
        <v>1613708</v>
      </c>
      <c r="I20" s="1">
        <v>27210</v>
      </c>
      <c r="J20" s="1">
        <v>318</v>
      </c>
      <c r="K20" s="1">
        <v>323</v>
      </c>
      <c r="L20" s="1">
        <v>312</v>
      </c>
      <c r="M20" s="1">
        <v>307</v>
      </c>
      <c r="N20" s="1">
        <v>301</v>
      </c>
      <c r="O20" s="7"/>
      <c r="P20">
        <f t="shared" si="11"/>
        <v>5193</v>
      </c>
      <c r="Q20">
        <f t="shared" si="12"/>
        <v>0</v>
      </c>
      <c r="R20">
        <f t="shared" si="13"/>
        <v>0</v>
      </c>
      <c r="S20">
        <f t="shared" si="0"/>
        <v>0</v>
      </c>
      <c r="T20">
        <f t="shared" si="14"/>
        <v>0</v>
      </c>
      <c r="U20">
        <f t="shared" si="15"/>
        <v>0</v>
      </c>
      <c r="V20">
        <f t="shared" si="16"/>
        <v>0</v>
      </c>
      <c r="W20">
        <f t="shared" si="17"/>
        <v>0</v>
      </c>
      <c r="X20">
        <f t="shared" si="18"/>
        <v>0</v>
      </c>
      <c r="Y20">
        <f t="shared" si="19"/>
        <v>0</v>
      </c>
      <c r="Z20" t="str">
        <f t="shared" si="20"/>
        <v>N.A.</v>
      </c>
      <c r="AD20">
        <f t="shared" si="21"/>
        <v>5398</v>
      </c>
      <c r="AE20">
        <f t="shared" si="1"/>
        <v>0</v>
      </c>
      <c r="AF20">
        <f t="shared" si="22"/>
        <v>0</v>
      </c>
      <c r="AG20">
        <f t="shared" si="23"/>
        <v>0</v>
      </c>
      <c r="AH20">
        <f t="shared" si="24"/>
        <v>0</v>
      </c>
      <c r="AI20">
        <f t="shared" si="25"/>
        <v>0</v>
      </c>
      <c r="AJ20">
        <f t="shared" si="26"/>
        <v>0</v>
      </c>
      <c r="AK20">
        <f t="shared" si="27"/>
        <v>0</v>
      </c>
      <c r="AL20">
        <f t="shared" si="28"/>
        <v>0</v>
      </c>
      <c r="AM20">
        <f t="shared" si="29"/>
        <v>0</v>
      </c>
      <c r="AN20" t="str">
        <f t="shared" si="30"/>
        <v>N.A.</v>
      </c>
      <c r="AR20">
        <f t="shared" si="31"/>
        <v>5611</v>
      </c>
      <c r="AS20">
        <f t="shared" si="2"/>
        <v>0</v>
      </c>
      <c r="AT20">
        <f t="shared" si="32"/>
        <v>0</v>
      </c>
      <c r="AU20">
        <f t="shared" si="3"/>
        <v>0</v>
      </c>
      <c r="AV20">
        <f t="shared" si="33"/>
        <v>0</v>
      </c>
      <c r="AW20">
        <f t="shared" si="34"/>
        <v>0</v>
      </c>
      <c r="AX20">
        <f t="shared" si="35"/>
        <v>0</v>
      </c>
      <c r="AY20">
        <f t="shared" si="36"/>
        <v>0</v>
      </c>
      <c r="AZ20">
        <f t="shared" si="37"/>
        <v>0</v>
      </c>
      <c r="BA20">
        <f t="shared" si="38"/>
        <v>0</v>
      </c>
      <c r="BB20" t="str">
        <f t="shared" si="39"/>
        <v>N.A.</v>
      </c>
      <c r="BF20">
        <f t="shared" si="40"/>
        <v>5833</v>
      </c>
      <c r="BG20">
        <f t="shared" si="41"/>
        <v>0</v>
      </c>
      <c r="BH20">
        <f t="shared" si="42"/>
        <v>0</v>
      </c>
      <c r="BI20">
        <f t="shared" si="43"/>
        <v>0</v>
      </c>
      <c r="BJ20">
        <f t="shared" si="44"/>
        <v>0</v>
      </c>
      <c r="BK20">
        <f t="shared" si="45"/>
        <v>0</v>
      </c>
      <c r="BL20">
        <f t="shared" si="46"/>
        <v>0</v>
      </c>
      <c r="BM20">
        <f t="shared" si="47"/>
        <v>0</v>
      </c>
      <c r="BN20">
        <f t="shared" si="48"/>
        <v>0</v>
      </c>
      <c r="BO20">
        <f t="shared" si="49"/>
        <v>0</v>
      </c>
      <c r="BP20" t="str">
        <f t="shared" si="50"/>
        <v>N.A.</v>
      </c>
      <c r="BT20">
        <f t="shared" si="51"/>
        <v>6064</v>
      </c>
      <c r="BU20">
        <f t="shared" si="4"/>
        <v>0</v>
      </c>
      <c r="BV20">
        <f t="shared" si="52"/>
        <v>0</v>
      </c>
      <c r="BW20">
        <f t="shared" si="53"/>
        <v>0</v>
      </c>
      <c r="BX20">
        <f t="shared" si="54"/>
        <v>0</v>
      </c>
      <c r="BY20">
        <f t="shared" si="55"/>
        <v>0</v>
      </c>
      <c r="BZ20">
        <f t="shared" si="56"/>
        <v>0</v>
      </c>
      <c r="CA20">
        <f t="shared" si="57"/>
        <v>0</v>
      </c>
      <c r="CB20">
        <f t="shared" si="58"/>
        <v>0</v>
      </c>
      <c r="CC20">
        <f t="shared" si="59"/>
        <v>0</v>
      </c>
      <c r="CD20" t="str">
        <f t="shared" si="60"/>
        <v>N.A.</v>
      </c>
      <c r="CH20">
        <f t="shared" si="61"/>
        <v>6304</v>
      </c>
      <c r="CI20">
        <f t="shared" si="62"/>
        <v>0</v>
      </c>
      <c r="CJ20">
        <f t="shared" si="63"/>
        <v>0</v>
      </c>
      <c r="CK20">
        <f t="shared" si="64"/>
        <v>0</v>
      </c>
      <c r="CL20">
        <f t="shared" si="65"/>
        <v>0</v>
      </c>
      <c r="CM20">
        <f t="shared" si="66"/>
        <v>0</v>
      </c>
      <c r="CN20">
        <f t="shared" si="67"/>
        <v>0</v>
      </c>
      <c r="CO20">
        <f t="shared" si="68"/>
        <v>0</v>
      </c>
      <c r="CP20">
        <f t="shared" si="69"/>
        <v>0</v>
      </c>
      <c r="CQ20">
        <f t="shared" si="70"/>
        <v>0</v>
      </c>
      <c r="CR20" t="str">
        <f t="shared" si="71"/>
        <v>N.A.</v>
      </c>
      <c r="CV20">
        <f t="shared" si="72"/>
        <v>6554</v>
      </c>
      <c r="CW20">
        <f t="shared" si="73"/>
        <v>0</v>
      </c>
      <c r="CX20">
        <f t="shared" si="74"/>
        <v>0</v>
      </c>
      <c r="CY20">
        <f t="shared" si="75"/>
        <v>0</v>
      </c>
      <c r="CZ20">
        <f t="shared" si="76"/>
        <v>0</v>
      </c>
      <c r="DA20">
        <f t="shared" si="77"/>
        <v>0</v>
      </c>
      <c r="DB20">
        <f t="shared" si="78"/>
        <v>0</v>
      </c>
      <c r="DC20">
        <f t="shared" si="79"/>
        <v>0</v>
      </c>
      <c r="DD20">
        <f t="shared" si="80"/>
        <v>0</v>
      </c>
      <c r="DE20">
        <f t="shared" si="81"/>
        <v>0</v>
      </c>
      <c r="DF20" t="str">
        <f t="shared" si="82"/>
        <v>N.A.</v>
      </c>
      <c r="DJ20">
        <f t="shared" si="83"/>
        <v>6814</v>
      </c>
      <c r="DK20">
        <f t="shared" si="5"/>
        <v>0</v>
      </c>
      <c r="DL20">
        <f t="shared" si="84"/>
        <v>0</v>
      </c>
      <c r="DM20">
        <f t="shared" si="85"/>
        <v>0</v>
      </c>
      <c r="DN20">
        <f t="shared" si="86"/>
        <v>0</v>
      </c>
      <c r="DO20">
        <f t="shared" si="87"/>
        <v>0</v>
      </c>
      <c r="DP20">
        <f t="shared" si="88"/>
        <v>0</v>
      </c>
      <c r="DQ20">
        <f t="shared" si="89"/>
        <v>0</v>
      </c>
      <c r="DR20">
        <f t="shared" si="90"/>
        <v>0</v>
      </c>
      <c r="DS20">
        <f t="shared" si="91"/>
        <v>0</v>
      </c>
      <c r="DT20" t="str">
        <f t="shared" si="92"/>
        <v>N.A.</v>
      </c>
      <c r="DX20">
        <f t="shared" si="93"/>
        <v>6802</v>
      </c>
      <c r="DY20">
        <f t="shared" si="94"/>
        <v>1</v>
      </c>
      <c r="DZ20">
        <f t="shared" si="95"/>
        <v>27210</v>
      </c>
      <c r="EA20">
        <f t="shared" si="96"/>
        <v>1</v>
      </c>
      <c r="EB20">
        <f t="shared" si="97"/>
        <v>2</v>
      </c>
      <c r="EC20">
        <f t="shared" si="98"/>
        <v>0</v>
      </c>
      <c r="ED20" s="1">
        <v>27210</v>
      </c>
      <c r="EE20" s="1">
        <v>0</v>
      </c>
      <c r="EF20">
        <f t="shared" si="99"/>
        <v>2</v>
      </c>
      <c r="EG20">
        <f t="shared" si="100"/>
        <v>0</v>
      </c>
      <c r="EH20">
        <f t="shared" si="101"/>
        <v>2</v>
      </c>
      <c r="EJ20">
        <f t="shared" si="6"/>
        <v>27210</v>
      </c>
      <c r="EK20">
        <f t="shared" si="7"/>
        <v>0</v>
      </c>
      <c r="EL20">
        <f t="shared" si="8"/>
        <v>27210</v>
      </c>
      <c r="EM20">
        <f t="shared" si="9"/>
        <v>0</v>
      </c>
      <c r="EO20" t="str">
        <f t="shared" si="10"/>
        <v>80%</v>
      </c>
    </row>
    <row r="21" spans="1:145" x14ac:dyDescent="0.2">
      <c r="A21">
        <v>16</v>
      </c>
      <c r="B21" s="1">
        <v>13</v>
      </c>
      <c r="C21" s="1">
        <v>252</v>
      </c>
      <c r="D21" s="1" t="s">
        <v>13</v>
      </c>
      <c r="E21" s="1">
        <v>1596016</v>
      </c>
      <c r="F21" s="1">
        <v>303.60000000000002</v>
      </c>
      <c r="G21" s="1">
        <v>5019</v>
      </c>
      <c r="H21" s="1">
        <v>1523768</v>
      </c>
      <c r="I21" s="1">
        <v>57798</v>
      </c>
      <c r="J21" s="1">
        <v>294</v>
      </c>
      <c r="K21" s="1">
        <v>284</v>
      </c>
      <c r="L21" s="1">
        <v>271</v>
      </c>
      <c r="M21" s="1">
        <v>265</v>
      </c>
      <c r="N21" s="1">
        <v>258</v>
      </c>
      <c r="O21" s="7"/>
      <c r="P21">
        <f t="shared" si="11"/>
        <v>5216</v>
      </c>
      <c r="Q21">
        <f t="shared" si="12"/>
        <v>0</v>
      </c>
      <c r="R21">
        <f t="shared" si="13"/>
        <v>0</v>
      </c>
      <c r="S21">
        <f t="shared" si="0"/>
        <v>0</v>
      </c>
      <c r="T21">
        <f t="shared" si="14"/>
        <v>0</v>
      </c>
      <c r="U21">
        <f t="shared" si="15"/>
        <v>0</v>
      </c>
      <c r="V21">
        <f t="shared" si="16"/>
        <v>0</v>
      </c>
      <c r="W21">
        <f t="shared" si="17"/>
        <v>0</v>
      </c>
      <c r="X21">
        <f t="shared" si="18"/>
        <v>0</v>
      </c>
      <c r="Y21">
        <f t="shared" si="19"/>
        <v>0</v>
      </c>
      <c r="Z21" t="str">
        <f t="shared" si="20"/>
        <v>N.A.</v>
      </c>
      <c r="AD21">
        <f t="shared" si="21"/>
        <v>5421</v>
      </c>
      <c r="AE21">
        <f t="shared" si="1"/>
        <v>0</v>
      </c>
      <c r="AF21">
        <f t="shared" si="22"/>
        <v>0</v>
      </c>
      <c r="AG21">
        <f t="shared" si="23"/>
        <v>0</v>
      </c>
      <c r="AH21">
        <f t="shared" si="24"/>
        <v>0</v>
      </c>
      <c r="AI21">
        <f t="shared" si="25"/>
        <v>0</v>
      </c>
      <c r="AJ21">
        <f t="shared" si="26"/>
        <v>0</v>
      </c>
      <c r="AK21">
        <f t="shared" si="27"/>
        <v>0</v>
      </c>
      <c r="AL21">
        <f t="shared" si="28"/>
        <v>0</v>
      </c>
      <c r="AM21">
        <f t="shared" si="29"/>
        <v>0</v>
      </c>
      <c r="AN21" t="str">
        <f t="shared" si="30"/>
        <v>N.A.</v>
      </c>
      <c r="AR21">
        <f t="shared" si="31"/>
        <v>5634</v>
      </c>
      <c r="AS21">
        <f t="shared" si="2"/>
        <v>0</v>
      </c>
      <c r="AT21">
        <f t="shared" si="32"/>
        <v>0</v>
      </c>
      <c r="AU21">
        <f t="shared" si="3"/>
        <v>0</v>
      </c>
      <c r="AV21">
        <f t="shared" si="33"/>
        <v>0</v>
      </c>
      <c r="AW21">
        <f t="shared" si="34"/>
        <v>0</v>
      </c>
      <c r="AX21">
        <f t="shared" si="35"/>
        <v>0</v>
      </c>
      <c r="AY21">
        <f t="shared" si="36"/>
        <v>0</v>
      </c>
      <c r="AZ21">
        <f t="shared" si="37"/>
        <v>0</v>
      </c>
      <c r="BA21">
        <f t="shared" si="38"/>
        <v>0</v>
      </c>
      <c r="BB21" t="str">
        <f t="shared" si="39"/>
        <v>N.A.</v>
      </c>
      <c r="BF21">
        <f t="shared" si="40"/>
        <v>5856</v>
      </c>
      <c r="BG21">
        <f t="shared" si="41"/>
        <v>0</v>
      </c>
      <c r="BH21">
        <f t="shared" si="42"/>
        <v>0</v>
      </c>
      <c r="BI21">
        <f t="shared" si="43"/>
        <v>0</v>
      </c>
      <c r="BJ21">
        <f t="shared" si="44"/>
        <v>0</v>
      </c>
      <c r="BK21">
        <f t="shared" si="45"/>
        <v>0</v>
      </c>
      <c r="BL21">
        <f t="shared" si="46"/>
        <v>0</v>
      </c>
      <c r="BM21">
        <f t="shared" si="47"/>
        <v>0</v>
      </c>
      <c r="BN21">
        <f t="shared" si="48"/>
        <v>0</v>
      </c>
      <c r="BO21">
        <f t="shared" si="49"/>
        <v>0</v>
      </c>
      <c r="BP21" t="str">
        <f t="shared" si="50"/>
        <v>N.A.</v>
      </c>
      <c r="BT21">
        <f t="shared" si="51"/>
        <v>6087</v>
      </c>
      <c r="BU21">
        <f t="shared" si="4"/>
        <v>0</v>
      </c>
      <c r="BV21">
        <f t="shared" si="52"/>
        <v>0</v>
      </c>
      <c r="BW21">
        <f t="shared" si="53"/>
        <v>0</v>
      </c>
      <c r="BX21">
        <f t="shared" si="54"/>
        <v>0</v>
      </c>
      <c r="BY21">
        <f t="shared" si="55"/>
        <v>0</v>
      </c>
      <c r="BZ21">
        <f t="shared" si="56"/>
        <v>0</v>
      </c>
      <c r="CA21">
        <f t="shared" si="57"/>
        <v>0</v>
      </c>
      <c r="CB21">
        <f t="shared" si="58"/>
        <v>0</v>
      </c>
      <c r="CC21">
        <f t="shared" si="59"/>
        <v>0</v>
      </c>
      <c r="CD21" t="str">
        <f t="shared" si="60"/>
        <v>N.A.</v>
      </c>
      <c r="CH21">
        <f t="shared" si="61"/>
        <v>6327</v>
      </c>
      <c r="CI21">
        <f t="shared" si="62"/>
        <v>0</v>
      </c>
      <c r="CJ21">
        <f t="shared" si="63"/>
        <v>0</v>
      </c>
      <c r="CK21">
        <f t="shared" si="64"/>
        <v>0</v>
      </c>
      <c r="CL21">
        <f t="shared" si="65"/>
        <v>0</v>
      </c>
      <c r="CM21">
        <f t="shared" si="66"/>
        <v>0</v>
      </c>
      <c r="CN21">
        <f t="shared" si="67"/>
        <v>0</v>
      </c>
      <c r="CO21">
        <f t="shared" si="68"/>
        <v>0</v>
      </c>
      <c r="CP21">
        <f t="shared" si="69"/>
        <v>0</v>
      </c>
      <c r="CQ21">
        <f t="shared" si="70"/>
        <v>0</v>
      </c>
      <c r="CR21" t="str">
        <f t="shared" si="71"/>
        <v>N.A.</v>
      </c>
      <c r="CV21">
        <f t="shared" si="72"/>
        <v>6577</v>
      </c>
      <c r="CW21">
        <f t="shared" si="73"/>
        <v>0</v>
      </c>
      <c r="CX21">
        <f t="shared" si="74"/>
        <v>0</v>
      </c>
      <c r="CY21">
        <f t="shared" si="75"/>
        <v>0</v>
      </c>
      <c r="CZ21">
        <f t="shared" si="76"/>
        <v>0</v>
      </c>
      <c r="DA21">
        <f t="shared" si="77"/>
        <v>0</v>
      </c>
      <c r="DB21">
        <f t="shared" si="78"/>
        <v>0</v>
      </c>
      <c r="DC21">
        <f t="shared" si="79"/>
        <v>0</v>
      </c>
      <c r="DD21">
        <f t="shared" si="80"/>
        <v>0</v>
      </c>
      <c r="DE21">
        <f t="shared" si="81"/>
        <v>0</v>
      </c>
      <c r="DF21" t="str">
        <f t="shared" si="82"/>
        <v>N.A.</v>
      </c>
      <c r="DJ21">
        <f t="shared" si="83"/>
        <v>6837</v>
      </c>
      <c r="DK21">
        <f t="shared" si="5"/>
        <v>0</v>
      </c>
      <c r="DL21">
        <f t="shared" si="84"/>
        <v>0</v>
      </c>
      <c r="DM21">
        <f t="shared" si="85"/>
        <v>0</v>
      </c>
      <c r="DN21">
        <f t="shared" si="86"/>
        <v>0</v>
      </c>
      <c r="DO21">
        <f t="shared" si="87"/>
        <v>0</v>
      </c>
      <c r="DP21">
        <f t="shared" si="88"/>
        <v>0</v>
      </c>
      <c r="DQ21">
        <f t="shared" si="89"/>
        <v>0</v>
      </c>
      <c r="DR21">
        <f t="shared" si="90"/>
        <v>0</v>
      </c>
      <c r="DS21">
        <f t="shared" si="91"/>
        <v>0</v>
      </c>
      <c r="DT21" t="str">
        <f t="shared" si="92"/>
        <v>N.A.</v>
      </c>
      <c r="DX21">
        <f t="shared" si="93"/>
        <v>14450</v>
      </c>
      <c r="DY21">
        <f t="shared" si="94"/>
        <v>1</v>
      </c>
      <c r="DZ21">
        <f t="shared" si="95"/>
        <v>57798</v>
      </c>
      <c r="EA21">
        <f t="shared" si="96"/>
        <v>1</v>
      </c>
      <c r="EB21">
        <f t="shared" si="97"/>
        <v>2</v>
      </c>
      <c r="EC21">
        <f t="shared" si="98"/>
        <v>0</v>
      </c>
      <c r="ED21" s="1">
        <v>57798</v>
      </c>
      <c r="EE21" s="1">
        <v>0</v>
      </c>
      <c r="EF21">
        <f t="shared" si="99"/>
        <v>2</v>
      </c>
      <c r="EG21">
        <f t="shared" si="100"/>
        <v>0</v>
      </c>
      <c r="EH21">
        <f t="shared" si="101"/>
        <v>2</v>
      </c>
      <c r="EJ21">
        <f t="shared" si="6"/>
        <v>57798</v>
      </c>
      <c r="EK21">
        <f t="shared" si="7"/>
        <v>0</v>
      </c>
      <c r="EL21">
        <f t="shared" si="8"/>
        <v>57798</v>
      </c>
      <c r="EM21">
        <f t="shared" si="9"/>
        <v>0</v>
      </c>
      <c r="EO21" t="str">
        <f t="shared" si="10"/>
        <v>80%</v>
      </c>
    </row>
    <row r="22" spans="1:145" x14ac:dyDescent="0.2">
      <c r="A22">
        <v>17</v>
      </c>
      <c r="B22" s="1">
        <v>11</v>
      </c>
      <c r="C22" s="1">
        <v>261</v>
      </c>
      <c r="D22" s="1" t="s">
        <v>14</v>
      </c>
      <c r="E22" s="1">
        <v>28916138</v>
      </c>
      <c r="F22" s="1">
        <v>6692.1</v>
      </c>
      <c r="G22" s="1">
        <v>4931</v>
      </c>
      <c r="H22" s="1">
        <v>32998745</v>
      </c>
      <c r="I22" s="1">
        <v>0</v>
      </c>
      <c r="J22" s="1">
        <v>6946</v>
      </c>
      <c r="K22" s="1">
        <v>7140</v>
      </c>
      <c r="L22" s="1">
        <v>7321</v>
      </c>
      <c r="M22" s="1">
        <v>7495</v>
      </c>
      <c r="N22" s="1">
        <v>7693</v>
      </c>
      <c r="O22" s="7"/>
      <c r="P22">
        <f t="shared" si="11"/>
        <v>5128</v>
      </c>
      <c r="Q22">
        <f t="shared" si="12"/>
        <v>0</v>
      </c>
      <c r="R22">
        <f t="shared" si="13"/>
        <v>0</v>
      </c>
      <c r="S22">
        <f t="shared" si="0"/>
        <v>0</v>
      </c>
      <c r="T22">
        <f t="shared" si="14"/>
        <v>0</v>
      </c>
      <c r="U22">
        <f t="shared" si="15"/>
        <v>0</v>
      </c>
      <c r="V22">
        <f t="shared" si="16"/>
        <v>0</v>
      </c>
      <c r="W22">
        <f t="shared" si="17"/>
        <v>0</v>
      </c>
      <c r="X22">
        <f t="shared" si="18"/>
        <v>0</v>
      </c>
      <c r="Y22">
        <f t="shared" si="19"/>
        <v>0</v>
      </c>
      <c r="Z22" t="str">
        <f t="shared" si="20"/>
        <v>N.A.</v>
      </c>
      <c r="AD22">
        <f t="shared" si="21"/>
        <v>5333</v>
      </c>
      <c r="AE22">
        <f t="shared" si="1"/>
        <v>0</v>
      </c>
      <c r="AF22">
        <f t="shared" si="22"/>
        <v>0</v>
      </c>
      <c r="AG22">
        <f t="shared" si="23"/>
        <v>0</v>
      </c>
      <c r="AH22">
        <f t="shared" si="24"/>
        <v>0</v>
      </c>
      <c r="AI22">
        <f t="shared" si="25"/>
        <v>0</v>
      </c>
      <c r="AJ22">
        <f t="shared" si="26"/>
        <v>0</v>
      </c>
      <c r="AK22">
        <f t="shared" si="27"/>
        <v>0</v>
      </c>
      <c r="AL22">
        <f t="shared" si="28"/>
        <v>0</v>
      </c>
      <c r="AM22">
        <f t="shared" si="29"/>
        <v>0</v>
      </c>
      <c r="AN22" t="str">
        <f t="shared" si="30"/>
        <v>N.A.</v>
      </c>
      <c r="AR22">
        <f t="shared" si="31"/>
        <v>5546</v>
      </c>
      <c r="AS22">
        <f t="shared" si="2"/>
        <v>0</v>
      </c>
      <c r="AT22">
        <f t="shared" si="32"/>
        <v>0</v>
      </c>
      <c r="AU22">
        <f t="shared" si="3"/>
        <v>0</v>
      </c>
      <c r="AV22">
        <f t="shared" si="33"/>
        <v>0</v>
      </c>
      <c r="AW22">
        <f t="shared" si="34"/>
        <v>0</v>
      </c>
      <c r="AX22">
        <f t="shared" si="35"/>
        <v>0</v>
      </c>
      <c r="AY22">
        <f t="shared" si="36"/>
        <v>0</v>
      </c>
      <c r="AZ22">
        <f t="shared" si="37"/>
        <v>0</v>
      </c>
      <c r="BA22">
        <f t="shared" si="38"/>
        <v>0</v>
      </c>
      <c r="BB22" t="str">
        <f t="shared" si="39"/>
        <v>N.A.</v>
      </c>
      <c r="BF22">
        <f t="shared" si="40"/>
        <v>5768</v>
      </c>
      <c r="BG22">
        <f t="shared" si="41"/>
        <v>0</v>
      </c>
      <c r="BH22">
        <f t="shared" si="42"/>
        <v>0</v>
      </c>
      <c r="BI22">
        <f t="shared" si="43"/>
        <v>0</v>
      </c>
      <c r="BJ22">
        <f t="shared" si="44"/>
        <v>0</v>
      </c>
      <c r="BK22">
        <f t="shared" si="45"/>
        <v>0</v>
      </c>
      <c r="BL22">
        <f t="shared" si="46"/>
        <v>0</v>
      </c>
      <c r="BM22">
        <f t="shared" si="47"/>
        <v>0</v>
      </c>
      <c r="BN22">
        <f t="shared" si="48"/>
        <v>0</v>
      </c>
      <c r="BO22">
        <f t="shared" si="49"/>
        <v>0</v>
      </c>
      <c r="BP22" t="str">
        <f t="shared" si="50"/>
        <v>N.A.</v>
      </c>
      <c r="BT22">
        <f t="shared" si="51"/>
        <v>5999</v>
      </c>
      <c r="BU22">
        <f t="shared" si="4"/>
        <v>0</v>
      </c>
      <c r="BV22">
        <f t="shared" si="52"/>
        <v>0</v>
      </c>
      <c r="BW22">
        <f t="shared" si="53"/>
        <v>0</v>
      </c>
      <c r="BX22">
        <f t="shared" si="54"/>
        <v>0</v>
      </c>
      <c r="BY22">
        <f t="shared" si="55"/>
        <v>0</v>
      </c>
      <c r="BZ22">
        <f t="shared" si="56"/>
        <v>0</v>
      </c>
      <c r="CA22">
        <f t="shared" si="57"/>
        <v>0</v>
      </c>
      <c r="CB22">
        <f t="shared" si="58"/>
        <v>0</v>
      </c>
      <c r="CC22">
        <f t="shared" si="59"/>
        <v>0</v>
      </c>
      <c r="CD22" t="str">
        <f t="shared" si="60"/>
        <v>N.A.</v>
      </c>
      <c r="CH22">
        <f t="shared" si="61"/>
        <v>6239</v>
      </c>
      <c r="CI22">
        <f t="shared" si="62"/>
        <v>0</v>
      </c>
      <c r="CJ22">
        <f t="shared" si="63"/>
        <v>0</v>
      </c>
      <c r="CK22">
        <f t="shared" si="64"/>
        <v>0</v>
      </c>
      <c r="CL22">
        <f t="shared" si="65"/>
        <v>0</v>
      </c>
      <c r="CM22">
        <f t="shared" si="66"/>
        <v>0</v>
      </c>
      <c r="CN22">
        <f t="shared" si="67"/>
        <v>0</v>
      </c>
      <c r="CO22">
        <f t="shared" si="68"/>
        <v>0</v>
      </c>
      <c r="CP22">
        <f t="shared" si="69"/>
        <v>0</v>
      </c>
      <c r="CQ22">
        <f t="shared" si="70"/>
        <v>0</v>
      </c>
      <c r="CR22" t="str">
        <f t="shared" si="71"/>
        <v>N.A.</v>
      </c>
      <c r="CV22">
        <f t="shared" si="72"/>
        <v>6489</v>
      </c>
      <c r="CW22">
        <f t="shared" si="73"/>
        <v>0</v>
      </c>
      <c r="CX22">
        <f t="shared" si="74"/>
        <v>0</v>
      </c>
      <c r="CY22">
        <f t="shared" si="75"/>
        <v>0</v>
      </c>
      <c r="CZ22">
        <f t="shared" si="76"/>
        <v>0</v>
      </c>
      <c r="DA22">
        <f t="shared" si="77"/>
        <v>0</v>
      </c>
      <c r="DB22">
        <f t="shared" si="78"/>
        <v>0</v>
      </c>
      <c r="DC22">
        <f t="shared" si="79"/>
        <v>0</v>
      </c>
      <c r="DD22">
        <f t="shared" si="80"/>
        <v>0</v>
      </c>
      <c r="DE22">
        <f t="shared" si="81"/>
        <v>0</v>
      </c>
      <c r="DF22" t="str">
        <f t="shared" si="82"/>
        <v>N.A.</v>
      </c>
      <c r="DJ22">
        <f t="shared" si="83"/>
        <v>6749</v>
      </c>
      <c r="DK22">
        <f t="shared" si="5"/>
        <v>0</v>
      </c>
      <c r="DL22">
        <f t="shared" si="84"/>
        <v>0</v>
      </c>
      <c r="DM22">
        <f t="shared" si="85"/>
        <v>0</v>
      </c>
      <c r="DN22">
        <f t="shared" si="86"/>
        <v>0</v>
      </c>
      <c r="DO22">
        <f t="shared" si="87"/>
        <v>0</v>
      </c>
      <c r="DP22">
        <f t="shared" si="88"/>
        <v>0</v>
      </c>
      <c r="DQ22">
        <f t="shared" si="89"/>
        <v>0</v>
      </c>
      <c r="DR22">
        <f t="shared" si="90"/>
        <v>0</v>
      </c>
      <c r="DS22">
        <f t="shared" si="91"/>
        <v>0</v>
      </c>
      <c r="DT22" t="str">
        <f t="shared" si="92"/>
        <v>N.A.</v>
      </c>
      <c r="DX22">
        <f t="shared" si="93"/>
        <v>-4082607</v>
      </c>
      <c r="DY22">
        <f t="shared" si="94"/>
        <v>0</v>
      </c>
      <c r="DZ22">
        <f t="shared" si="95"/>
        <v>-3266086</v>
      </c>
      <c r="EA22">
        <f t="shared" si="96"/>
        <v>0</v>
      </c>
      <c r="EB22">
        <f t="shared" si="97"/>
        <v>0</v>
      </c>
      <c r="EC22">
        <f t="shared" si="98"/>
        <v>0</v>
      </c>
      <c r="ED22" s="1">
        <v>0</v>
      </c>
      <c r="EE22" s="1">
        <v>0</v>
      </c>
      <c r="EF22">
        <f t="shared" si="99"/>
        <v>0</v>
      </c>
      <c r="EG22">
        <f t="shared" si="100"/>
        <v>0</v>
      </c>
      <c r="EH22">
        <f t="shared" si="101"/>
        <v>0</v>
      </c>
      <c r="EJ22">
        <f t="shared" si="6"/>
        <v>0</v>
      </c>
      <c r="EK22">
        <f t="shared" si="7"/>
        <v>0</v>
      </c>
      <c r="EL22">
        <f t="shared" si="8"/>
        <v>0</v>
      </c>
      <c r="EM22">
        <f t="shared" si="9"/>
        <v>0</v>
      </c>
      <c r="EO22" t="str">
        <f t="shared" si="10"/>
        <v>N.A.</v>
      </c>
    </row>
    <row r="23" spans="1:145" x14ac:dyDescent="0.2">
      <c r="A23">
        <v>18</v>
      </c>
      <c r="B23" s="1">
        <v>12</v>
      </c>
      <c r="C23" s="1">
        <v>270</v>
      </c>
      <c r="D23" s="1" t="s">
        <v>15</v>
      </c>
      <c r="E23" s="1">
        <v>1488234</v>
      </c>
      <c r="F23" s="1">
        <v>309.3</v>
      </c>
      <c r="G23" s="1">
        <v>5001</v>
      </c>
      <c r="H23" s="1">
        <v>1546809</v>
      </c>
      <c r="I23" s="1">
        <v>0</v>
      </c>
      <c r="J23" s="1">
        <v>299</v>
      </c>
      <c r="K23" s="1">
        <v>296</v>
      </c>
      <c r="L23" s="1">
        <v>287</v>
      </c>
      <c r="M23" s="1">
        <v>279</v>
      </c>
      <c r="N23" s="1">
        <v>267</v>
      </c>
      <c r="O23" s="7"/>
      <c r="P23">
        <f t="shared" si="11"/>
        <v>5198</v>
      </c>
      <c r="Q23">
        <f t="shared" si="12"/>
        <v>0</v>
      </c>
      <c r="R23">
        <f t="shared" si="13"/>
        <v>0</v>
      </c>
      <c r="S23">
        <f t="shared" si="0"/>
        <v>0</v>
      </c>
      <c r="T23">
        <f t="shared" si="14"/>
        <v>0</v>
      </c>
      <c r="U23">
        <f t="shared" si="15"/>
        <v>0</v>
      </c>
      <c r="V23">
        <f t="shared" si="16"/>
        <v>0</v>
      </c>
      <c r="W23">
        <f t="shared" si="17"/>
        <v>0</v>
      </c>
      <c r="X23">
        <f t="shared" si="18"/>
        <v>0</v>
      </c>
      <c r="Y23">
        <f t="shared" si="19"/>
        <v>0</v>
      </c>
      <c r="Z23" t="str">
        <f t="shared" si="20"/>
        <v>N.A.</v>
      </c>
      <c r="AD23">
        <f t="shared" si="21"/>
        <v>5403</v>
      </c>
      <c r="AE23">
        <f t="shared" si="1"/>
        <v>0</v>
      </c>
      <c r="AF23">
        <f t="shared" si="22"/>
        <v>0</v>
      </c>
      <c r="AG23">
        <f t="shared" si="23"/>
        <v>0</v>
      </c>
      <c r="AH23">
        <f t="shared" si="24"/>
        <v>0</v>
      </c>
      <c r="AI23">
        <f t="shared" si="25"/>
        <v>0</v>
      </c>
      <c r="AJ23">
        <f t="shared" si="26"/>
        <v>0</v>
      </c>
      <c r="AK23">
        <f t="shared" si="27"/>
        <v>0</v>
      </c>
      <c r="AL23">
        <f t="shared" si="28"/>
        <v>0</v>
      </c>
      <c r="AM23">
        <f t="shared" si="29"/>
        <v>0</v>
      </c>
      <c r="AN23" t="str">
        <f t="shared" si="30"/>
        <v>N.A.</v>
      </c>
      <c r="AR23">
        <f t="shared" si="31"/>
        <v>5616</v>
      </c>
      <c r="AS23">
        <f t="shared" si="2"/>
        <v>0</v>
      </c>
      <c r="AT23">
        <f t="shared" si="32"/>
        <v>0</v>
      </c>
      <c r="AU23">
        <f t="shared" si="3"/>
        <v>0</v>
      </c>
      <c r="AV23">
        <f t="shared" si="33"/>
        <v>0</v>
      </c>
      <c r="AW23">
        <f t="shared" si="34"/>
        <v>0</v>
      </c>
      <c r="AX23">
        <f t="shared" si="35"/>
        <v>0</v>
      </c>
      <c r="AY23">
        <f t="shared" si="36"/>
        <v>0</v>
      </c>
      <c r="AZ23">
        <f t="shared" si="37"/>
        <v>0</v>
      </c>
      <c r="BA23">
        <f t="shared" si="38"/>
        <v>0</v>
      </c>
      <c r="BB23" t="str">
        <f t="shared" si="39"/>
        <v>N.A.</v>
      </c>
      <c r="BF23">
        <f t="shared" si="40"/>
        <v>5838</v>
      </c>
      <c r="BG23">
        <f t="shared" si="41"/>
        <v>0</v>
      </c>
      <c r="BH23">
        <f t="shared" si="42"/>
        <v>0</v>
      </c>
      <c r="BI23">
        <f t="shared" si="43"/>
        <v>0</v>
      </c>
      <c r="BJ23">
        <f t="shared" si="44"/>
        <v>0</v>
      </c>
      <c r="BK23">
        <f t="shared" si="45"/>
        <v>0</v>
      </c>
      <c r="BL23">
        <f t="shared" si="46"/>
        <v>0</v>
      </c>
      <c r="BM23">
        <f t="shared" si="47"/>
        <v>0</v>
      </c>
      <c r="BN23">
        <f t="shared" si="48"/>
        <v>0</v>
      </c>
      <c r="BO23">
        <f t="shared" si="49"/>
        <v>0</v>
      </c>
      <c r="BP23" t="str">
        <f t="shared" si="50"/>
        <v>N.A.</v>
      </c>
      <c r="BT23">
        <f t="shared" si="51"/>
        <v>6069</v>
      </c>
      <c r="BU23">
        <f t="shared" si="4"/>
        <v>0</v>
      </c>
      <c r="BV23">
        <f t="shared" si="52"/>
        <v>0</v>
      </c>
      <c r="BW23">
        <f t="shared" si="53"/>
        <v>0</v>
      </c>
      <c r="BX23">
        <f t="shared" si="54"/>
        <v>0</v>
      </c>
      <c r="BY23">
        <f t="shared" si="55"/>
        <v>0</v>
      </c>
      <c r="BZ23">
        <f t="shared" si="56"/>
        <v>0</v>
      </c>
      <c r="CA23">
        <f t="shared" si="57"/>
        <v>0</v>
      </c>
      <c r="CB23">
        <f t="shared" si="58"/>
        <v>0</v>
      </c>
      <c r="CC23">
        <f t="shared" si="59"/>
        <v>0</v>
      </c>
      <c r="CD23" t="str">
        <f t="shared" si="60"/>
        <v>N.A.</v>
      </c>
      <c r="CH23">
        <f t="shared" si="61"/>
        <v>6309</v>
      </c>
      <c r="CI23">
        <f t="shared" si="62"/>
        <v>0</v>
      </c>
      <c r="CJ23">
        <f t="shared" si="63"/>
        <v>0</v>
      </c>
      <c r="CK23">
        <f t="shared" si="64"/>
        <v>0</v>
      </c>
      <c r="CL23">
        <f t="shared" si="65"/>
        <v>0</v>
      </c>
      <c r="CM23">
        <f t="shared" si="66"/>
        <v>0</v>
      </c>
      <c r="CN23">
        <f t="shared" si="67"/>
        <v>0</v>
      </c>
      <c r="CO23">
        <f t="shared" si="68"/>
        <v>0</v>
      </c>
      <c r="CP23">
        <f t="shared" si="69"/>
        <v>0</v>
      </c>
      <c r="CQ23">
        <f t="shared" si="70"/>
        <v>0</v>
      </c>
      <c r="CR23" t="str">
        <f t="shared" si="71"/>
        <v>N.A.</v>
      </c>
      <c r="CV23">
        <f t="shared" si="72"/>
        <v>6559</v>
      </c>
      <c r="CW23">
        <f t="shared" si="73"/>
        <v>0</v>
      </c>
      <c r="CX23">
        <f t="shared" si="74"/>
        <v>0</v>
      </c>
      <c r="CY23">
        <f t="shared" si="75"/>
        <v>0</v>
      </c>
      <c r="CZ23">
        <f t="shared" si="76"/>
        <v>0</v>
      </c>
      <c r="DA23">
        <f t="shared" si="77"/>
        <v>0</v>
      </c>
      <c r="DB23">
        <f t="shared" si="78"/>
        <v>0</v>
      </c>
      <c r="DC23">
        <f t="shared" si="79"/>
        <v>0</v>
      </c>
      <c r="DD23">
        <f t="shared" si="80"/>
        <v>0</v>
      </c>
      <c r="DE23">
        <f t="shared" si="81"/>
        <v>0</v>
      </c>
      <c r="DF23" t="str">
        <f t="shared" si="82"/>
        <v>N.A.</v>
      </c>
      <c r="DJ23">
        <f t="shared" si="83"/>
        <v>6819</v>
      </c>
      <c r="DK23">
        <f t="shared" si="5"/>
        <v>0</v>
      </c>
      <c r="DL23">
        <f t="shared" si="84"/>
        <v>0</v>
      </c>
      <c r="DM23">
        <f t="shared" si="85"/>
        <v>0</v>
      </c>
      <c r="DN23">
        <f t="shared" si="86"/>
        <v>0</v>
      </c>
      <c r="DO23">
        <f t="shared" si="87"/>
        <v>0</v>
      </c>
      <c r="DP23">
        <f t="shared" si="88"/>
        <v>0</v>
      </c>
      <c r="DQ23">
        <f t="shared" si="89"/>
        <v>0</v>
      </c>
      <c r="DR23">
        <f t="shared" si="90"/>
        <v>0</v>
      </c>
      <c r="DS23">
        <f t="shared" si="91"/>
        <v>0</v>
      </c>
      <c r="DT23" t="str">
        <f t="shared" si="92"/>
        <v>N.A.</v>
      </c>
      <c r="DX23">
        <f t="shared" si="93"/>
        <v>-58575</v>
      </c>
      <c r="DY23">
        <f t="shared" si="94"/>
        <v>0</v>
      </c>
      <c r="DZ23">
        <f t="shared" si="95"/>
        <v>-46860</v>
      </c>
      <c r="EA23">
        <f t="shared" si="96"/>
        <v>0</v>
      </c>
      <c r="EB23">
        <f t="shared" si="97"/>
        <v>0</v>
      </c>
      <c r="EC23">
        <f t="shared" si="98"/>
        <v>0</v>
      </c>
      <c r="ED23" s="1">
        <v>0</v>
      </c>
      <c r="EE23" s="1">
        <v>0</v>
      </c>
      <c r="EF23">
        <f t="shared" si="99"/>
        <v>0</v>
      </c>
      <c r="EG23">
        <f t="shared" si="100"/>
        <v>0</v>
      </c>
      <c r="EH23">
        <f t="shared" si="101"/>
        <v>0</v>
      </c>
      <c r="EJ23">
        <f t="shared" si="6"/>
        <v>0</v>
      </c>
      <c r="EK23">
        <f t="shared" si="7"/>
        <v>0</v>
      </c>
      <c r="EL23">
        <f t="shared" si="8"/>
        <v>0</v>
      </c>
      <c r="EM23">
        <f t="shared" si="9"/>
        <v>0</v>
      </c>
      <c r="EO23" t="str">
        <f t="shared" si="10"/>
        <v>N.A.</v>
      </c>
    </row>
    <row r="24" spans="1:145" x14ac:dyDescent="0.2">
      <c r="A24">
        <v>19</v>
      </c>
      <c r="B24" s="1">
        <v>7</v>
      </c>
      <c r="C24" s="1">
        <v>279</v>
      </c>
      <c r="D24" s="1" t="s">
        <v>425</v>
      </c>
      <c r="E24" s="1">
        <v>4086003</v>
      </c>
      <c r="F24" s="1">
        <v>805</v>
      </c>
      <c r="G24" s="1">
        <v>4931</v>
      </c>
      <c r="H24" s="1">
        <v>3969455</v>
      </c>
      <c r="I24" s="1">
        <v>93238</v>
      </c>
      <c r="J24" s="1">
        <v>797</v>
      </c>
      <c r="K24" s="1">
        <v>787</v>
      </c>
      <c r="L24" s="1">
        <v>782</v>
      </c>
      <c r="M24" s="1">
        <v>767</v>
      </c>
      <c r="N24" s="1">
        <v>766</v>
      </c>
      <c r="O24" s="7"/>
      <c r="P24">
        <f t="shared" si="11"/>
        <v>5128</v>
      </c>
      <c r="Q24">
        <f t="shared" si="12"/>
        <v>0</v>
      </c>
      <c r="R24">
        <f t="shared" si="13"/>
        <v>0</v>
      </c>
      <c r="S24">
        <f t="shared" si="0"/>
        <v>0</v>
      </c>
      <c r="T24">
        <f t="shared" si="14"/>
        <v>0</v>
      </c>
      <c r="U24">
        <f t="shared" si="15"/>
        <v>0</v>
      </c>
      <c r="V24">
        <f t="shared" si="16"/>
        <v>0</v>
      </c>
      <c r="W24">
        <f t="shared" si="17"/>
        <v>0</v>
      </c>
      <c r="X24">
        <f t="shared" si="18"/>
        <v>0</v>
      </c>
      <c r="Y24">
        <f t="shared" si="19"/>
        <v>0</v>
      </c>
      <c r="Z24" t="str">
        <f t="shared" si="20"/>
        <v>N.A.</v>
      </c>
      <c r="AD24">
        <f t="shared" si="21"/>
        <v>5333</v>
      </c>
      <c r="AE24">
        <f t="shared" si="1"/>
        <v>0</v>
      </c>
      <c r="AF24">
        <f t="shared" si="22"/>
        <v>0</v>
      </c>
      <c r="AG24">
        <f t="shared" si="23"/>
        <v>0</v>
      </c>
      <c r="AH24">
        <f t="shared" si="24"/>
        <v>0</v>
      </c>
      <c r="AI24">
        <f t="shared" si="25"/>
        <v>0</v>
      </c>
      <c r="AJ24">
        <f t="shared" si="26"/>
        <v>0</v>
      </c>
      <c r="AK24">
        <f t="shared" si="27"/>
        <v>0</v>
      </c>
      <c r="AL24">
        <f t="shared" si="28"/>
        <v>0</v>
      </c>
      <c r="AM24">
        <f t="shared" si="29"/>
        <v>0</v>
      </c>
      <c r="AN24" t="str">
        <f t="shared" si="30"/>
        <v>N.A.</v>
      </c>
      <c r="AR24">
        <f t="shared" si="31"/>
        <v>5546</v>
      </c>
      <c r="AS24">
        <f t="shared" si="2"/>
        <v>0</v>
      </c>
      <c r="AT24">
        <f t="shared" si="32"/>
        <v>0</v>
      </c>
      <c r="AU24">
        <f t="shared" si="3"/>
        <v>0</v>
      </c>
      <c r="AV24">
        <f t="shared" si="33"/>
        <v>0</v>
      </c>
      <c r="AW24">
        <f t="shared" si="34"/>
        <v>0</v>
      </c>
      <c r="AX24">
        <f t="shared" si="35"/>
        <v>0</v>
      </c>
      <c r="AY24">
        <f t="shared" si="36"/>
        <v>0</v>
      </c>
      <c r="AZ24">
        <f t="shared" si="37"/>
        <v>0</v>
      </c>
      <c r="BA24">
        <f t="shared" si="38"/>
        <v>0</v>
      </c>
      <c r="BB24" t="str">
        <f t="shared" si="39"/>
        <v>N.A.</v>
      </c>
      <c r="BF24">
        <f t="shared" si="40"/>
        <v>5768</v>
      </c>
      <c r="BG24">
        <f t="shared" si="41"/>
        <v>0</v>
      </c>
      <c r="BH24">
        <f t="shared" si="42"/>
        <v>0</v>
      </c>
      <c r="BI24">
        <f t="shared" si="43"/>
        <v>0</v>
      </c>
      <c r="BJ24">
        <f t="shared" si="44"/>
        <v>0</v>
      </c>
      <c r="BK24">
        <f t="shared" si="45"/>
        <v>0</v>
      </c>
      <c r="BL24">
        <f t="shared" si="46"/>
        <v>0</v>
      </c>
      <c r="BM24">
        <f t="shared" si="47"/>
        <v>0</v>
      </c>
      <c r="BN24">
        <f t="shared" si="48"/>
        <v>0</v>
      </c>
      <c r="BO24">
        <f t="shared" si="49"/>
        <v>0</v>
      </c>
      <c r="BP24" t="str">
        <f t="shared" si="50"/>
        <v>N.A.</v>
      </c>
      <c r="BT24">
        <f t="shared" si="51"/>
        <v>5999</v>
      </c>
      <c r="BU24">
        <f t="shared" si="4"/>
        <v>0</v>
      </c>
      <c r="BV24">
        <f t="shared" si="52"/>
        <v>0</v>
      </c>
      <c r="BW24">
        <f t="shared" si="53"/>
        <v>0</v>
      </c>
      <c r="BX24">
        <f t="shared" si="54"/>
        <v>0</v>
      </c>
      <c r="BY24">
        <f t="shared" si="55"/>
        <v>0</v>
      </c>
      <c r="BZ24">
        <f t="shared" si="56"/>
        <v>0</v>
      </c>
      <c r="CA24">
        <f t="shared" si="57"/>
        <v>0</v>
      </c>
      <c r="CB24">
        <f t="shared" si="58"/>
        <v>0</v>
      </c>
      <c r="CC24">
        <f t="shared" si="59"/>
        <v>0</v>
      </c>
      <c r="CD24" t="str">
        <f t="shared" si="60"/>
        <v>N.A.</v>
      </c>
      <c r="CH24">
        <f t="shared" si="61"/>
        <v>6239</v>
      </c>
      <c r="CI24">
        <f t="shared" si="62"/>
        <v>0</v>
      </c>
      <c r="CJ24">
        <f t="shared" si="63"/>
        <v>0</v>
      </c>
      <c r="CK24">
        <f t="shared" si="64"/>
        <v>0</v>
      </c>
      <c r="CL24">
        <f t="shared" si="65"/>
        <v>0</v>
      </c>
      <c r="CM24">
        <f t="shared" si="66"/>
        <v>0</v>
      </c>
      <c r="CN24">
        <f t="shared" si="67"/>
        <v>0</v>
      </c>
      <c r="CO24">
        <f t="shared" si="68"/>
        <v>0</v>
      </c>
      <c r="CP24">
        <f t="shared" si="69"/>
        <v>0</v>
      </c>
      <c r="CQ24">
        <f t="shared" si="70"/>
        <v>0</v>
      </c>
      <c r="CR24" t="str">
        <f t="shared" si="71"/>
        <v>N.A.</v>
      </c>
      <c r="CV24">
        <f t="shared" si="72"/>
        <v>6489</v>
      </c>
      <c r="CW24">
        <f t="shared" si="73"/>
        <v>0</v>
      </c>
      <c r="CX24">
        <f t="shared" si="74"/>
        <v>0</v>
      </c>
      <c r="CY24">
        <f t="shared" si="75"/>
        <v>0</v>
      </c>
      <c r="CZ24">
        <f t="shared" si="76"/>
        <v>0</v>
      </c>
      <c r="DA24">
        <f t="shared" si="77"/>
        <v>0</v>
      </c>
      <c r="DB24">
        <f t="shared" si="78"/>
        <v>0</v>
      </c>
      <c r="DC24">
        <f t="shared" si="79"/>
        <v>0</v>
      </c>
      <c r="DD24">
        <f t="shared" si="80"/>
        <v>0</v>
      </c>
      <c r="DE24">
        <f t="shared" si="81"/>
        <v>0</v>
      </c>
      <c r="DF24" t="str">
        <f t="shared" si="82"/>
        <v>N.A.</v>
      </c>
      <c r="DJ24">
        <f t="shared" si="83"/>
        <v>6749</v>
      </c>
      <c r="DK24">
        <f t="shared" si="5"/>
        <v>0</v>
      </c>
      <c r="DL24">
        <f t="shared" si="84"/>
        <v>0</v>
      </c>
      <c r="DM24">
        <f t="shared" si="85"/>
        <v>0</v>
      </c>
      <c r="DN24">
        <f t="shared" si="86"/>
        <v>0</v>
      </c>
      <c r="DO24">
        <f t="shared" si="87"/>
        <v>0</v>
      </c>
      <c r="DP24">
        <f t="shared" si="88"/>
        <v>0</v>
      </c>
      <c r="DQ24">
        <f t="shared" si="89"/>
        <v>0</v>
      </c>
      <c r="DR24">
        <f t="shared" si="90"/>
        <v>0</v>
      </c>
      <c r="DS24">
        <f t="shared" si="91"/>
        <v>0</v>
      </c>
      <c r="DT24" t="str">
        <f t="shared" si="92"/>
        <v>N.A.</v>
      </c>
      <c r="DX24">
        <f t="shared" si="93"/>
        <v>23310</v>
      </c>
      <c r="DY24">
        <f t="shared" si="94"/>
        <v>1</v>
      </c>
      <c r="DZ24">
        <f t="shared" si="95"/>
        <v>93238</v>
      </c>
      <c r="EA24">
        <f t="shared" si="96"/>
        <v>1</v>
      </c>
      <c r="EB24">
        <f t="shared" si="97"/>
        <v>2</v>
      </c>
      <c r="EC24">
        <f t="shared" si="98"/>
        <v>0</v>
      </c>
      <c r="ED24" s="1">
        <v>93238</v>
      </c>
      <c r="EE24" s="1">
        <v>0</v>
      </c>
      <c r="EF24">
        <f t="shared" si="99"/>
        <v>2</v>
      </c>
      <c r="EG24">
        <f t="shared" si="100"/>
        <v>0</v>
      </c>
      <c r="EH24">
        <f t="shared" si="101"/>
        <v>2</v>
      </c>
      <c r="EJ24">
        <f t="shared" si="6"/>
        <v>93238</v>
      </c>
      <c r="EK24">
        <f t="shared" si="7"/>
        <v>0</v>
      </c>
      <c r="EL24">
        <f t="shared" si="8"/>
        <v>93238</v>
      </c>
      <c r="EM24">
        <f t="shared" si="9"/>
        <v>0</v>
      </c>
      <c r="EO24" t="str">
        <f t="shared" si="10"/>
        <v>80%</v>
      </c>
    </row>
    <row r="25" spans="1:145" x14ac:dyDescent="0.2">
      <c r="A25">
        <v>20</v>
      </c>
      <c r="B25" s="1">
        <v>5</v>
      </c>
      <c r="C25" s="1">
        <v>333</v>
      </c>
      <c r="D25" s="1" t="s">
        <v>16</v>
      </c>
      <c r="E25" s="1">
        <v>1991166</v>
      </c>
      <c r="F25" s="1">
        <v>375</v>
      </c>
      <c r="G25" s="1">
        <v>4975</v>
      </c>
      <c r="H25" s="1">
        <v>1865625</v>
      </c>
      <c r="I25" s="1">
        <v>100433</v>
      </c>
      <c r="J25" s="1">
        <v>374</v>
      </c>
      <c r="K25" s="1">
        <v>355</v>
      </c>
      <c r="L25" s="1">
        <v>347</v>
      </c>
      <c r="M25" s="1">
        <v>336</v>
      </c>
      <c r="N25" s="1">
        <v>343</v>
      </c>
      <c r="O25" s="7"/>
      <c r="P25">
        <f t="shared" si="11"/>
        <v>5172</v>
      </c>
      <c r="Q25">
        <f t="shared" si="12"/>
        <v>0</v>
      </c>
      <c r="R25">
        <f t="shared" si="13"/>
        <v>0</v>
      </c>
      <c r="S25">
        <f t="shared" si="0"/>
        <v>0</v>
      </c>
      <c r="T25">
        <f t="shared" si="14"/>
        <v>0</v>
      </c>
      <c r="U25">
        <f t="shared" si="15"/>
        <v>0</v>
      </c>
      <c r="V25">
        <f t="shared" si="16"/>
        <v>0</v>
      </c>
      <c r="W25">
        <f t="shared" si="17"/>
        <v>0</v>
      </c>
      <c r="X25">
        <f t="shared" si="18"/>
        <v>0</v>
      </c>
      <c r="Y25">
        <f t="shared" si="19"/>
        <v>0</v>
      </c>
      <c r="Z25" t="str">
        <f t="shared" si="20"/>
        <v>N.A.</v>
      </c>
      <c r="AD25">
        <f t="shared" si="21"/>
        <v>5377</v>
      </c>
      <c r="AE25">
        <f t="shared" si="1"/>
        <v>0</v>
      </c>
      <c r="AF25">
        <f t="shared" si="22"/>
        <v>0</v>
      </c>
      <c r="AG25">
        <f t="shared" si="23"/>
        <v>0</v>
      </c>
      <c r="AH25">
        <f t="shared" si="24"/>
        <v>0</v>
      </c>
      <c r="AI25">
        <f t="shared" si="25"/>
        <v>0</v>
      </c>
      <c r="AJ25">
        <f t="shared" si="26"/>
        <v>0</v>
      </c>
      <c r="AK25">
        <f t="shared" si="27"/>
        <v>0</v>
      </c>
      <c r="AL25">
        <f t="shared" si="28"/>
        <v>0</v>
      </c>
      <c r="AM25">
        <f t="shared" si="29"/>
        <v>0</v>
      </c>
      <c r="AN25" t="str">
        <f t="shared" si="30"/>
        <v>N.A.</v>
      </c>
      <c r="AR25">
        <f t="shared" si="31"/>
        <v>5590</v>
      </c>
      <c r="AS25">
        <f t="shared" si="2"/>
        <v>0</v>
      </c>
      <c r="AT25">
        <f t="shared" si="32"/>
        <v>0</v>
      </c>
      <c r="AU25">
        <f t="shared" si="3"/>
        <v>0</v>
      </c>
      <c r="AV25">
        <f t="shared" si="33"/>
        <v>0</v>
      </c>
      <c r="AW25">
        <f t="shared" si="34"/>
        <v>0</v>
      </c>
      <c r="AX25">
        <f t="shared" si="35"/>
        <v>0</v>
      </c>
      <c r="AY25">
        <f t="shared" si="36"/>
        <v>0</v>
      </c>
      <c r="AZ25">
        <f t="shared" si="37"/>
        <v>0</v>
      </c>
      <c r="BA25">
        <f t="shared" si="38"/>
        <v>0</v>
      </c>
      <c r="BB25" t="str">
        <f t="shared" si="39"/>
        <v>N.A.</v>
      </c>
      <c r="BF25">
        <f t="shared" si="40"/>
        <v>5812</v>
      </c>
      <c r="BG25">
        <f t="shared" si="41"/>
        <v>0</v>
      </c>
      <c r="BH25">
        <f t="shared" si="42"/>
        <v>0</v>
      </c>
      <c r="BI25">
        <f t="shared" si="43"/>
        <v>0</v>
      </c>
      <c r="BJ25">
        <f t="shared" si="44"/>
        <v>0</v>
      </c>
      <c r="BK25">
        <f t="shared" si="45"/>
        <v>0</v>
      </c>
      <c r="BL25">
        <f t="shared" si="46"/>
        <v>0</v>
      </c>
      <c r="BM25">
        <f t="shared" si="47"/>
        <v>0</v>
      </c>
      <c r="BN25">
        <f t="shared" si="48"/>
        <v>0</v>
      </c>
      <c r="BO25">
        <f t="shared" si="49"/>
        <v>0</v>
      </c>
      <c r="BP25" t="str">
        <f t="shared" si="50"/>
        <v>N.A.</v>
      </c>
      <c r="BT25">
        <f t="shared" si="51"/>
        <v>6043</v>
      </c>
      <c r="BU25">
        <f t="shared" si="4"/>
        <v>0</v>
      </c>
      <c r="BV25">
        <f t="shared" si="52"/>
        <v>0</v>
      </c>
      <c r="BW25">
        <f t="shared" si="53"/>
        <v>0</v>
      </c>
      <c r="BX25">
        <f t="shared" si="54"/>
        <v>0</v>
      </c>
      <c r="BY25">
        <f t="shared" si="55"/>
        <v>0</v>
      </c>
      <c r="BZ25">
        <f t="shared" si="56"/>
        <v>0</v>
      </c>
      <c r="CA25">
        <f t="shared" si="57"/>
        <v>0</v>
      </c>
      <c r="CB25">
        <f t="shared" si="58"/>
        <v>0</v>
      </c>
      <c r="CC25">
        <f t="shared" si="59"/>
        <v>0</v>
      </c>
      <c r="CD25" t="str">
        <f t="shared" si="60"/>
        <v>N.A.</v>
      </c>
      <c r="CH25">
        <f t="shared" si="61"/>
        <v>6283</v>
      </c>
      <c r="CI25">
        <f t="shared" si="62"/>
        <v>0</v>
      </c>
      <c r="CJ25">
        <f t="shared" si="63"/>
        <v>0</v>
      </c>
      <c r="CK25">
        <f t="shared" si="64"/>
        <v>0</v>
      </c>
      <c r="CL25">
        <f t="shared" si="65"/>
        <v>0</v>
      </c>
      <c r="CM25">
        <f t="shared" si="66"/>
        <v>0</v>
      </c>
      <c r="CN25">
        <f t="shared" si="67"/>
        <v>0</v>
      </c>
      <c r="CO25">
        <f t="shared" si="68"/>
        <v>0</v>
      </c>
      <c r="CP25">
        <f t="shared" si="69"/>
        <v>0</v>
      </c>
      <c r="CQ25">
        <f t="shared" si="70"/>
        <v>0</v>
      </c>
      <c r="CR25" t="str">
        <f t="shared" si="71"/>
        <v>N.A.</v>
      </c>
      <c r="CV25">
        <f t="shared" si="72"/>
        <v>6533</v>
      </c>
      <c r="CW25">
        <f t="shared" si="73"/>
        <v>0</v>
      </c>
      <c r="CX25">
        <f t="shared" si="74"/>
        <v>0</v>
      </c>
      <c r="CY25">
        <f t="shared" si="75"/>
        <v>0</v>
      </c>
      <c r="CZ25">
        <f t="shared" si="76"/>
        <v>0</v>
      </c>
      <c r="DA25">
        <f t="shared" si="77"/>
        <v>0</v>
      </c>
      <c r="DB25">
        <f t="shared" si="78"/>
        <v>0</v>
      </c>
      <c r="DC25">
        <f t="shared" si="79"/>
        <v>0</v>
      </c>
      <c r="DD25">
        <f t="shared" si="80"/>
        <v>0</v>
      </c>
      <c r="DE25">
        <f t="shared" si="81"/>
        <v>0</v>
      </c>
      <c r="DF25" t="str">
        <f t="shared" si="82"/>
        <v>N.A.</v>
      </c>
      <c r="DJ25">
        <f t="shared" si="83"/>
        <v>6793</v>
      </c>
      <c r="DK25">
        <f t="shared" si="5"/>
        <v>0</v>
      </c>
      <c r="DL25">
        <f t="shared" si="84"/>
        <v>0</v>
      </c>
      <c r="DM25">
        <f t="shared" si="85"/>
        <v>0</v>
      </c>
      <c r="DN25">
        <f t="shared" si="86"/>
        <v>0</v>
      </c>
      <c r="DO25">
        <f t="shared" si="87"/>
        <v>0</v>
      </c>
      <c r="DP25">
        <f t="shared" si="88"/>
        <v>0</v>
      </c>
      <c r="DQ25">
        <f t="shared" si="89"/>
        <v>0</v>
      </c>
      <c r="DR25">
        <f t="shared" si="90"/>
        <v>0</v>
      </c>
      <c r="DS25">
        <f t="shared" si="91"/>
        <v>0</v>
      </c>
      <c r="DT25" t="str">
        <f t="shared" si="92"/>
        <v>N.A.</v>
      </c>
      <c r="DX25">
        <f t="shared" si="93"/>
        <v>25108</v>
      </c>
      <c r="DY25">
        <f t="shared" si="94"/>
        <v>1</v>
      </c>
      <c r="DZ25">
        <f t="shared" si="95"/>
        <v>100433</v>
      </c>
      <c r="EA25">
        <f t="shared" si="96"/>
        <v>1</v>
      </c>
      <c r="EB25">
        <f t="shared" si="97"/>
        <v>2</v>
      </c>
      <c r="EC25">
        <f t="shared" si="98"/>
        <v>0</v>
      </c>
      <c r="ED25" s="1">
        <v>100433</v>
      </c>
      <c r="EE25" s="1">
        <v>0</v>
      </c>
      <c r="EF25">
        <f t="shared" si="99"/>
        <v>2</v>
      </c>
      <c r="EG25">
        <f t="shared" si="100"/>
        <v>0</v>
      </c>
      <c r="EH25">
        <f t="shared" si="101"/>
        <v>2</v>
      </c>
      <c r="EJ25">
        <f t="shared" si="6"/>
        <v>100433</v>
      </c>
      <c r="EK25">
        <f t="shared" si="7"/>
        <v>0</v>
      </c>
      <c r="EL25">
        <f t="shared" si="8"/>
        <v>100433</v>
      </c>
      <c r="EM25">
        <f t="shared" si="9"/>
        <v>0</v>
      </c>
      <c r="EO25" t="str">
        <f t="shared" si="10"/>
        <v>80%</v>
      </c>
    </row>
    <row r="26" spans="1:145" x14ac:dyDescent="0.2">
      <c r="A26">
        <v>21</v>
      </c>
      <c r="B26" s="1">
        <v>12</v>
      </c>
      <c r="C26" s="1">
        <v>355</v>
      </c>
      <c r="D26" s="1" t="s">
        <v>17</v>
      </c>
      <c r="E26" s="1">
        <v>2036717</v>
      </c>
      <c r="F26" s="1">
        <v>417.3</v>
      </c>
      <c r="G26" s="1">
        <v>4931</v>
      </c>
      <c r="H26" s="1">
        <v>2057706</v>
      </c>
      <c r="I26" s="1">
        <v>24295</v>
      </c>
      <c r="J26" s="1">
        <v>391</v>
      </c>
      <c r="K26" s="1">
        <v>382</v>
      </c>
      <c r="L26" s="1">
        <v>367</v>
      </c>
      <c r="M26" s="1">
        <v>356</v>
      </c>
      <c r="N26" s="1">
        <v>346</v>
      </c>
      <c r="O26" s="7"/>
      <c r="P26">
        <f t="shared" si="11"/>
        <v>5128</v>
      </c>
      <c r="Q26">
        <f t="shared" si="12"/>
        <v>0</v>
      </c>
      <c r="R26">
        <f t="shared" si="13"/>
        <v>0</v>
      </c>
      <c r="S26">
        <f t="shared" si="0"/>
        <v>0</v>
      </c>
      <c r="T26">
        <f t="shared" si="14"/>
        <v>0</v>
      </c>
      <c r="U26">
        <f t="shared" si="15"/>
        <v>0</v>
      </c>
      <c r="V26">
        <f t="shared" si="16"/>
        <v>0</v>
      </c>
      <c r="W26">
        <f t="shared" si="17"/>
        <v>0</v>
      </c>
      <c r="X26">
        <f t="shared" si="18"/>
        <v>0</v>
      </c>
      <c r="Y26">
        <f t="shared" si="19"/>
        <v>0</v>
      </c>
      <c r="Z26" t="str">
        <f t="shared" si="20"/>
        <v>N.A.</v>
      </c>
      <c r="AD26">
        <f t="shared" si="21"/>
        <v>5333</v>
      </c>
      <c r="AE26">
        <f t="shared" si="1"/>
        <v>0</v>
      </c>
      <c r="AF26">
        <f t="shared" si="22"/>
        <v>0</v>
      </c>
      <c r="AG26">
        <f t="shared" si="23"/>
        <v>0</v>
      </c>
      <c r="AH26">
        <f t="shared" si="24"/>
        <v>0</v>
      </c>
      <c r="AI26">
        <f t="shared" si="25"/>
        <v>0</v>
      </c>
      <c r="AJ26">
        <f t="shared" si="26"/>
        <v>0</v>
      </c>
      <c r="AK26">
        <f t="shared" si="27"/>
        <v>0</v>
      </c>
      <c r="AL26">
        <f t="shared" si="28"/>
        <v>0</v>
      </c>
      <c r="AM26">
        <f t="shared" si="29"/>
        <v>0</v>
      </c>
      <c r="AN26" t="str">
        <f t="shared" si="30"/>
        <v>N.A.</v>
      </c>
      <c r="AR26">
        <f t="shared" si="31"/>
        <v>5546</v>
      </c>
      <c r="AS26">
        <f t="shared" si="2"/>
        <v>0</v>
      </c>
      <c r="AT26">
        <f t="shared" si="32"/>
        <v>0</v>
      </c>
      <c r="AU26">
        <f t="shared" si="3"/>
        <v>0</v>
      </c>
      <c r="AV26">
        <f t="shared" si="33"/>
        <v>0</v>
      </c>
      <c r="AW26">
        <f t="shared" si="34"/>
        <v>0</v>
      </c>
      <c r="AX26">
        <f t="shared" si="35"/>
        <v>0</v>
      </c>
      <c r="AY26">
        <f t="shared" si="36"/>
        <v>0</v>
      </c>
      <c r="AZ26">
        <f t="shared" si="37"/>
        <v>0</v>
      </c>
      <c r="BA26">
        <f t="shared" si="38"/>
        <v>0</v>
      </c>
      <c r="BB26" t="str">
        <f t="shared" si="39"/>
        <v>N.A.</v>
      </c>
      <c r="BF26">
        <f t="shared" si="40"/>
        <v>5768</v>
      </c>
      <c r="BG26">
        <f t="shared" si="41"/>
        <v>0</v>
      </c>
      <c r="BH26">
        <f t="shared" si="42"/>
        <v>0</v>
      </c>
      <c r="BI26">
        <f t="shared" si="43"/>
        <v>0</v>
      </c>
      <c r="BJ26">
        <f t="shared" si="44"/>
        <v>0</v>
      </c>
      <c r="BK26">
        <f t="shared" si="45"/>
        <v>0</v>
      </c>
      <c r="BL26">
        <f t="shared" si="46"/>
        <v>0</v>
      </c>
      <c r="BM26">
        <f t="shared" si="47"/>
        <v>0</v>
      </c>
      <c r="BN26">
        <f t="shared" si="48"/>
        <v>0</v>
      </c>
      <c r="BO26">
        <f t="shared" si="49"/>
        <v>0</v>
      </c>
      <c r="BP26" t="str">
        <f t="shared" si="50"/>
        <v>N.A.</v>
      </c>
      <c r="BT26">
        <f t="shared" si="51"/>
        <v>5999</v>
      </c>
      <c r="BU26">
        <f t="shared" si="4"/>
        <v>0</v>
      </c>
      <c r="BV26">
        <f t="shared" si="52"/>
        <v>0</v>
      </c>
      <c r="BW26">
        <f t="shared" si="53"/>
        <v>0</v>
      </c>
      <c r="BX26">
        <f t="shared" si="54"/>
        <v>0</v>
      </c>
      <c r="BY26">
        <f t="shared" si="55"/>
        <v>0</v>
      </c>
      <c r="BZ26">
        <f t="shared" si="56"/>
        <v>0</v>
      </c>
      <c r="CA26">
        <f t="shared" si="57"/>
        <v>0</v>
      </c>
      <c r="CB26">
        <f t="shared" si="58"/>
        <v>0</v>
      </c>
      <c r="CC26">
        <f t="shared" si="59"/>
        <v>0</v>
      </c>
      <c r="CD26" t="str">
        <f t="shared" si="60"/>
        <v>N.A.</v>
      </c>
      <c r="CH26">
        <f t="shared" si="61"/>
        <v>6239</v>
      </c>
      <c r="CI26">
        <f t="shared" si="62"/>
        <v>0</v>
      </c>
      <c r="CJ26">
        <f t="shared" si="63"/>
        <v>0</v>
      </c>
      <c r="CK26">
        <f t="shared" si="64"/>
        <v>0</v>
      </c>
      <c r="CL26">
        <f t="shared" si="65"/>
        <v>0</v>
      </c>
      <c r="CM26">
        <f t="shared" si="66"/>
        <v>0</v>
      </c>
      <c r="CN26">
        <f t="shared" si="67"/>
        <v>0</v>
      </c>
      <c r="CO26">
        <f t="shared" si="68"/>
        <v>0</v>
      </c>
      <c r="CP26">
        <f t="shared" si="69"/>
        <v>0</v>
      </c>
      <c r="CQ26">
        <f t="shared" si="70"/>
        <v>0</v>
      </c>
      <c r="CR26" t="str">
        <f t="shared" si="71"/>
        <v>N.A.</v>
      </c>
      <c r="CV26">
        <f t="shared" si="72"/>
        <v>6489</v>
      </c>
      <c r="CW26">
        <f t="shared" si="73"/>
        <v>0</v>
      </c>
      <c r="CX26">
        <f t="shared" si="74"/>
        <v>0</v>
      </c>
      <c r="CY26">
        <f t="shared" si="75"/>
        <v>0</v>
      </c>
      <c r="CZ26">
        <f t="shared" si="76"/>
        <v>0</v>
      </c>
      <c r="DA26">
        <f t="shared" si="77"/>
        <v>0</v>
      </c>
      <c r="DB26">
        <f t="shared" si="78"/>
        <v>0</v>
      </c>
      <c r="DC26">
        <f t="shared" si="79"/>
        <v>0</v>
      </c>
      <c r="DD26">
        <f t="shared" si="80"/>
        <v>0</v>
      </c>
      <c r="DE26">
        <f t="shared" si="81"/>
        <v>0</v>
      </c>
      <c r="DF26" t="str">
        <f t="shared" si="82"/>
        <v>N.A.</v>
      </c>
      <c r="DJ26">
        <f t="shared" si="83"/>
        <v>6749</v>
      </c>
      <c r="DK26">
        <f t="shared" si="5"/>
        <v>0</v>
      </c>
      <c r="DL26">
        <f t="shared" si="84"/>
        <v>0</v>
      </c>
      <c r="DM26">
        <f t="shared" si="85"/>
        <v>0</v>
      </c>
      <c r="DN26">
        <f t="shared" si="86"/>
        <v>0</v>
      </c>
      <c r="DO26">
        <f t="shared" si="87"/>
        <v>0</v>
      </c>
      <c r="DP26">
        <f t="shared" si="88"/>
        <v>0</v>
      </c>
      <c r="DQ26">
        <f t="shared" si="89"/>
        <v>0</v>
      </c>
      <c r="DR26">
        <f t="shared" si="90"/>
        <v>0</v>
      </c>
      <c r="DS26">
        <f t="shared" si="91"/>
        <v>0</v>
      </c>
      <c r="DT26" t="str">
        <f t="shared" si="92"/>
        <v>N.A.</v>
      </c>
      <c r="DX26">
        <f t="shared" si="93"/>
        <v>-45284</v>
      </c>
      <c r="DY26">
        <f t="shared" si="94"/>
        <v>1</v>
      </c>
      <c r="DZ26">
        <f t="shared" si="95"/>
        <v>-16791</v>
      </c>
      <c r="EA26">
        <f t="shared" si="96"/>
        <v>0</v>
      </c>
      <c r="EB26">
        <f t="shared" si="97"/>
        <v>0</v>
      </c>
      <c r="EC26">
        <f t="shared" si="98"/>
        <v>1</v>
      </c>
      <c r="ED26" s="1">
        <v>0</v>
      </c>
      <c r="EE26" s="1">
        <v>24295</v>
      </c>
      <c r="EF26">
        <f t="shared" si="99"/>
        <v>0</v>
      </c>
      <c r="EG26">
        <f t="shared" si="100"/>
        <v>1</v>
      </c>
      <c r="EH26">
        <f t="shared" si="101"/>
        <v>1</v>
      </c>
      <c r="EJ26">
        <f t="shared" si="6"/>
        <v>0</v>
      </c>
      <c r="EK26">
        <f t="shared" si="7"/>
        <v>24295</v>
      </c>
      <c r="EL26">
        <f t="shared" si="8"/>
        <v>24295</v>
      </c>
      <c r="EM26">
        <f t="shared" si="9"/>
        <v>0</v>
      </c>
      <c r="EO26" t="str">
        <f t="shared" si="10"/>
        <v>101%</v>
      </c>
    </row>
    <row r="27" spans="1:145" x14ac:dyDescent="0.2">
      <c r="A27">
        <v>22</v>
      </c>
      <c r="B27" s="1">
        <v>13</v>
      </c>
      <c r="C27" s="1">
        <v>387</v>
      </c>
      <c r="D27" s="1" t="s">
        <v>18</v>
      </c>
      <c r="E27" s="1">
        <v>7330823</v>
      </c>
      <c r="F27" s="1">
        <v>1440.6</v>
      </c>
      <c r="G27" s="1">
        <v>4935</v>
      </c>
      <c r="H27" s="1">
        <v>7109361</v>
      </c>
      <c r="I27" s="1">
        <v>177170</v>
      </c>
      <c r="J27" s="1">
        <v>1439</v>
      </c>
      <c r="K27" s="1">
        <v>1417</v>
      </c>
      <c r="L27" s="1">
        <v>1404</v>
      </c>
      <c r="M27" s="1">
        <v>1361</v>
      </c>
      <c r="N27" s="1">
        <v>1324</v>
      </c>
      <c r="O27" s="7"/>
      <c r="P27">
        <f t="shared" si="11"/>
        <v>5132</v>
      </c>
      <c r="Q27">
        <f t="shared" si="12"/>
        <v>0</v>
      </c>
      <c r="R27">
        <f t="shared" si="13"/>
        <v>0</v>
      </c>
      <c r="S27">
        <f t="shared" si="0"/>
        <v>0</v>
      </c>
      <c r="T27">
        <f t="shared" si="14"/>
        <v>0</v>
      </c>
      <c r="U27">
        <f t="shared" si="15"/>
        <v>0</v>
      </c>
      <c r="V27">
        <f t="shared" si="16"/>
        <v>0</v>
      </c>
      <c r="W27">
        <f t="shared" si="17"/>
        <v>0</v>
      </c>
      <c r="X27">
        <f t="shared" si="18"/>
        <v>0</v>
      </c>
      <c r="Y27">
        <f t="shared" si="19"/>
        <v>0</v>
      </c>
      <c r="Z27" t="str">
        <f t="shared" si="20"/>
        <v>N.A.</v>
      </c>
      <c r="AD27">
        <f t="shared" si="21"/>
        <v>5337</v>
      </c>
      <c r="AE27">
        <f t="shared" si="1"/>
        <v>0</v>
      </c>
      <c r="AF27">
        <f t="shared" si="22"/>
        <v>0</v>
      </c>
      <c r="AG27">
        <f t="shared" si="23"/>
        <v>0</v>
      </c>
      <c r="AH27">
        <f t="shared" si="24"/>
        <v>0</v>
      </c>
      <c r="AI27">
        <f t="shared" si="25"/>
        <v>0</v>
      </c>
      <c r="AJ27">
        <f t="shared" si="26"/>
        <v>0</v>
      </c>
      <c r="AK27">
        <f t="shared" si="27"/>
        <v>0</v>
      </c>
      <c r="AL27">
        <f t="shared" si="28"/>
        <v>0</v>
      </c>
      <c r="AM27">
        <f t="shared" si="29"/>
        <v>0</v>
      </c>
      <c r="AN27" t="str">
        <f t="shared" si="30"/>
        <v>N.A.</v>
      </c>
      <c r="AR27">
        <f t="shared" si="31"/>
        <v>5550</v>
      </c>
      <c r="AS27">
        <f t="shared" si="2"/>
        <v>0</v>
      </c>
      <c r="AT27">
        <f t="shared" si="32"/>
        <v>0</v>
      </c>
      <c r="AU27">
        <f t="shared" si="3"/>
        <v>0</v>
      </c>
      <c r="AV27">
        <f t="shared" si="33"/>
        <v>0</v>
      </c>
      <c r="AW27">
        <f t="shared" si="34"/>
        <v>0</v>
      </c>
      <c r="AX27">
        <f t="shared" si="35"/>
        <v>0</v>
      </c>
      <c r="AY27">
        <f t="shared" si="36"/>
        <v>0</v>
      </c>
      <c r="AZ27">
        <f t="shared" si="37"/>
        <v>0</v>
      </c>
      <c r="BA27">
        <f t="shared" si="38"/>
        <v>0</v>
      </c>
      <c r="BB27" t="str">
        <f t="shared" si="39"/>
        <v>N.A.</v>
      </c>
      <c r="BF27">
        <f t="shared" si="40"/>
        <v>5772</v>
      </c>
      <c r="BG27">
        <f t="shared" si="41"/>
        <v>0</v>
      </c>
      <c r="BH27">
        <f t="shared" si="42"/>
        <v>0</v>
      </c>
      <c r="BI27">
        <f t="shared" si="43"/>
        <v>0</v>
      </c>
      <c r="BJ27">
        <f t="shared" si="44"/>
        <v>0</v>
      </c>
      <c r="BK27">
        <f t="shared" si="45"/>
        <v>0</v>
      </c>
      <c r="BL27">
        <f t="shared" si="46"/>
        <v>0</v>
      </c>
      <c r="BM27">
        <f t="shared" si="47"/>
        <v>0</v>
      </c>
      <c r="BN27">
        <f t="shared" si="48"/>
        <v>0</v>
      </c>
      <c r="BO27">
        <f t="shared" si="49"/>
        <v>0</v>
      </c>
      <c r="BP27" t="str">
        <f t="shared" si="50"/>
        <v>N.A.</v>
      </c>
      <c r="BT27">
        <f t="shared" si="51"/>
        <v>6003</v>
      </c>
      <c r="BU27">
        <f t="shared" si="4"/>
        <v>0</v>
      </c>
      <c r="BV27">
        <f t="shared" si="52"/>
        <v>0</v>
      </c>
      <c r="BW27">
        <f t="shared" si="53"/>
        <v>0</v>
      </c>
      <c r="BX27">
        <f t="shared" si="54"/>
        <v>0</v>
      </c>
      <c r="BY27">
        <f t="shared" si="55"/>
        <v>0</v>
      </c>
      <c r="BZ27">
        <f t="shared" si="56"/>
        <v>0</v>
      </c>
      <c r="CA27">
        <f t="shared" si="57"/>
        <v>0</v>
      </c>
      <c r="CB27">
        <f t="shared" si="58"/>
        <v>0</v>
      </c>
      <c r="CC27">
        <f t="shared" si="59"/>
        <v>0</v>
      </c>
      <c r="CD27" t="str">
        <f t="shared" si="60"/>
        <v>N.A.</v>
      </c>
      <c r="CH27">
        <f t="shared" si="61"/>
        <v>6243</v>
      </c>
      <c r="CI27">
        <f t="shared" si="62"/>
        <v>0</v>
      </c>
      <c r="CJ27">
        <f t="shared" si="63"/>
        <v>0</v>
      </c>
      <c r="CK27">
        <f t="shared" si="64"/>
        <v>0</v>
      </c>
      <c r="CL27">
        <f t="shared" si="65"/>
        <v>0</v>
      </c>
      <c r="CM27">
        <f t="shared" si="66"/>
        <v>0</v>
      </c>
      <c r="CN27">
        <f t="shared" si="67"/>
        <v>0</v>
      </c>
      <c r="CO27">
        <f t="shared" si="68"/>
        <v>0</v>
      </c>
      <c r="CP27">
        <f t="shared" si="69"/>
        <v>0</v>
      </c>
      <c r="CQ27">
        <f t="shared" si="70"/>
        <v>0</v>
      </c>
      <c r="CR27" t="str">
        <f t="shared" si="71"/>
        <v>N.A.</v>
      </c>
      <c r="CV27">
        <f t="shared" si="72"/>
        <v>6493</v>
      </c>
      <c r="CW27">
        <f t="shared" si="73"/>
        <v>0</v>
      </c>
      <c r="CX27">
        <f t="shared" si="74"/>
        <v>0</v>
      </c>
      <c r="CY27">
        <f t="shared" si="75"/>
        <v>0</v>
      </c>
      <c r="CZ27">
        <f t="shared" si="76"/>
        <v>0</v>
      </c>
      <c r="DA27">
        <f t="shared" si="77"/>
        <v>0</v>
      </c>
      <c r="DB27">
        <f t="shared" si="78"/>
        <v>0</v>
      </c>
      <c r="DC27">
        <f t="shared" si="79"/>
        <v>0</v>
      </c>
      <c r="DD27">
        <f t="shared" si="80"/>
        <v>0</v>
      </c>
      <c r="DE27">
        <f t="shared" si="81"/>
        <v>0</v>
      </c>
      <c r="DF27" t="str">
        <f t="shared" si="82"/>
        <v>N.A.</v>
      </c>
      <c r="DJ27">
        <f t="shared" si="83"/>
        <v>6753</v>
      </c>
      <c r="DK27">
        <f t="shared" si="5"/>
        <v>0</v>
      </c>
      <c r="DL27">
        <f t="shared" si="84"/>
        <v>0</v>
      </c>
      <c r="DM27">
        <f t="shared" si="85"/>
        <v>0</v>
      </c>
      <c r="DN27">
        <f t="shared" si="86"/>
        <v>0</v>
      </c>
      <c r="DO27">
        <f t="shared" si="87"/>
        <v>0</v>
      </c>
      <c r="DP27">
        <f t="shared" si="88"/>
        <v>0</v>
      </c>
      <c r="DQ27">
        <f t="shared" si="89"/>
        <v>0</v>
      </c>
      <c r="DR27">
        <f t="shared" si="90"/>
        <v>0</v>
      </c>
      <c r="DS27">
        <f t="shared" si="91"/>
        <v>0</v>
      </c>
      <c r="DT27" t="str">
        <f t="shared" si="92"/>
        <v>N.A.</v>
      </c>
      <c r="DX27">
        <f t="shared" si="93"/>
        <v>44292</v>
      </c>
      <c r="DY27">
        <f t="shared" si="94"/>
        <v>1</v>
      </c>
      <c r="DZ27">
        <f t="shared" si="95"/>
        <v>177170</v>
      </c>
      <c r="EA27">
        <f t="shared" si="96"/>
        <v>1</v>
      </c>
      <c r="EB27">
        <f t="shared" si="97"/>
        <v>2</v>
      </c>
      <c r="EC27">
        <f t="shared" si="98"/>
        <v>0</v>
      </c>
      <c r="ED27" s="1">
        <v>177170</v>
      </c>
      <c r="EE27" s="1">
        <v>0</v>
      </c>
      <c r="EF27">
        <f t="shared" si="99"/>
        <v>2</v>
      </c>
      <c r="EG27">
        <f t="shared" si="100"/>
        <v>0</v>
      </c>
      <c r="EH27">
        <f t="shared" si="101"/>
        <v>2</v>
      </c>
      <c r="EJ27">
        <f t="shared" si="6"/>
        <v>177170</v>
      </c>
      <c r="EK27">
        <f t="shared" si="7"/>
        <v>0</v>
      </c>
      <c r="EL27">
        <f t="shared" si="8"/>
        <v>177170</v>
      </c>
      <c r="EM27">
        <f t="shared" si="9"/>
        <v>0</v>
      </c>
      <c r="EO27" t="str">
        <f t="shared" si="10"/>
        <v>80%</v>
      </c>
    </row>
    <row r="28" spans="1:145" x14ac:dyDescent="0.2">
      <c r="A28">
        <v>23</v>
      </c>
      <c r="B28" s="1">
        <v>11</v>
      </c>
      <c r="C28" s="1">
        <v>414</v>
      </c>
      <c r="D28" s="1" t="s">
        <v>19</v>
      </c>
      <c r="E28" s="1">
        <v>3549302</v>
      </c>
      <c r="F28" s="1">
        <v>687</v>
      </c>
      <c r="G28" s="1">
        <v>5010</v>
      </c>
      <c r="H28" s="1">
        <v>3441870</v>
      </c>
      <c r="I28" s="1">
        <v>85946</v>
      </c>
      <c r="J28" s="1">
        <v>657</v>
      </c>
      <c r="K28" s="1">
        <v>622</v>
      </c>
      <c r="L28" s="1">
        <v>592</v>
      </c>
      <c r="M28" s="1">
        <v>570</v>
      </c>
      <c r="N28" s="1">
        <v>543</v>
      </c>
      <c r="O28" s="7"/>
      <c r="P28">
        <f t="shared" si="11"/>
        <v>5207</v>
      </c>
      <c r="Q28">
        <f t="shared" si="12"/>
        <v>0</v>
      </c>
      <c r="R28">
        <f t="shared" si="13"/>
        <v>0</v>
      </c>
      <c r="S28">
        <f t="shared" si="0"/>
        <v>0</v>
      </c>
      <c r="T28">
        <f t="shared" si="14"/>
        <v>0</v>
      </c>
      <c r="U28">
        <f t="shared" si="15"/>
        <v>0</v>
      </c>
      <c r="V28">
        <f t="shared" si="16"/>
        <v>0</v>
      </c>
      <c r="W28">
        <f t="shared" si="17"/>
        <v>0</v>
      </c>
      <c r="X28">
        <f t="shared" si="18"/>
        <v>0</v>
      </c>
      <c r="Y28">
        <f t="shared" si="19"/>
        <v>0</v>
      </c>
      <c r="Z28" t="str">
        <f t="shared" si="20"/>
        <v>N.A.</v>
      </c>
      <c r="AD28">
        <f t="shared" si="21"/>
        <v>5412</v>
      </c>
      <c r="AE28">
        <f t="shared" si="1"/>
        <v>0</v>
      </c>
      <c r="AF28">
        <f t="shared" si="22"/>
        <v>0</v>
      </c>
      <c r="AG28">
        <f t="shared" si="23"/>
        <v>0</v>
      </c>
      <c r="AH28">
        <f t="shared" si="24"/>
        <v>0</v>
      </c>
      <c r="AI28">
        <f t="shared" si="25"/>
        <v>0</v>
      </c>
      <c r="AJ28">
        <f t="shared" si="26"/>
        <v>0</v>
      </c>
      <c r="AK28">
        <f t="shared" si="27"/>
        <v>0</v>
      </c>
      <c r="AL28">
        <f t="shared" si="28"/>
        <v>0</v>
      </c>
      <c r="AM28">
        <f t="shared" si="29"/>
        <v>0</v>
      </c>
      <c r="AN28" t="str">
        <f t="shared" si="30"/>
        <v>N.A.</v>
      </c>
      <c r="AR28">
        <f t="shared" si="31"/>
        <v>5625</v>
      </c>
      <c r="AS28">
        <f t="shared" si="2"/>
        <v>0</v>
      </c>
      <c r="AT28">
        <f t="shared" si="32"/>
        <v>0</v>
      </c>
      <c r="AU28">
        <f t="shared" si="3"/>
        <v>0</v>
      </c>
      <c r="AV28">
        <f t="shared" si="33"/>
        <v>0</v>
      </c>
      <c r="AW28">
        <f t="shared" si="34"/>
        <v>0</v>
      </c>
      <c r="AX28">
        <f t="shared" si="35"/>
        <v>0</v>
      </c>
      <c r="AY28">
        <f t="shared" si="36"/>
        <v>0</v>
      </c>
      <c r="AZ28">
        <f t="shared" si="37"/>
        <v>0</v>
      </c>
      <c r="BA28">
        <f t="shared" si="38"/>
        <v>0</v>
      </c>
      <c r="BB28" t="str">
        <f t="shared" si="39"/>
        <v>N.A.</v>
      </c>
      <c r="BF28">
        <f t="shared" si="40"/>
        <v>5847</v>
      </c>
      <c r="BG28">
        <f t="shared" si="41"/>
        <v>0</v>
      </c>
      <c r="BH28">
        <f t="shared" si="42"/>
        <v>0</v>
      </c>
      <c r="BI28">
        <f t="shared" si="43"/>
        <v>0</v>
      </c>
      <c r="BJ28">
        <f t="shared" si="44"/>
        <v>0</v>
      </c>
      <c r="BK28">
        <f t="shared" si="45"/>
        <v>0</v>
      </c>
      <c r="BL28">
        <f t="shared" si="46"/>
        <v>0</v>
      </c>
      <c r="BM28">
        <f t="shared" si="47"/>
        <v>0</v>
      </c>
      <c r="BN28">
        <f t="shared" si="48"/>
        <v>0</v>
      </c>
      <c r="BO28">
        <f t="shared" si="49"/>
        <v>0</v>
      </c>
      <c r="BP28" t="str">
        <f t="shared" si="50"/>
        <v>N.A.</v>
      </c>
      <c r="BT28">
        <f t="shared" si="51"/>
        <v>6078</v>
      </c>
      <c r="BU28">
        <f t="shared" si="4"/>
        <v>0</v>
      </c>
      <c r="BV28">
        <f t="shared" si="52"/>
        <v>0</v>
      </c>
      <c r="BW28">
        <f t="shared" si="53"/>
        <v>0</v>
      </c>
      <c r="BX28">
        <f t="shared" si="54"/>
        <v>0</v>
      </c>
      <c r="BY28">
        <f t="shared" si="55"/>
        <v>0</v>
      </c>
      <c r="BZ28">
        <f t="shared" si="56"/>
        <v>0</v>
      </c>
      <c r="CA28">
        <f t="shared" si="57"/>
        <v>0</v>
      </c>
      <c r="CB28">
        <f t="shared" si="58"/>
        <v>0</v>
      </c>
      <c r="CC28">
        <f t="shared" si="59"/>
        <v>0</v>
      </c>
      <c r="CD28" t="str">
        <f t="shared" si="60"/>
        <v>N.A.</v>
      </c>
      <c r="CH28">
        <f t="shared" si="61"/>
        <v>6318</v>
      </c>
      <c r="CI28">
        <f t="shared" si="62"/>
        <v>0</v>
      </c>
      <c r="CJ28">
        <f t="shared" si="63"/>
        <v>0</v>
      </c>
      <c r="CK28">
        <f t="shared" si="64"/>
        <v>0</v>
      </c>
      <c r="CL28">
        <f t="shared" si="65"/>
        <v>0</v>
      </c>
      <c r="CM28">
        <f t="shared" si="66"/>
        <v>0</v>
      </c>
      <c r="CN28">
        <f t="shared" si="67"/>
        <v>0</v>
      </c>
      <c r="CO28">
        <f t="shared" si="68"/>
        <v>0</v>
      </c>
      <c r="CP28">
        <f t="shared" si="69"/>
        <v>0</v>
      </c>
      <c r="CQ28">
        <f t="shared" si="70"/>
        <v>0</v>
      </c>
      <c r="CR28" t="str">
        <f t="shared" si="71"/>
        <v>N.A.</v>
      </c>
      <c r="CV28">
        <f t="shared" si="72"/>
        <v>6568</v>
      </c>
      <c r="CW28">
        <f t="shared" si="73"/>
        <v>0</v>
      </c>
      <c r="CX28">
        <f t="shared" si="74"/>
        <v>0</v>
      </c>
      <c r="CY28">
        <f t="shared" si="75"/>
        <v>0</v>
      </c>
      <c r="CZ28">
        <f t="shared" si="76"/>
        <v>0</v>
      </c>
      <c r="DA28">
        <f t="shared" si="77"/>
        <v>0</v>
      </c>
      <c r="DB28">
        <f t="shared" si="78"/>
        <v>0</v>
      </c>
      <c r="DC28">
        <f t="shared" si="79"/>
        <v>0</v>
      </c>
      <c r="DD28">
        <f t="shared" si="80"/>
        <v>0</v>
      </c>
      <c r="DE28">
        <f t="shared" si="81"/>
        <v>0</v>
      </c>
      <c r="DF28" t="str">
        <f t="shared" si="82"/>
        <v>N.A.</v>
      </c>
      <c r="DJ28">
        <f t="shared" si="83"/>
        <v>6828</v>
      </c>
      <c r="DK28">
        <f t="shared" si="5"/>
        <v>0</v>
      </c>
      <c r="DL28">
        <f t="shared" si="84"/>
        <v>0</v>
      </c>
      <c r="DM28">
        <f t="shared" si="85"/>
        <v>0</v>
      </c>
      <c r="DN28">
        <f t="shared" si="86"/>
        <v>0</v>
      </c>
      <c r="DO28">
        <f t="shared" si="87"/>
        <v>0</v>
      </c>
      <c r="DP28">
        <f t="shared" si="88"/>
        <v>0</v>
      </c>
      <c r="DQ28">
        <f t="shared" si="89"/>
        <v>0</v>
      </c>
      <c r="DR28">
        <f t="shared" si="90"/>
        <v>0</v>
      </c>
      <c r="DS28">
        <f t="shared" si="91"/>
        <v>0</v>
      </c>
      <c r="DT28" t="str">
        <f t="shared" si="92"/>
        <v>N.A.</v>
      </c>
      <c r="DX28">
        <f t="shared" si="93"/>
        <v>21486</v>
      </c>
      <c r="DY28">
        <f t="shared" si="94"/>
        <v>1</v>
      </c>
      <c r="DZ28">
        <f t="shared" si="95"/>
        <v>85946</v>
      </c>
      <c r="EA28">
        <f t="shared" si="96"/>
        <v>1</v>
      </c>
      <c r="EB28">
        <f t="shared" si="97"/>
        <v>2</v>
      </c>
      <c r="EC28">
        <f t="shared" si="98"/>
        <v>0</v>
      </c>
      <c r="ED28" s="1">
        <v>85946</v>
      </c>
      <c r="EE28" s="1">
        <v>53984</v>
      </c>
      <c r="EF28">
        <f t="shared" si="99"/>
        <v>2</v>
      </c>
      <c r="EG28">
        <f t="shared" si="100"/>
        <v>0</v>
      </c>
      <c r="EH28">
        <f t="shared" si="101"/>
        <v>2</v>
      </c>
      <c r="EJ28">
        <f t="shared" si="6"/>
        <v>85946</v>
      </c>
      <c r="EK28">
        <f t="shared" si="7"/>
        <v>0</v>
      </c>
      <c r="EL28">
        <f t="shared" si="8"/>
        <v>85946</v>
      </c>
      <c r="EM28">
        <f t="shared" si="9"/>
        <v>0</v>
      </c>
      <c r="EO28" t="str">
        <f t="shared" si="10"/>
        <v>80%</v>
      </c>
    </row>
    <row r="29" spans="1:145" x14ac:dyDescent="0.2">
      <c r="A29">
        <v>24</v>
      </c>
      <c r="B29" s="1">
        <v>12</v>
      </c>
      <c r="C29" s="1">
        <v>423</v>
      </c>
      <c r="D29" s="1" t="s">
        <v>20</v>
      </c>
      <c r="E29" s="1">
        <v>1762441</v>
      </c>
      <c r="F29" s="1">
        <v>336.3</v>
      </c>
      <c r="G29" s="1">
        <v>4998</v>
      </c>
      <c r="H29" s="1">
        <v>1680827</v>
      </c>
      <c r="I29" s="1">
        <v>65291</v>
      </c>
      <c r="J29" s="1">
        <v>314</v>
      </c>
      <c r="K29" s="1">
        <v>290</v>
      </c>
      <c r="L29" s="1">
        <v>277</v>
      </c>
      <c r="M29" s="1">
        <v>252</v>
      </c>
      <c r="N29" s="1">
        <v>245</v>
      </c>
      <c r="O29" s="7"/>
      <c r="P29">
        <f t="shared" si="11"/>
        <v>5195</v>
      </c>
      <c r="Q29">
        <f t="shared" si="12"/>
        <v>0</v>
      </c>
      <c r="R29">
        <f t="shared" si="13"/>
        <v>0</v>
      </c>
      <c r="S29">
        <f t="shared" si="0"/>
        <v>0</v>
      </c>
      <c r="T29">
        <f t="shared" si="14"/>
        <v>0</v>
      </c>
      <c r="U29">
        <f t="shared" si="15"/>
        <v>0</v>
      </c>
      <c r="V29">
        <f t="shared" si="16"/>
        <v>0</v>
      </c>
      <c r="W29">
        <f t="shared" si="17"/>
        <v>0</v>
      </c>
      <c r="X29">
        <f t="shared" si="18"/>
        <v>0</v>
      </c>
      <c r="Y29">
        <f t="shared" si="19"/>
        <v>0</v>
      </c>
      <c r="Z29" t="str">
        <f t="shared" si="20"/>
        <v>N.A.</v>
      </c>
      <c r="AD29">
        <f t="shared" si="21"/>
        <v>5400</v>
      </c>
      <c r="AE29">
        <f t="shared" si="1"/>
        <v>0</v>
      </c>
      <c r="AF29">
        <f t="shared" si="22"/>
        <v>0</v>
      </c>
      <c r="AG29">
        <f t="shared" si="23"/>
        <v>0</v>
      </c>
      <c r="AH29">
        <f t="shared" si="24"/>
        <v>0</v>
      </c>
      <c r="AI29">
        <f t="shared" si="25"/>
        <v>0</v>
      </c>
      <c r="AJ29">
        <f t="shared" si="26"/>
        <v>0</v>
      </c>
      <c r="AK29">
        <f t="shared" si="27"/>
        <v>0</v>
      </c>
      <c r="AL29">
        <f t="shared" si="28"/>
        <v>0</v>
      </c>
      <c r="AM29">
        <f t="shared" si="29"/>
        <v>0</v>
      </c>
      <c r="AN29" t="str">
        <f t="shared" si="30"/>
        <v>N.A.</v>
      </c>
      <c r="AR29">
        <f t="shared" si="31"/>
        <v>5613</v>
      </c>
      <c r="AS29">
        <f t="shared" si="2"/>
        <v>0</v>
      </c>
      <c r="AT29">
        <f t="shared" si="32"/>
        <v>0</v>
      </c>
      <c r="AU29">
        <f t="shared" si="3"/>
        <v>0</v>
      </c>
      <c r="AV29">
        <f t="shared" si="33"/>
        <v>0</v>
      </c>
      <c r="AW29">
        <f t="shared" si="34"/>
        <v>0</v>
      </c>
      <c r="AX29">
        <f t="shared" si="35"/>
        <v>0</v>
      </c>
      <c r="AY29">
        <f t="shared" si="36"/>
        <v>0</v>
      </c>
      <c r="AZ29">
        <f t="shared" si="37"/>
        <v>0</v>
      </c>
      <c r="BA29">
        <f t="shared" si="38"/>
        <v>0</v>
      </c>
      <c r="BB29" t="str">
        <f t="shared" si="39"/>
        <v>N.A.</v>
      </c>
      <c r="BF29">
        <f t="shared" si="40"/>
        <v>5835</v>
      </c>
      <c r="BG29">
        <f t="shared" si="41"/>
        <v>0</v>
      </c>
      <c r="BH29">
        <f t="shared" si="42"/>
        <v>0</v>
      </c>
      <c r="BI29">
        <f t="shared" si="43"/>
        <v>0</v>
      </c>
      <c r="BJ29">
        <f t="shared" si="44"/>
        <v>0</v>
      </c>
      <c r="BK29">
        <f t="shared" si="45"/>
        <v>0</v>
      </c>
      <c r="BL29">
        <f t="shared" si="46"/>
        <v>0</v>
      </c>
      <c r="BM29">
        <f t="shared" si="47"/>
        <v>0</v>
      </c>
      <c r="BN29">
        <f t="shared" si="48"/>
        <v>0</v>
      </c>
      <c r="BO29">
        <f t="shared" si="49"/>
        <v>0</v>
      </c>
      <c r="BP29" t="str">
        <f t="shared" si="50"/>
        <v>N.A.</v>
      </c>
      <c r="BT29">
        <f t="shared" si="51"/>
        <v>6066</v>
      </c>
      <c r="BU29">
        <f t="shared" si="4"/>
        <v>0</v>
      </c>
      <c r="BV29">
        <f t="shared" si="52"/>
        <v>0</v>
      </c>
      <c r="BW29">
        <f t="shared" si="53"/>
        <v>0</v>
      </c>
      <c r="BX29">
        <f t="shared" si="54"/>
        <v>0</v>
      </c>
      <c r="BY29">
        <f t="shared" si="55"/>
        <v>0</v>
      </c>
      <c r="BZ29">
        <f t="shared" si="56"/>
        <v>0</v>
      </c>
      <c r="CA29">
        <f t="shared" si="57"/>
        <v>0</v>
      </c>
      <c r="CB29">
        <f t="shared" si="58"/>
        <v>0</v>
      </c>
      <c r="CC29">
        <f t="shared" si="59"/>
        <v>0</v>
      </c>
      <c r="CD29" t="str">
        <f t="shared" si="60"/>
        <v>N.A.</v>
      </c>
      <c r="CH29">
        <f t="shared" si="61"/>
        <v>6306</v>
      </c>
      <c r="CI29">
        <f t="shared" si="62"/>
        <v>0</v>
      </c>
      <c r="CJ29">
        <f t="shared" si="63"/>
        <v>0</v>
      </c>
      <c r="CK29">
        <f t="shared" si="64"/>
        <v>0</v>
      </c>
      <c r="CL29">
        <f t="shared" si="65"/>
        <v>0</v>
      </c>
      <c r="CM29">
        <f t="shared" si="66"/>
        <v>0</v>
      </c>
      <c r="CN29">
        <f t="shared" si="67"/>
        <v>0</v>
      </c>
      <c r="CO29">
        <f t="shared" si="68"/>
        <v>0</v>
      </c>
      <c r="CP29">
        <f t="shared" si="69"/>
        <v>0</v>
      </c>
      <c r="CQ29">
        <f t="shared" si="70"/>
        <v>0</v>
      </c>
      <c r="CR29" t="str">
        <f t="shared" si="71"/>
        <v>N.A.</v>
      </c>
      <c r="CV29">
        <f t="shared" si="72"/>
        <v>6556</v>
      </c>
      <c r="CW29">
        <f t="shared" si="73"/>
        <v>0</v>
      </c>
      <c r="CX29">
        <f t="shared" si="74"/>
        <v>0</v>
      </c>
      <c r="CY29">
        <f t="shared" si="75"/>
        <v>0</v>
      </c>
      <c r="CZ29">
        <f t="shared" si="76"/>
        <v>0</v>
      </c>
      <c r="DA29">
        <f t="shared" si="77"/>
        <v>0</v>
      </c>
      <c r="DB29">
        <f t="shared" si="78"/>
        <v>0</v>
      </c>
      <c r="DC29">
        <f t="shared" si="79"/>
        <v>0</v>
      </c>
      <c r="DD29">
        <f t="shared" si="80"/>
        <v>0</v>
      </c>
      <c r="DE29">
        <f t="shared" si="81"/>
        <v>0</v>
      </c>
      <c r="DF29" t="str">
        <f t="shared" si="82"/>
        <v>N.A.</v>
      </c>
      <c r="DJ29">
        <f t="shared" si="83"/>
        <v>6816</v>
      </c>
      <c r="DK29">
        <f t="shared" si="5"/>
        <v>0</v>
      </c>
      <c r="DL29">
        <f t="shared" si="84"/>
        <v>0</v>
      </c>
      <c r="DM29">
        <f t="shared" si="85"/>
        <v>0</v>
      </c>
      <c r="DN29">
        <f t="shared" si="86"/>
        <v>0</v>
      </c>
      <c r="DO29">
        <f t="shared" si="87"/>
        <v>0</v>
      </c>
      <c r="DP29">
        <f t="shared" si="88"/>
        <v>0</v>
      </c>
      <c r="DQ29">
        <f t="shared" si="89"/>
        <v>0</v>
      </c>
      <c r="DR29">
        <f t="shared" si="90"/>
        <v>0</v>
      </c>
      <c r="DS29">
        <f t="shared" si="91"/>
        <v>0</v>
      </c>
      <c r="DT29" t="str">
        <f t="shared" si="92"/>
        <v>N.A.</v>
      </c>
      <c r="DX29">
        <f t="shared" si="93"/>
        <v>16323</v>
      </c>
      <c r="DY29">
        <f t="shared" si="94"/>
        <v>1</v>
      </c>
      <c r="DZ29">
        <f t="shared" si="95"/>
        <v>65291</v>
      </c>
      <c r="EA29">
        <f t="shared" si="96"/>
        <v>1</v>
      </c>
      <c r="EB29">
        <f t="shared" si="97"/>
        <v>2</v>
      </c>
      <c r="EC29">
        <f t="shared" si="98"/>
        <v>0</v>
      </c>
      <c r="ED29" s="1">
        <v>65291</v>
      </c>
      <c r="EE29" s="1">
        <v>0</v>
      </c>
      <c r="EF29">
        <f t="shared" si="99"/>
        <v>2</v>
      </c>
      <c r="EG29">
        <f t="shared" si="100"/>
        <v>0</v>
      </c>
      <c r="EH29">
        <f t="shared" si="101"/>
        <v>2</v>
      </c>
      <c r="EJ29">
        <f t="shared" si="6"/>
        <v>65291</v>
      </c>
      <c r="EK29">
        <f t="shared" si="7"/>
        <v>0</v>
      </c>
      <c r="EL29">
        <f t="shared" si="8"/>
        <v>65291</v>
      </c>
      <c r="EM29">
        <f t="shared" si="9"/>
        <v>0</v>
      </c>
      <c r="EO29" t="str">
        <f t="shared" si="10"/>
        <v>80%</v>
      </c>
    </row>
    <row r="30" spans="1:145" x14ac:dyDescent="0.2">
      <c r="A30">
        <v>25</v>
      </c>
      <c r="B30" s="1">
        <v>13</v>
      </c>
      <c r="C30" s="1">
        <v>441</v>
      </c>
      <c r="D30" s="1" t="s">
        <v>21</v>
      </c>
      <c r="E30" s="1">
        <v>3283149</v>
      </c>
      <c r="F30" s="1">
        <v>685.8</v>
      </c>
      <c r="G30" s="1">
        <v>4988</v>
      </c>
      <c r="H30" s="1">
        <v>3420770</v>
      </c>
      <c r="I30" s="1">
        <v>0</v>
      </c>
      <c r="J30" s="1">
        <v>692</v>
      </c>
      <c r="K30" s="1">
        <v>698</v>
      </c>
      <c r="L30" s="1">
        <v>704</v>
      </c>
      <c r="M30" s="1">
        <v>705</v>
      </c>
      <c r="N30" s="1">
        <v>707</v>
      </c>
      <c r="O30" s="7"/>
      <c r="P30">
        <f t="shared" si="11"/>
        <v>5185</v>
      </c>
      <c r="Q30">
        <f t="shared" si="12"/>
        <v>0</v>
      </c>
      <c r="R30">
        <f t="shared" si="13"/>
        <v>0</v>
      </c>
      <c r="S30">
        <f t="shared" si="0"/>
        <v>0</v>
      </c>
      <c r="T30">
        <f t="shared" si="14"/>
        <v>0</v>
      </c>
      <c r="U30">
        <f t="shared" si="15"/>
        <v>0</v>
      </c>
      <c r="V30">
        <f t="shared" si="16"/>
        <v>0</v>
      </c>
      <c r="W30">
        <f t="shared" si="17"/>
        <v>0</v>
      </c>
      <c r="X30">
        <f t="shared" si="18"/>
        <v>0</v>
      </c>
      <c r="Y30">
        <f t="shared" si="19"/>
        <v>0</v>
      </c>
      <c r="Z30" t="str">
        <f t="shared" si="20"/>
        <v>N.A.</v>
      </c>
      <c r="AD30">
        <f t="shared" si="21"/>
        <v>5390</v>
      </c>
      <c r="AE30">
        <f t="shared" si="1"/>
        <v>0</v>
      </c>
      <c r="AF30">
        <f t="shared" si="22"/>
        <v>0</v>
      </c>
      <c r="AG30">
        <f t="shared" si="23"/>
        <v>0</v>
      </c>
      <c r="AH30">
        <f t="shared" si="24"/>
        <v>0</v>
      </c>
      <c r="AI30">
        <f t="shared" si="25"/>
        <v>0</v>
      </c>
      <c r="AJ30">
        <f t="shared" si="26"/>
        <v>0</v>
      </c>
      <c r="AK30">
        <f t="shared" si="27"/>
        <v>0</v>
      </c>
      <c r="AL30">
        <f t="shared" si="28"/>
        <v>0</v>
      </c>
      <c r="AM30">
        <f t="shared" si="29"/>
        <v>0</v>
      </c>
      <c r="AN30" t="str">
        <f t="shared" si="30"/>
        <v>N.A.</v>
      </c>
      <c r="AR30">
        <f t="shared" si="31"/>
        <v>5603</v>
      </c>
      <c r="AS30">
        <f t="shared" si="2"/>
        <v>0</v>
      </c>
      <c r="AT30">
        <f t="shared" si="32"/>
        <v>0</v>
      </c>
      <c r="AU30">
        <f t="shared" si="3"/>
        <v>0</v>
      </c>
      <c r="AV30">
        <f t="shared" si="33"/>
        <v>0</v>
      </c>
      <c r="AW30">
        <f t="shared" si="34"/>
        <v>0</v>
      </c>
      <c r="AX30">
        <f t="shared" si="35"/>
        <v>0</v>
      </c>
      <c r="AY30">
        <f t="shared" si="36"/>
        <v>0</v>
      </c>
      <c r="AZ30">
        <f t="shared" si="37"/>
        <v>0</v>
      </c>
      <c r="BA30">
        <f t="shared" si="38"/>
        <v>0</v>
      </c>
      <c r="BB30" t="str">
        <f t="shared" si="39"/>
        <v>N.A.</v>
      </c>
      <c r="BF30">
        <f t="shared" si="40"/>
        <v>5825</v>
      </c>
      <c r="BG30">
        <f t="shared" si="41"/>
        <v>0</v>
      </c>
      <c r="BH30">
        <f t="shared" si="42"/>
        <v>0</v>
      </c>
      <c r="BI30">
        <f t="shared" si="43"/>
        <v>0</v>
      </c>
      <c r="BJ30">
        <f t="shared" si="44"/>
        <v>0</v>
      </c>
      <c r="BK30">
        <f t="shared" si="45"/>
        <v>0</v>
      </c>
      <c r="BL30">
        <f t="shared" si="46"/>
        <v>0</v>
      </c>
      <c r="BM30">
        <f t="shared" si="47"/>
        <v>0</v>
      </c>
      <c r="BN30">
        <f t="shared" si="48"/>
        <v>0</v>
      </c>
      <c r="BO30">
        <f t="shared" si="49"/>
        <v>0</v>
      </c>
      <c r="BP30" t="str">
        <f t="shared" si="50"/>
        <v>N.A.</v>
      </c>
      <c r="BT30">
        <f t="shared" si="51"/>
        <v>6056</v>
      </c>
      <c r="BU30">
        <f t="shared" si="4"/>
        <v>0</v>
      </c>
      <c r="BV30">
        <f t="shared" si="52"/>
        <v>0</v>
      </c>
      <c r="BW30">
        <f t="shared" si="53"/>
        <v>0</v>
      </c>
      <c r="BX30">
        <f t="shared" si="54"/>
        <v>0</v>
      </c>
      <c r="BY30">
        <f t="shared" si="55"/>
        <v>0</v>
      </c>
      <c r="BZ30">
        <f t="shared" si="56"/>
        <v>0</v>
      </c>
      <c r="CA30">
        <f t="shared" si="57"/>
        <v>0</v>
      </c>
      <c r="CB30">
        <f t="shared" si="58"/>
        <v>0</v>
      </c>
      <c r="CC30">
        <f t="shared" si="59"/>
        <v>0</v>
      </c>
      <c r="CD30" t="str">
        <f t="shared" si="60"/>
        <v>N.A.</v>
      </c>
      <c r="CH30">
        <f t="shared" si="61"/>
        <v>6296</v>
      </c>
      <c r="CI30">
        <f t="shared" si="62"/>
        <v>0</v>
      </c>
      <c r="CJ30">
        <f t="shared" si="63"/>
        <v>0</v>
      </c>
      <c r="CK30">
        <f t="shared" si="64"/>
        <v>0</v>
      </c>
      <c r="CL30">
        <f t="shared" si="65"/>
        <v>0</v>
      </c>
      <c r="CM30">
        <f t="shared" si="66"/>
        <v>0</v>
      </c>
      <c r="CN30">
        <f t="shared" si="67"/>
        <v>0</v>
      </c>
      <c r="CO30">
        <f t="shared" si="68"/>
        <v>0</v>
      </c>
      <c r="CP30">
        <f t="shared" si="69"/>
        <v>0</v>
      </c>
      <c r="CQ30">
        <f t="shared" si="70"/>
        <v>0</v>
      </c>
      <c r="CR30" t="str">
        <f t="shared" si="71"/>
        <v>N.A.</v>
      </c>
      <c r="CV30">
        <f t="shared" si="72"/>
        <v>6546</v>
      </c>
      <c r="CW30">
        <f t="shared" si="73"/>
        <v>0</v>
      </c>
      <c r="CX30">
        <f t="shared" si="74"/>
        <v>0</v>
      </c>
      <c r="CY30">
        <f t="shared" si="75"/>
        <v>0</v>
      </c>
      <c r="CZ30">
        <f t="shared" si="76"/>
        <v>0</v>
      </c>
      <c r="DA30">
        <f t="shared" si="77"/>
        <v>0</v>
      </c>
      <c r="DB30">
        <f t="shared" si="78"/>
        <v>0</v>
      </c>
      <c r="DC30">
        <f t="shared" si="79"/>
        <v>0</v>
      </c>
      <c r="DD30">
        <f t="shared" si="80"/>
        <v>0</v>
      </c>
      <c r="DE30">
        <f t="shared" si="81"/>
        <v>0</v>
      </c>
      <c r="DF30" t="str">
        <f t="shared" si="82"/>
        <v>N.A.</v>
      </c>
      <c r="DJ30">
        <f t="shared" si="83"/>
        <v>6806</v>
      </c>
      <c r="DK30">
        <f t="shared" si="5"/>
        <v>0</v>
      </c>
      <c r="DL30">
        <f t="shared" si="84"/>
        <v>0</v>
      </c>
      <c r="DM30">
        <f t="shared" si="85"/>
        <v>0</v>
      </c>
      <c r="DN30">
        <f t="shared" si="86"/>
        <v>0</v>
      </c>
      <c r="DO30">
        <f t="shared" si="87"/>
        <v>0</v>
      </c>
      <c r="DP30">
        <f t="shared" si="88"/>
        <v>0</v>
      </c>
      <c r="DQ30">
        <f t="shared" si="89"/>
        <v>0</v>
      </c>
      <c r="DR30">
        <f t="shared" si="90"/>
        <v>0</v>
      </c>
      <c r="DS30">
        <f t="shared" si="91"/>
        <v>0</v>
      </c>
      <c r="DT30" t="str">
        <f t="shared" si="92"/>
        <v>N.A.</v>
      </c>
      <c r="DX30">
        <f t="shared" si="93"/>
        <v>-137621</v>
      </c>
      <c r="DY30">
        <f t="shared" si="94"/>
        <v>0</v>
      </c>
      <c r="DZ30">
        <f t="shared" si="95"/>
        <v>-110097</v>
      </c>
      <c r="EA30">
        <f t="shared" si="96"/>
        <v>0</v>
      </c>
      <c r="EB30">
        <f t="shared" si="97"/>
        <v>0</v>
      </c>
      <c r="EC30">
        <f t="shared" si="98"/>
        <v>0</v>
      </c>
      <c r="ED30" s="1">
        <v>0</v>
      </c>
      <c r="EE30" s="1">
        <v>0</v>
      </c>
      <c r="EF30">
        <f t="shared" si="99"/>
        <v>0</v>
      </c>
      <c r="EG30">
        <f t="shared" si="100"/>
        <v>0</v>
      </c>
      <c r="EH30">
        <f t="shared" si="101"/>
        <v>0</v>
      </c>
      <c r="EJ30">
        <f t="shared" si="6"/>
        <v>0</v>
      </c>
      <c r="EK30">
        <f t="shared" si="7"/>
        <v>0</v>
      </c>
      <c r="EL30">
        <f t="shared" si="8"/>
        <v>0</v>
      </c>
      <c r="EM30">
        <f t="shared" si="9"/>
        <v>0</v>
      </c>
      <c r="EO30" t="str">
        <f t="shared" si="10"/>
        <v>N.A.</v>
      </c>
    </row>
    <row r="31" spans="1:145" x14ac:dyDescent="0.2">
      <c r="A31">
        <v>26</v>
      </c>
      <c r="B31" s="1">
        <v>11</v>
      </c>
      <c r="C31" s="1">
        <v>472</v>
      </c>
      <c r="D31" s="1" t="s">
        <v>22</v>
      </c>
      <c r="E31" s="1">
        <v>5892270</v>
      </c>
      <c r="F31" s="1">
        <v>1297</v>
      </c>
      <c r="G31" s="1">
        <v>4931</v>
      </c>
      <c r="H31" s="1">
        <v>6395507</v>
      </c>
      <c r="I31" s="1">
        <v>0</v>
      </c>
      <c r="J31" s="1">
        <v>1320</v>
      </c>
      <c r="K31" s="1">
        <v>1335</v>
      </c>
      <c r="L31" s="1">
        <v>1363</v>
      </c>
      <c r="M31" s="1">
        <v>1374</v>
      </c>
      <c r="N31" s="1">
        <v>1386</v>
      </c>
      <c r="O31" s="7"/>
      <c r="P31">
        <f t="shared" si="11"/>
        <v>5128</v>
      </c>
      <c r="Q31">
        <f t="shared" si="12"/>
        <v>0</v>
      </c>
      <c r="R31">
        <f t="shared" si="13"/>
        <v>0</v>
      </c>
      <c r="S31">
        <f t="shared" si="0"/>
        <v>0</v>
      </c>
      <c r="T31">
        <f t="shared" si="14"/>
        <v>0</v>
      </c>
      <c r="U31">
        <f t="shared" si="15"/>
        <v>0</v>
      </c>
      <c r="V31">
        <f t="shared" si="16"/>
        <v>0</v>
      </c>
      <c r="W31">
        <f t="shared" si="17"/>
        <v>0</v>
      </c>
      <c r="X31">
        <f t="shared" si="18"/>
        <v>0</v>
      </c>
      <c r="Y31">
        <f t="shared" si="19"/>
        <v>0</v>
      </c>
      <c r="Z31" t="str">
        <f t="shared" si="20"/>
        <v>N.A.</v>
      </c>
      <c r="AD31">
        <f t="shared" si="21"/>
        <v>5333</v>
      </c>
      <c r="AE31">
        <f t="shared" si="1"/>
        <v>0</v>
      </c>
      <c r="AF31">
        <f t="shared" si="22"/>
        <v>0</v>
      </c>
      <c r="AG31">
        <f t="shared" si="23"/>
        <v>0</v>
      </c>
      <c r="AH31">
        <f t="shared" si="24"/>
        <v>0</v>
      </c>
      <c r="AI31">
        <f t="shared" si="25"/>
        <v>0</v>
      </c>
      <c r="AJ31">
        <f t="shared" si="26"/>
        <v>0</v>
      </c>
      <c r="AK31">
        <f t="shared" si="27"/>
        <v>0</v>
      </c>
      <c r="AL31">
        <f t="shared" si="28"/>
        <v>0</v>
      </c>
      <c r="AM31">
        <f t="shared" si="29"/>
        <v>0</v>
      </c>
      <c r="AN31" t="str">
        <f t="shared" si="30"/>
        <v>N.A.</v>
      </c>
      <c r="AR31">
        <f t="shared" si="31"/>
        <v>5546</v>
      </c>
      <c r="AS31">
        <f t="shared" si="2"/>
        <v>0</v>
      </c>
      <c r="AT31">
        <f t="shared" si="32"/>
        <v>0</v>
      </c>
      <c r="AU31">
        <f t="shared" si="3"/>
        <v>0</v>
      </c>
      <c r="AV31">
        <f t="shared" si="33"/>
        <v>0</v>
      </c>
      <c r="AW31">
        <f t="shared" si="34"/>
        <v>0</v>
      </c>
      <c r="AX31">
        <f t="shared" si="35"/>
        <v>0</v>
      </c>
      <c r="AY31">
        <f t="shared" si="36"/>
        <v>0</v>
      </c>
      <c r="AZ31">
        <f t="shared" si="37"/>
        <v>0</v>
      </c>
      <c r="BA31">
        <f t="shared" si="38"/>
        <v>0</v>
      </c>
      <c r="BB31" t="str">
        <f t="shared" si="39"/>
        <v>N.A.</v>
      </c>
      <c r="BF31">
        <f t="shared" si="40"/>
        <v>5768</v>
      </c>
      <c r="BG31">
        <f t="shared" si="41"/>
        <v>0</v>
      </c>
      <c r="BH31">
        <f t="shared" si="42"/>
        <v>0</v>
      </c>
      <c r="BI31">
        <f t="shared" si="43"/>
        <v>0</v>
      </c>
      <c r="BJ31">
        <f t="shared" si="44"/>
        <v>0</v>
      </c>
      <c r="BK31">
        <f t="shared" si="45"/>
        <v>0</v>
      </c>
      <c r="BL31">
        <f t="shared" si="46"/>
        <v>0</v>
      </c>
      <c r="BM31">
        <f t="shared" si="47"/>
        <v>0</v>
      </c>
      <c r="BN31">
        <f t="shared" si="48"/>
        <v>0</v>
      </c>
      <c r="BO31">
        <f t="shared" si="49"/>
        <v>0</v>
      </c>
      <c r="BP31" t="str">
        <f t="shared" si="50"/>
        <v>N.A.</v>
      </c>
      <c r="BT31">
        <f t="shared" si="51"/>
        <v>5999</v>
      </c>
      <c r="BU31">
        <f t="shared" si="4"/>
        <v>0</v>
      </c>
      <c r="BV31">
        <f t="shared" si="52"/>
        <v>0</v>
      </c>
      <c r="BW31">
        <f t="shared" si="53"/>
        <v>0</v>
      </c>
      <c r="BX31">
        <f t="shared" si="54"/>
        <v>0</v>
      </c>
      <c r="BY31">
        <f t="shared" si="55"/>
        <v>0</v>
      </c>
      <c r="BZ31">
        <f t="shared" si="56"/>
        <v>0</v>
      </c>
      <c r="CA31">
        <f t="shared" si="57"/>
        <v>0</v>
      </c>
      <c r="CB31">
        <f t="shared" si="58"/>
        <v>0</v>
      </c>
      <c r="CC31">
        <f t="shared" si="59"/>
        <v>0</v>
      </c>
      <c r="CD31" t="str">
        <f t="shared" si="60"/>
        <v>N.A.</v>
      </c>
      <c r="CH31">
        <f t="shared" si="61"/>
        <v>6239</v>
      </c>
      <c r="CI31">
        <f t="shared" si="62"/>
        <v>0</v>
      </c>
      <c r="CJ31">
        <f t="shared" si="63"/>
        <v>0</v>
      </c>
      <c r="CK31">
        <f t="shared" si="64"/>
        <v>0</v>
      </c>
      <c r="CL31">
        <f t="shared" si="65"/>
        <v>0</v>
      </c>
      <c r="CM31">
        <f t="shared" si="66"/>
        <v>0</v>
      </c>
      <c r="CN31">
        <f t="shared" si="67"/>
        <v>0</v>
      </c>
      <c r="CO31">
        <f t="shared" si="68"/>
        <v>0</v>
      </c>
      <c r="CP31">
        <f t="shared" si="69"/>
        <v>0</v>
      </c>
      <c r="CQ31">
        <f t="shared" si="70"/>
        <v>0</v>
      </c>
      <c r="CR31" t="str">
        <f t="shared" si="71"/>
        <v>N.A.</v>
      </c>
      <c r="CV31">
        <f t="shared" si="72"/>
        <v>6489</v>
      </c>
      <c r="CW31">
        <f t="shared" si="73"/>
        <v>0</v>
      </c>
      <c r="CX31">
        <f t="shared" si="74"/>
        <v>0</v>
      </c>
      <c r="CY31">
        <f t="shared" si="75"/>
        <v>0</v>
      </c>
      <c r="CZ31">
        <f t="shared" si="76"/>
        <v>0</v>
      </c>
      <c r="DA31">
        <f t="shared" si="77"/>
        <v>0</v>
      </c>
      <c r="DB31">
        <f t="shared" si="78"/>
        <v>0</v>
      </c>
      <c r="DC31">
        <f t="shared" si="79"/>
        <v>0</v>
      </c>
      <c r="DD31">
        <f t="shared" si="80"/>
        <v>0</v>
      </c>
      <c r="DE31">
        <f t="shared" si="81"/>
        <v>0</v>
      </c>
      <c r="DF31" t="str">
        <f t="shared" si="82"/>
        <v>N.A.</v>
      </c>
      <c r="DJ31">
        <f t="shared" si="83"/>
        <v>6749</v>
      </c>
      <c r="DK31">
        <f t="shared" si="5"/>
        <v>0</v>
      </c>
      <c r="DL31">
        <f t="shared" si="84"/>
        <v>0</v>
      </c>
      <c r="DM31">
        <f t="shared" si="85"/>
        <v>0</v>
      </c>
      <c r="DN31">
        <f t="shared" si="86"/>
        <v>0</v>
      </c>
      <c r="DO31">
        <f t="shared" si="87"/>
        <v>0</v>
      </c>
      <c r="DP31">
        <f t="shared" si="88"/>
        <v>0</v>
      </c>
      <c r="DQ31">
        <f t="shared" si="89"/>
        <v>0</v>
      </c>
      <c r="DR31">
        <f t="shared" si="90"/>
        <v>0</v>
      </c>
      <c r="DS31">
        <f t="shared" si="91"/>
        <v>0</v>
      </c>
      <c r="DT31" t="str">
        <f t="shared" si="92"/>
        <v>N.A.</v>
      </c>
      <c r="DX31">
        <f t="shared" si="93"/>
        <v>-503237</v>
      </c>
      <c r="DY31">
        <f t="shared" si="94"/>
        <v>0</v>
      </c>
      <c r="DZ31">
        <f t="shared" si="95"/>
        <v>-402590</v>
      </c>
      <c r="EA31">
        <f t="shared" si="96"/>
        <v>0</v>
      </c>
      <c r="EB31">
        <f t="shared" si="97"/>
        <v>0</v>
      </c>
      <c r="EC31">
        <f t="shared" si="98"/>
        <v>0</v>
      </c>
      <c r="ED31" s="1">
        <v>0</v>
      </c>
      <c r="EE31" s="1">
        <v>0</v>
      </c>
      <c r="EF31">
        <f t="shared" si="99"/>
        <v>0</v>
      </c>
      <c r="EG31">
        <f t="shared" si="100"/>
        <v>0</v>
      </c>
      <c r="EH31">
        <f t="shared" si="101"/>
        <v>0</v>
      </c>
      <c r="EJ31">
        <f t="shared" si="6"/>
        <v>0</v>
      </c>
      <c r="EK31">
        <f t="shared" si="7"/>
        <v>0</v>
      </c>
      <c r="EL31">
        <f t="shared" si="8"/>
        <v>0</v>
      </c>
      <c r="EM31">
        <f t="shared" si="9"/>
        <v>0</v>
      </c>
      <c r="EO31" t="str">
        <f t="shared" si="10"/>
        <v>N.A.</v>
      </c>
    </row>
    <row r="32" spans="1:145" x14ac:dyDescent="0.2">
      <c r="A32">
        <v>27</v>
      </c>
      <c r="B32" s="1">
        <v>12</v>
      </c>
      <c r="C32" s="1">
        <v>504</v>
      </c>
      <c r="D32" s="1" t="s">
        <v>23</v>
      </c>
      <c r="E32" s="1">
        <v>3867526</v>
      </c>
      <c r="F32" s="1">
        <v>751.8</v>
      </c>
      <c r="G32" s="1">
        <v>4931</v>
      </c>
      <c r="H32" s="1">
        <v>3707126</v>
      </c>
      <c r="I32" s="1">
        <v>128320</v>
      </c>
      <c r="J32" s="1">
        <v>719</v>
      </c>
      <c r="K32" s="1">
        <v>682</v>
      </c>
      <c r="L32" s="1">
        <v>652</v>
      </c>
      <c r="M32" s="1">
        <v>625</v>
      </c>
      <c r="N32" s="1">
        <v>600</v>
      </c>
      <c r="O32" s="7"/>
      <c r="P32">
        <f t="shared" si="11"/>
        <v>5128</v>
      </c>
      <c r="Q32">
        <f t="shared" si="12"/>
        <v>0</v>
      </c>
      <c r="R32">
        <f t="shared" si="13"/>
        <v>0</v>
      </c>
      <c r="S32">
        <f t="shared" si="0"/>
        <v>0</v>
      </c>
      <c r="T32">
        <f t="shared" si="14"/>
        <v>0</v>
      </c>
      <c r="U32">
        <f t="shared" si="15"/>
        <v>0</v>
      </c>
      <c r="V32">
        <f t="shared" si="16"/>
        <v>0</v>
      </c>
      <c r="W32">
        <f t="shared" si="17"/>
        <v>0</v>
      </c>
      <c r="X32">
        <f t="shared" si="18"/>
        <v>0</v>
      </c>
      <c r="Y32">
        <f t="shared" si="19"/>
        <v>0</v>
      </c>
      <c r="Z32" t="str">
        <f t="shared" si="20"/>
        <v>N.A.</v>
      </c>
      <c r="AD32">
        <f t="shared" si="21"/>
        <v>5333</v>
      </c>
      <c r="AE32">
        <f t="shared" si="1"/>
        <v>0</v>
      </c>
      <c r="AF32">
        <f t="shared" si="22"/>
        <v>0</v>
      </c>
      <c r="AG32">
        <f t="shared" si="23"/>
        <v>0</v>
      </c>
      <c r="AH32">
        <f t="shared" si="24"/>
        <v>0</v>
      </c>
      <c r="AI32">
        <f t="shared" si="25"/>
        <v>0</v>
      </c>
      <c r="AJ32">
        <f t="shared" si="26"/>
        <v>0</v>
      </c>
      <c r="AK32">
        <f t="shared" si="27"/>
        <v>0</v>
      </c>
      <c r="AL32">
        <f t="shared" si="28"/>
        <v>0</v>
      </c>
      <c r="AM32">
        <f t="shared" si="29"/>
        <v>0</v>
      </c>
      <c r="AN32" t="str">
        <f t="shared" si="30"/>
        <v>N.A.</v>
      </c>
      <c r="AR32">
        <f t="shared" si="31"/>
        <v>5546</v>
      </c>
      <c r="AS32">
        <f t="shared" si="2"/>
        <v>0</v>
      </c>
      <c r="AT32">
        <f t="shared" si="32"/>
        <v>0</v>
      </c>
      <c r="AU32">
        <f t="shared" si="3"/>
        <v>0</v>
      </c>
      <c r="AV32">
        <f t="shared" si="33"/>
        <v>0</v>
      </c>
      <c r="AW32">
        <f t="shared" si="34"/>
        <v>0</v>
      </c>
      <c r="AX32">
        <f t="shared" si="35"/>
        <v>0</v>
      </c>
      <c r="AY32">
        <f t="shared" si="36"/>
        <v>0</v>
      </c>
      <c r="AZ32">
        <f t="shared" si="37"/>
        <v>0</v>
      </c>
      <c r="BA32">
        <f t="shared" si="38"/>
        <v>0</v>
      </c>
      <c r="BB32" t="str">
        <f t="shared" si="39"/>
        <v>N.A.</v>
      </c>
      <c r="BF32">
        <f t="shared" si="40"/>
        <v>5768</v>
      </c>
      <c r="BG32">
        <f t="shared" si="41"/>
        <v>0</v>
      </c>
      <c r="BH32">
        <f t="shared" si="42"/>
        <v>0</v>
      </c>
      <c r="BI32">
        <f t="shared" si="43"/>
        <v>0</v>
      </c>
      <c r="BJ32">
        <f t="shared" si="44"/>
        <v>0</v>
      </c>
      <c r="BK32">
        <f t="shared" si="45"/>
        <v>0</v>
      </c>
      <c r="BL32">
        <f t="shared" si="46"/>
        <v>0</v>
      </c>
      <c r="BM32">
        <f t="shared" si="47"/>
        <v>0</v>
      </c>
      <c r="BN32">
        <f t="shared" si="48"/>
        <v>0</v>
      </c>
      <c r="BO32">
        <f t="shared" si="49"/>
        <v>0</v>
      </c>
      <c r="BP32" t="str">
        <f t="shared" si="50"/>
        <v>N.A.</v>
      </c>
      <c r="BT32">
        <f t="shared" si="51"/>
        <v>5999</v>
      </c>
      <c r="BU32">
        <f t="shared" si="4"/>
        <v>0</v>
      </c>
      <c r="BV32">
        <f t="shared" si="52"/>
        <v>0</v>
      </c>
      <c r="BW32">
        <f t="shared" si="53"/>
        <v>0</v>
      </c>
      <c r="BX32">
        <f t="shared" si="54"/>
        <v>0</v>
      </c>
      <c r="BY32">
        <f t="shared" si="55"/>
        <v>0</v>
      </c>
      <c r="BZ32">
        <f t="shared" si="56"/>
        <v>0</v>
      </c>
      <c r="CA32">
        <f t="shared" si="57"/>
        <v>0</v>
      </c>
      <c r="CB32">
        <f t="shared" si="58"/>
        <v>0</v>
      </c>
      <c r="CC32">
        <f t="shared" si="59"/>
        <v>0</v>
      </c>
      <c r="CD32" t="str">
        <f t="shared" si="60"/>
        <v>N.A.</v>
      </c>
      <c r="CH32">
        <f t="shared" si="61"/>
        <v>6239</v>
      </c>
      <c r="CI32">
        <f t="shared" si="62"/>
        <v>0</v>
      </c>
      <c r="CJ32">
        <f t="shared" si="63"/>
        <v>0</v>
      </c>
      <c r="CK32">
        <f t="shared" si="64"/>
        <v>0</v>
      </c>
      <c r="CL32">
        <f t="shared" si="65"/>
        <v>0</v>
      </c>
      <c r="CM32">
        <f t="shared" si="66"/>
        <v>0</v>
      </c>
      <c r="CN32">
        <f t="shared" si="67"/>
        <v>0</v>
      </c>
      <c r="CO32">
        <f t="shared" si="68"/>
        <v>0</v>
      </c>
      <c r="CP32">
        <f t="shared" si="69"/>
        <v>0</v>
      </c>
      <c r="CQ32">
        <f t="shared" si="70"/>
        <v>0</v>
      </c>
      <c r="CR32" t="str">
        <f t="shared" si="71"/>
        <v>N.A.</v>
      </c>
      <c r="CV32">
        <f t="shared" si="72"/>
        <v>6489</v>
      </c>
      <c r="CW32">
        <f t="shared" si="73"/>
        <v>0</v>
      </c>
      <c r="CX32">
        <f t="shared" si="74"/>
        <v>0</v>
      </c>
      <c r="CY32">
        <f t="shared" si="75"/>
        <v>0</v>
      </c>
      <c r="CZ32">
        <f t="shared" si="76"/>
        <v>0</v>
      </c>
      <c r="DA32">
        <f t="shared" si="77"/>
        <v>0</v>
      </c>
      <c r="DB32">
        <f t="shared" si="78"/>
        <v>0</v>
      </c>
      <c r="DC32">
        <f t="shared" si="79"/>
        <v>0</v>
      </c>
      <c r="DD32">
        <f t="shared" si="80"/>
        <v>0</v>
      </c>
      <c r="DE32">
        <f t="shared" si="81"/>
        <v>0</v>
      </c>
      <c r="DF32" t="str">
        <f t="shared" si="82"/>
        <v>N.A.</v>
      </c>
      <c r="DJ32">
        <f t="shared" si="83"/>
        <v>6749</v>
      </c>
      <c r="DK32">
        <f t="shared" si="5"/>
        <v>0</v>
      </c>
      <c r="DL32">
        <f t="shared" si="84"/>
        <v>0</v>
      </c>
      <c r="DM32">
        <f t="shared" si="85"/>
        <v>0</v>
      </c>
      <c r="DN32">
        <f t="shared" si="86"/>
        <v>0</v>
      </c>
      <c r="DO32">
        <f t="shared" si="87"/>
        <v>0</v>
      </c>
      <c r="DP32">
        <f t="shared" si="88"/>
        <v>0</v>
      </c>
      <c r="DQ32">
        <f t="shared" si="89"/>
        <v>0</v>
      </c>
      <c r="DR32">
        <f t="shared" si="90"/>
        <v>0</v>
      </c>
      <c r="DS32">
        <f t="shared" si="91"/>
        <v>0</v>
      </c>
      <c r="DT32" t="str">
        <f t="shared" si="92"/>
        <v>N.A.</v>
      </c>
      <c r="DX32">
        <f t="shared" si="93"/>
        <v>32080</v>
      </c>
      <c r="DY32">
        <f t="shared" si="94"/>
        <v>1</v>
      </c>
      <c r="DZ32">
        <f t="shared" si="95"/>
        <v>128320</v>
      </c>
      <c r="EA32">
        <f t="shared" si="96"/>
        <v>1</v>
      </c>
      <c r="EB32">
        <f t="shared" si="97"/>
        <v>2</v>
      </c>
      <c r="EC32">
        <f t="shared" si="98"/>
        <v>0</v>
      </c>
      <c r="ED32" s="1">
        <v>128320</v>
      </c>
      <c r="EE32" s="1">
        <v>0</v>
      </c>
      <c r="EF32">
        <f t="shared" si="99"/>
        <v>2</v>
      </c>
      <c r="EG32">
        <f t="shared" si="100"/>
        <v>0</v>
      </c>
      <c r="EH32">
        <f t="shared" si="101"/>
        <v>2</v>
      </c>
      <c r="EJ32">
        <f t="shared" si="6"/>
        <v>128320</v>
      </c>
      <c r="EK32">
        <f t="shared" si="7"/>
        <v>0</v>
      </c>
      <c r="EL32">
        <f t="shared" si="8"/>
        <v>128320</v>
      </c>
      <c r="EM32">
        <f t="shared" si="9"/>
        <v>0</v>
      </c>
      <c r="EO32" t="str">
        <f t="shared" si="10"/>
        <v>80%</v>
      </c>
    </row>
    <row r="33" spans="1:145" x14ac:dyDescent="0.2">
      <c r="A33">
        <v>28</v>
      </c>
      <c r="B33" s="1">
        <v>11</v>
      </c>
      <c r="C33" s="1">
        <v>513</v>
      </c>
      <c r="D33" s="1" t="s">
        <v>24</v>
      </c>
      <c r="E33" s="1">
        <v>1605419</v>
      </c>
      <c r="F33" s="1">
        <v>364.4</v>
      </c>
      <c r="G33" s="1">
        <v>4931</v>
      </c>
      <c r="H33" s="1">
        <v>1796856</v>
      </c>
      <c r="I33" s="1">
        <v>0</v>
      </c>
      <c r="J33" s="1">
        <v>378</v>
      </c>
      <c r="K33" s="1">
        <v>383</v>
      </c>
      <c r="L33" s="1">
        <v>392</v>
      </c>
      <c r="M33" s="1">
        <v>390</v>
      </c>
      <c r="N33" s="1">
        <v>386</v>
      </c>
      <c r="O33" s="7"/>
      <c r="P33">
        <f t="shared" si="11"/>
        <v>5128</v>
      </c>
      <c r="Q33">
        <f t="shared" si="12"/>
        <v>0</v>
      </c>
      <c r="R33">
        <f t="shared" si="13"/>
        <v>0</v>
      </c>
      <c r="S33">
        <f t="shared" si="0"/>
        <v>0</v>
      </c>
      <c r="T33">
        <f t="shared" si="14"/>
        <v>0</v>
      </c>
      <c r="U33">
        <f t="shared" si="15"/>
        <v>0</v>
      </c>
      <c r="V33">
        <f t="shared" si="16"/>
        <v>0</v>
      </c>
      <c r="W33">
        <f t="shared" si="17"/>
        <v>0</v>
      </c>
      <c r="X33">
        <f t="shared" si="18"/>
        <v>0</v>
      </c>
      <c r="Y33">
        <f t="shared" si="19"/>
        <v>0</v>
      </c>
      <c r="Z33" t="str">
        <f t="shared" si="20"/>
        <v>N.A.</v>
      </c>
      <c r="AD33">
        <f t="shared" si="21"/>
        <v>5333</v>
      </c>
      <c r="AE33">
        <f t="shared" si="1"/>
        <v>0</v>
      </c>
      <c r="AF33">
        <f t="shared" si="22"/>
        <v>0</v>
      </c>
      <c r="AG33">
        <f t="shared" si="23"/>
        <v>0</v>
      </c>
      <c r="AH33">
        <f t="shared" si="24"/>
        <v>0</v>
      </c>
      <c r="AI33">
        <f t="shared" si="25"/>
        <v>0</v>
      </c>
      <c r="AJ33">
        <f t="shared" si="26"/>
        <v>0</v>
      </c>
      <c r="AK33">
        <f t="shared" si="27"/>
        <v>0</v>
      </c>
      <c r="AL33">
        <f t="shared" si="28"/>
        <v>0</v>
      </c>
      <c r="AM33">
        <f t="shared" si="29"/>
        <v>0</v>
      </c>
      <c r="AN33" t="str">
        <f t="shared" si="30"/>
        <v>N.A.</v>
      </c>
      <c r="AR33">
        <f t="shared" si="31"/>
        <v>5546</v>
      </c>
      <c r="AS33">
        <f t="shared" si="2"/>
        <v>0</v>
      </c>
      <c r="AT33">
        <f t="shared" si="32"/>
        <v>0</v>
      </c>
      <c r="AU33">
        <f t="shared" si="3"/>
        <v>0</v>
      </c>
      <c r="AV33">
        <f t="shared" si="33"/>
        <v>0</v>
      </c>
      <c r="AW33">
        <f t="shared" si="34"/>
        <v>0</v>
      </c>
      <c r="AX33">
        <f t="shared" si="35"/>
        <v>0</v>
      </c>
      <c r="AY33">
        <f t="shared" si="36"/>
        <v>0</v>
      </c>
      <c r="AZ33">
        <f t="shared" si="37"/>
        <v>0</v>
      </c>
      <c r="BA33">
        <f t="shared" si="38"/>
        <v>0</v>
      </c>
      <c r="BB33" t="str">
        <f t="shared" si="39"/>
        <v>N.A.</v>
      </c>
      <c r="BF33">
        <f t="shared" si="40"/>
        <v>5768</v>
      </c>
      <c r="BG33">
        <f t="shared" si="41"/>
        <v>0</v>
      </c>
      <c r="BH33">
        <f t="shared" si="42"/>
        <v>0</v>
      </c>
      <c r="BI33">
        <f t="shared" si="43"/>
        <v>0</v>
      </c>
      <c r="BJ33">
        <f t="shared" si="44"/>
        <v>0</v>
      </c>
      <c r="BK33">
        <f t="shared" si="45"/>
        <v>0</v>
      </c>
      <c r="BL33">
        <f t="shared" si="46"/>
        <v>0</v>
      </c>
      <c r="BM33">
        <f t="shared" si="47"/>
        <v>0</v>
      </c>
      <c r="BN33">
        <f t="shared" si="48"/>
        <v>0</v>
      </c>
      <c r="BO33">
        <f t="shared" si="49"/>
        <v>0</v>
      </c>
      <c r="BP33" t="str">
        <f t="shared" si="50"/>
        <v>N.A.</v>
      </c>
      <c r="BT33">
        <f t="shared" si="51"/>
        <v>5999</v>
      </c>
      <c r="BU33">
        <f t="shared" si="4"/>
        <v>0</v>
      </c>
      <c r="BV33">
        <f t="shared" si="52"/>
        <v>0</v>
      </c>
      <c r="BW33">
        <f t="shared" si="53"/>
        <v>0</v>
      </c>
      <c r="BX33">
        <f t="shared" si="54"/>
        <v>0</v>
      </c>
      <c r="BY33">
        <f t="shared" si="55"/>
        <v>0</v>
      </c>
      <c r="BZ33">
        <f t="shared" si="56"/>
        <v>0</v>
      </c>
      <c r="CA33">
        <f t="shared" si="57"/>
        <v>0</v>
      </c>
      <c r="CB33">
        <f t="shared" si="58"/>
        <v>0</v>
      </c>
      <c r="CC33">
        <f t="shared" si="59"/>
        <v>0</v>
      </c>
      <c r="CD33" t="str">
        <f t="shared" si="60"/>
        <v>N.A.</v>
      </c>
      <c r="CH33">
        <f t="shared" si="61"/>
        <v>6239</v>
      </c>
      <c r="CI33">
        <f t="shared" si="62"/>
        <v>0</v>
      </c>
      <c r="CJ33">
        <f t="shared" si="63"/>
        <v>0</v>
      </c>
      <c r="CK33">
        <f t="shared" si="64"/>
        <v>0</v>
      </c>
      <c r="CL33">
        <f t="shared" si="65"/>
        <v>0</v>
      </c>
      <c r="CM33">
        <f t="shared" si="66"/>
        <v>0</v>
      </c>
      <c r="CN33">
        <f t="shared" si="67"/>
        <v>0</v>
      </c>
      <c r="CO33">
        <f t="shared" si="68"/>
        <v>0</v>
      </c>
      <c r="CP33">
        <f t="shared" si="69"/>
        <v>0</v>
      </c>
      <c r="CQ33">
        <f t="shared" si="70"/>
        <v>0</v>
      </c>
      <c r="CR33" t="str">
        <f t="shared" si="71"/>
        <v>N.A.</v>
      </c>
      <c r="CV33">
        <f t="shared" si="72"/>
        <v>6489</v>
      </c>
      <c r="CW33">
        <f t="shared" si="73"/>
        <v>0</v>
      </c>
      <c r="CX33">
        <f t="shared" si="74"/>
        <v>0</v>
      </c>
      <c r="CY33">
        <f t="shared" si="75"/>
        <v>0</v>
      </c>
      <c r="CZ33">
        <f t="shared" si="76"/>
        <v>0</v>
      </c>
      <c r="DA33">
        <f t="shared" si="77"/>
        <v>0</v>
      </c>
      <c r="DB33">
        <f t="shared" si="78"/>
        <v>0</v>
      </c>
      <c r="DC33">
        <f t="shared" si="79"/>
        <v>0</v>
      </c>
      <c r="DD33">
        <f t="shared" si="80"/>
        <v>0</v>
      </c>
      <c r="DE33">
        <f t="shared" si="81"/>
        <v>0</v>
      </c>
      <c r="DF33" t="str">
        <f t="shared" si="82"/>
        <v>N.A.</v>
      </c>
      <c r="DJ33">
        <f t="shared" si="83"/>
        <v>6749</v>
      </c>
      <c r="DK33">
        <f t="shared" si="5"/>
        <v>0</v>
      </c>
      <c r="DL33">
        <f t="shared" si="84"/>
        <v>0</v>
      </c>
      <c r="DM33">
        <f t="shared" si="85"/>
        <v>0</v>
      </c>
      <c r="DN33">
        <f t="shared" si="86"/>
        <v>0</v>
      </c>
      <c r="DO33">
        <f t="shared" si="87"/>
        <v>0</v>
      </c>
      <c r="DP33">
        <f t="shared" si="88"/>
        <v>0</v>
      </c>
      <c r="DQ33">
        <f t="shared" si="89"/>
        <v>0</v>
      </c>
      <c r="DR33">
        <f t="shared" si="90"/>
        <v>0</v>
      </c>
      <c r="DS33">
        <f t="shared" si="91"/>
        <v>0</v>
      </c>
      <c r="DT33" t="str">
        <f t="shared" si="92"/>
        <v>N.A.</v>
      </c>
      <c r="DX33">
        <f t="shared" si="93"/>
        <v>-191437</v>
      </c>
      <c r="DY33">
        <f t="shared" si="94"/>
        <v>0</v>
      </c>
      <c r="DZ33">
        <f t="shared" si="95"/>
        <v>-153150</v>
      </c>
      <c r="EA33">
        <f t="shared" si="96"/>
        <v>0</v>
      </c>
      <c r="EB33">
        <f t="shared" si="97"/>
        <v>0</v>
      </c>
      <c r="EC33">
        <f t="shared" si="98"/>
        <v>0</v>
      </c>
      <c r="ED33" s="1">
        <v>0</v>
      </c>
      <c r="EE33" s="1">
        <v>0</v>
      </c>
      <c r="EF33">
        <f t="shared" si="99"/>
        <v>0</v>
      </c>
      <c r="EG33">
        <f t="shared" si="100"/>
        <v>0</v>
      </c>
      <c r="EH33">
        <f t="shared" si="101"/>
        <v>0</v>
      </c>
      <c r="EJ33">
        <f t="shared" si="6"/>
        <v>0</v>
      </c>
      <c r="EK33">
        <f t="shared" si="7"/>
        <v>0</v>
      </c>
      <c r="EL33">
        <f t="shared" si="8"/>
        <v>0</v>
      </c>
      <c r="EM33">
        <f t="shared" si="9"/>
        <v>0</v>
      </c>
      <c r="EO33" t="str">
        <f t="shared" si="10"/>
        <v>N.A.</v>
      </c>
    </row>
    <row r="34" spans="1:145" x14ac:dyDescent="0.2">
      <c r="A34">
        <v>29</v>
      </c>
      <c r="B34" s="1">
        <v>7</v>
      </c>
      <c r="C34" s="1">
        <v>540</v>
      </c>
      <c r="D34" s="1" t="s">
        <v>25</v>
      </c>
      <c r="E34" s="1">
        <v>3193513</v>
      </c>
      <c r="F34" s="1">
        <v>622.20000000000005</v>
      </c>
      <c r="G34" s="1">
        <v>5012</v>
      </c>
      <c r="H34" s="1">
        <v>3118466</v>
      </c>
      <c r="I34" s="1">
        <v>60038</v>
      </c>
      <c r="J34" s="1">
        <v>620</v>
      </c>
      <c r="K34" s="1">
        <v>626</v>
      </c>
      <c r="L34" s="1">
        <v>614</v>
      </c>
      <c r="M34" s="1">
        <v>609</v>
      </c>
      <c r="N34" s="1">
        <v>593</v>
      </c>
      <c r="O34" s="7"/>
      <c r="P34">
        <f t="shared" si="11"/>
        <v>5209</v>
      </c>
      <c r="Q34">
        <f t="shared" si="12"/>
        <v>0</v>
      </c>
      <c r="R34">
        <f t="shared" si="13"/>
        <v>0</v>
      </c>
      <c r="S34">
        <f t="shared" si="0"/>
        <v>0</v>
      </c>
      <c r="T34">
        <f t="shared" si="14"/>
        <v>0</v>
      </c>
      <c r="U34">
        <f t="shared" si="15"/>
        <v>0</v>
      </c>
      <c r="V34">
        <f t="shared" si="16"/>
        <v>0</v>
      </c>
      <c r="W34">
        <f t="shared" si="17"/>
        <v>0</v>
      </c>
      <c r="X34">
        <f t="shared" si="18"/>
        <v>0</v>
      </c>
      <c r="Y34">
        <f t="shared" si="19"/>
        <v>0</v>
      </c>
      <c r="Z34" t="str">
        <f t="shared" si="20"/>
        <v>N.A.</v>
      </c>
      <c r="AD34">
        <f t="shared" si="21"/>
        <v>5414</v>
      </c>
      <c r="AE34">
        <f t="shared" si="1"/>
        <v>0</v>
      </c>
      <c r="AF34">
        <f t="shared" si="22"/>
        <v>0</v>
      </c>
      <c r="AG34">
        <f t="shared" si="23"/>
        <v>0</v>
      </c>
      <c r="AH34">
        <f t="shared" si="24"/>
        <v>0</v>
      </c>
      <c r="AI34">
        <f t="shared" si="25"/>
        <v>0</v>
      </c>
      <c r="AJ34">
        <f t="shared" si="26"/>
        <v>0</v>
      </c>
      <c r="AK34">
        <f t="shared" si="27"/>
        <v>0</v>
      </c>
      <c r="AL34">
        <f t="shared" si="28"/>
        <v>0</v>
      </c>
      <c r="AM34">
        <f t="shared" si="29"/>
        <v>0</v>
      </c>
      <c r="AN34" t="str">
        <f t="shared" si="30"/>
        <v>N.A.</v>
      </c>
      <c r="AR34">
        <f t="shared" si="31"/>
        <v>5627</v>
      </c>
      <c r="AS34">
        <f t="shared" si="2"/>
        <v>0</v>
      </c>
      <c r="AT34">
        <f t="shared" si="32"/>
        <v>0</v>
      </c>
      <c r="AU34">
        <f t="shared" si="3"/>
        <v>0</v>
      </c>
      <c r="AV34">
        <f t="shared" si="33"/>
        <v>0</v>
      </c>
      <c r="AW34">
        <f t="shared" si="34"/>
        <v>0</v>
      </c>
      <c r="AX34">
        <f t="shared" si="35"/>
        <v>0</v>
      </c>
      <c r="AY34">
        <f t="shared" si="36"/>
        <v>0</v>
      </c>
      <c r="AZ34">
        <f t="shared" si="37"/>
        <v>0</v>
      </c>
      <c r="BA34">
        <f t="shared" si="38"/>
        <v>0</v>
      </c>
      <c r="BB34" t="str">
        <f t="shared" si="39"/>
        <v>N.A.</v>
      </c>
      <c r="BF34">
        <f t="shared" si="40"/>
        <v>5849</v>
      </c>
      <c r="BG34">
        <f t="shared" si="41"/>
        <v>0</v>
      </c>
      <c r="BH34">
        <f t="shared" si="42"/>
        <v>0</v>
      </c>
      <c r="BI34">
        <f t="shared" si="43"/>
        <v>0</v>
      </c>
      <c r="BJ34">
        <f t="shared" si="44"/>
        <v>0</v>
      </c>
      <c r="BK34">
        <f t="shared" si="45"/>
        <v>0</v>
      </c>
      <c r="BL34">
        <f t="shared" si="46"/>
        <v>0</v>
      </c>
      <c r="BM34">
        <f t="shared" si="47"/>
        <v>0</v>
      </c>
      <c r="BN34">
        <f t="shared" si="48"/>
        <v>0</v>
      </c>
      <c r="BO34">
        <f t="shared" si="49"/>
        <v>0</v>
      </c>
      <c r="BP34" t="str">
        <f t="shared" si="50"/>
        <v>N.A.</v>
      </c>
      <c r="BT34">
        <f t="shared" si="51"/>
        <v>6080</v>
      </c>
      <c r="BU34">
        <f t="shared" si="4"/>
        <v>0</v>
      </c>
      <c r="BV34">
        <f t="shared" si="52"/>
        <v>0</v>
      </c>
      <c r="BW34">
        <f t="shared" si="53"/>
        <v>0</v>
      </c>
      <c r="BX34">
        <f t="shared" si="54"/>
        <v>0</v>
      </c>
      <c r="BY34">
        <f t="shared" si="55"/>
        <v>0</v>
      </c>
      <c r="BZ34">
        <f t="shared" si="56"/>
        <v>0</v>
      </c>
      <c r="CA34">
        <f t="shared" si="57"/>
        <v>0</v>
      </c>
      <c r="CB34">
        <f t="shared" si="58"/>
        <v>0</v>
      </c>
      <c r="CC34">
        <f t="shared" si="59"/>
        <v>0</v>
      </c>
      <c r="CD34" t="str">
        <f t="shared" si="60"/>
        <v>N.A.</v>
      </c>
      <c r="CH34">
        <f t="shared" si="61"/>
        <v>6320</v>
      </c>
      <c r="CI34">
        <f t="shared" si="62"/>
        <v>0</v>
      </c>
      <c r="CJ34">
        <f t="shared" si="63"/>
        <v>0</v>
      </c>
      <c r="CK34">
        <f t="shared" si="64"/>
        <v>0</v>
      </c>
      <c r="CL34">
        <f t="shared" si="65"/>
        <v>0</v>
      </c>
      <c r="CM34">
        <f t="shared" si="66"/>
        <v>0</v>
      </c>
      <c r="CN34">
        <f t="shared" si="67"/>
        <v>0</v>
      </c>
      <c r="CO34">
        <f t="shared" si="68"/>
        <v>0</v>
      </c>
      <c r="CP34">
        <f t="shared" si="69"/>
        <v>0</v>
      </c>
      <c r="CQ34">
        <f t="shared" si="70"/>
        <v>0</v>
      </c>
      <c r="CR34" t="str">
        <f t="shared" si="71"/>
        <v>N.A.</v>
      </c>
      <c r="CV34">
        <f t="shared" si="72"/>
        <v>6570</v>
      </c>
      <c r="CW34">
        <f t="shared" si="73"/>
        <v>0</v>
      </c>
      <c r="CX34">
        <f t="shared" si="74"/>
        <v>0</v>
      </c>
      <c r="CY34">
        <f t="shared" si="75"/>
        <v>0</v>
      </c>
      <c r="CZ34">
        <f t="shared" si="76"/>
        <v>0</v>
      </c>
      <c r="DA34">
        <f t="shared" si="77"/>
        <v>0</v>
      </c>
      <c r="DB34">
        <f t="shared" si="78"/>
        <v>0</v>
      </c>
      <c r="DC34">
        <f t="shared" si="79"/>
        <v>0</v>
      </c>
      <c r="DD34">
        <f t="shared" si="80"/>
        <v>0</v>
      </c>
      <c r="DE34">
        <f t="shared" si="81"/>
        <v>0</v>
      </c>
      <c r="DF34" t="str">
        <f t="shared" si="82"/>
        <v>N.A.</v>
      </c>
      <c r="DJ34">
        <f t="shared" si="83"/>
        <v>6830</v>
      </c>
      <c r="DK34">
        <f t="shared" si="5"/>
        <v>0</v>
      </c>
      <c r="DL34">
        <f t="shared" si="84"/>
        <v>0</v>
      </c>
      <c r="DM34">
        <f t="shared" si="85"/>
        <v>0</v>
      </c>
      <c r="DN34">
        <f t="shared" si="86"/>
        <v>0</v>
      </c>
      <c r="DO34">
        <f t="shared" si="87"/>
        <v>0</v>
      </c>
      <c r="DP34">
        <f t="shared" si="88"/>
        <v>0</v>
      </c>
      <c r="DQ34">
        <f t="shared" si="89"/>
        <v>0</v>
      </c>
      <c r="DR34">
        <f t="shared" si="90"/>
        <v>0</v>
      </c>
      <c r="DS34">
        <f t="shared" si="91"/>
        <v>0</v>
      </c>
      <c r="DT34" t="str">
        <f t="shared" si="92"/>
        <v>N.A.</v>
      </c>
      <c r="DX34">
        <f t="shared" si="93"/>
        <v>15009</v>
      </c>
      <c r="DY34">
        <f t="shared" si="94"/>
        <v>1</v>
      </c>
      <c r="DZ34">
        <f t="shared" si="95"/>
        <v>60038</v>
      </c>
      <c r="EA34">
        <f t="shared" si="96"/>
        <v>1</v>
      </c>
      <c r="EB34">
        <f t="shared" si="97"/>
        <v>2</v>
      </c>
      <c r="EC34">
        <f t="shared" si="98"/>
        <v>0</v>
      </c>
      <c r="ED34" s="1">
        <v>60038</v>
      </c>
      <c r="EE34" s="1">
        <v>57891</v>
      </c>
      <c r="EF34">
        <f t="shared" si="99"/>
        <v>2</v>
      </c>
      <c r="EG34">
        <f t="shared" si="100"/>
        <v>0</v>
      </c>
      <c r="EH34">
        <f t="shared" si="101"/>
        <v>2</v>
      </c>
      <c r="EJ34">
        <f t="shared" si="6"/>
        <v>60038</v>
      </c>
      <c r="EK34">
        <f t="shared" si="7"/>
        <v>0</v>
      </c>
      <c r="EL34">
        <f t="shared" si="8"/>
        <v>60038</v>
      </c>
      <c r="EM34">
        <f t="shared" si="9"/>
        <v>0</v>
      </c>
      <c r="EO34" t="str">
        <f t="shared" si="10"/>
        <v>80%</v>
      </c>
    </row>
    <row r="35" spans="1:145" x14ac:dyDescent="0.2">
      <c r="A35">
        <v>30</v>
      </c>
      <c r="B35" s="1">
        <v>14</v>
      </c>
      <c r="C35" s="1">
        <v>549</v>
      </c>
      <c r="D35" s="1" t="s">
        <v>26</v>
      </c>
      <c r="E35" s="1">
        <v>2782891</v>
      </c>
      <c r="F35" s="1">
        <v>530</v>
      </c>
      <c r="G35" s="1">
        <v>4931</v>
      </c>
      <c r="H35" s="1">
        <v>2613430</v>
      </c>
      <c r="I35" s="1">
        <v>135569</v>
      </c>
      <c r="J35" s="1">
        <v>517</v>
      </c>
      <c r="K35" s="1">
        <v>505</v>
      </c>
      <c r="L35" s="1">
        <v>496</v>
      </c>
      <c r="M35" s="1">
        <v>479</v>
      </c>
      <c r="N35" s="1">
        <v>470</v>
      </c>
      <c r="O35" s="7"/>
      <c r="P35">
        <f t="shared" si="11"/>
        <v>5128</v>
      </c>
      <c r="Q35">
        <f t="shared" si="12"/>
        <v>0</v>
      </c>
      <c r="R35">
        <f t="shared" si="13"/>
        <v>0</v>
      </c>
      <c r="S35">
        <f t="shared" si="0"/>
        <v>0</v>
      </c>
      <c r="T35">
        <f t="shared" si="14"/>
        <v>0</v>
      </c>
      <c r="U35">
        <f t="shared" si="15"/>
        <v>0</v>
      </c>
      <c r="V35">
        <f t="shared" si="16"/>
        <v>0</v>
      </c>
      <c r="W35">
        <f t="shared" si="17"/>
        <v>0</v>
      </c>
      <c r="X35">
        <f t="shared" si="18"/>
        <v>0</v>
      </c>
      <c r="Y35">
        <f t="shared" si="19"/>
        <v>0</v>
      </c>
      <c r="Z35" t="str">
        <f t="shared" si="20"/>
        <v>N.A.</v>
      </c>
      <c r="AD35">
        <f t="shared" si="21"/>
        <v>5333</v>
      </c>
      <c r="AE35">
        <f t="shared" si="1"/>
        <v>0</v>
      </c>
      <c r="AF35">
        <f t="shared" si="22"/>
        <v>0</v>
      </c>
      <c r="AG35">
        <f t="shared" si="23"/>
        <v>0</v>
      </c>
      <c r="AH35">
        <f t="shared" si="24"/>
        <v>0</v>
      </c>
      <c r="AI35">
        <f t="shared" si="25"/>
        <v>0</v>
      </c>
      <c r="AJ35">
        <f t="shared" si="26"/>
        <v>0</v>
      </c>
      <c r="AK35">
        <f t="shared" si="27"/>
        <v>0</v>
      </c>
      <c r="AL35">
        <f t="shared" si="28"/>
        <v>0</v>
      </c>
      <c r="AM35">
        <f t="shared" si="29"/>
        <v>0</v>
      </c>
      <c r="AN35" t="str">
        <f t="shared" si="30"/>
        <v>N.A.</v>
      </c>
      <c r="AR35">
        <f t="shared" si="31"/>
        <v>5546</v>
      </c>
      <c r="AS35">
        <f t="shared" si="2"/>
        <v>0</v>
      </c>
      <c r="AT35">
        <f t="shared" si="32"/>
        <v>0</v>
      </c>
      <c r="AU35">
        <f t="shared" si="3"/>
        <v>0</v>
      </c>
      <c r="AV35">
        <f t="shared" si="33"/>
        <v>0</v>
      </c>
      <c r="AW35">
        <f t="shared" si="34"/>
        <v>0</v>
      </c>
      <c r="AX35">
        <f t="shared" si="35"/>
        <v>0</v>
      </c>
      <c r="AY35">
        <f t="shared" si="36"/>
        <v>0</v>
      </c>
      <c r="AZ35">
        <f t="shared" si="37"/>
        <v>0</v>
      </c>
      <c r="BA35">
        <f t="shared" si="38"/>
        <v>0</v>
      </c>
      <c r="BB35" t="str">
        <f t="shared" si="39"/>
        <v>N.A.</v>
      </c>
      <c r="BF35">
        <f t="shared" si="40"/>
        <v>5768</v>
      </c>
      <c r="BG35">
        <f t="shared" si="41"/>
        <v>0</v>
      </c>
      <c r="BH35">
        <f t="shared" si="42"/>
        <v>0</v>
      </c>
      <c r="BI35">
        <f t="shared" si="43"/>
        <v>0</v>
      </c>
      <c r="BJ35">
        <f t="shared" si="44"/>
        <v>0</v>
      </c>
      <c r="BK35">
        <f t="shared" si="45"/>
        <v>0</v>
      </c>
      <c r="BL35">
        <f t="shared" si="46"/>
        <v>0</v>
      </c>
      <c r="BM35">
        <f t="shared" si="47"/>
        <v>0</v>
      </c>
      <c r="BN35">
        <f t="shared" si="48"/>
        <v>0</v>
      </c>
      <c r="BO35">
        <f t="shared" si="49"/>
        <v>0</v>
      </c>
      <c r="BP35" t="str">
        <f t="shared" si="50"/>
        <v>N.A.</v>
      </c>
      <c r="BT35">
        <f t="shared" si="51"/>
        <v>5999</v>
      </c>
      <c r="BU35">
        <f t="shared" si="4"/>
        <v>0</v>
      </c>
      <c r="BV35">
        <f t="shared" si="52"/>
        <v>0</v>
      </c>
      <c r="BW35">
        <f t="shared" si="53"/>
        <v>0</v>
      </c>
      <c r="BX35">
        <f t="shared" si="54"/>
        <v>0</v>
      </c>
      <c r="BY35">
        <f t="shared" si="55"/>
        <v>0</v>
      </c>
      <c r="BZ35">
        <f t="shared" si="56"/>
        <v>0</v>
      </c>
      <c r="CA35">
        <f t="shared" si="57"/>
        <v>0</v>
      </c>
      <c r="CB35">
        <f t="shared" si="58"/>
        <v>0</v>
      </c>
      <c r="CC35">
        <f t="shared" si="59"/>
        <v>0</v>
      </c>
      <c r="CD35" t="str">
        <f t="shared" si="60"/>
        <v>N.A.</v>
      </c>
      <c r="CH35">
        <f t="shared" si="61"/>
        <v>6239</v>
      </c>
      <c r="CI35">
        <f t="shared" si="62"/>
        <v>0</v>
      </c>
      <c r="CJ35">
        <f t="shared" si="63"/>
        <v>0</v>
      </c>
      <c r="CK35">
        <f t="shared" si="64"/>
        <v>0</v>
      </c>
      <c r="CL35">
        <f t="shared" si="65"/>
        <v>0</v>
      </c>
      <c r="CM35">
        <f t="shared" si="66"/>
        <v>0</v>
      </c>
      <c r="CN35">
        <f t="shared" si="67"/>
        <v>0</v>
      </c>
      <c r="CO35">
        <f t="shared" si="68"/>
        <v>0</v>
      </c>
      <c r="CP35">
        <f t="shared" si="69"/>
        <v>0</v>
      </c>
      <c r="CQ35">
        <f t="shared" si="70"/>
        <v>0</v>
      </c>
      <c r="CR35" t="str">
        <f t="shared" si="71"/>
        <v>N.A.</v>
      </c>
      <c r="CV35">
        <f t="shared" si="72"/>
        <v>6489</v>
      </c>
      <c r="CW35">
        <f t="shared" si="73"/>
        <v>0</v>
      </c>
      <c r="CX35">
        <f t="shared" si="74"/>
        <v>0</v>
      </c>
      <c r="CY35">
        <f t="shared" si="75"/>
        <v>0</v>
      </c>
      <c r="CZ35">
        <f t="shared" si="76"/>
        <v>0</v>
      </c>
      <c r="DA35">
        <f t="shared" si="77"/>
        <v>0</v>
      </c>
      <c r="DB35">
        <f t="shared" si="78"/>
        <v>0</v>
      </c>
      <c r="DC35">
        <f t="shared" si="79"/>
        <v>0</v>
      </c>
      <c r="DD35">
        <f t="shared" si="80"/>
        <v>0</v>
      </c>
      <c r="DE35">
        <f t="shared" si="81"/>
        <v>0</v>
      </c>
      <c r="DF35" t="str">
        <f t="shared" si="82"/>
        <v>N.A.</v>
      </c>
      <c r="DJ35">
        <f t="shared" si="83"/>
        <v>6749</v>
      </c>
      <c r="DK35">
        <f t="shared" si="5"/>
        <v>0</v>
      </c>
      <c r="DL35">
        <f t="shared" si="84"/>
        <v>0</v>
      </c>
      <c r="DM35">
        <f t="shared" si="85"/>
        <v>0</v>
      </c>
      <c r="DN35">
        <f t="shared" si="86"/>
        <v>0</v>
      </c>
      <c r="DO35">
        <f t="shared" si="87"/>
        <v>0</v>
      </c>
      <c r="DP35">
        <f t="shared" si="88"/>
        <v>0</v>
      </c>
      <c r="DQ35">
        <f t="shared" si="89"/>
        <v>0</v>
      </c>
      <c r="DR35">
        <f t="shared" si="90"/>
        <v>0</v>
      </c>
      <c r="DS35">
        <f t="shared" si="91"/>
        <v>0</v>
      </c>
      <c r="DT35" t="str">
        <f t="shared" si="92"/>
        <v>N.A.</v>
      </c>
      <c r="DX35">
        <f t="shared" si="93"/>
        <v>33892</v>
      </c>
      <c r="DY35">
        <f t="shared" si="94"/>
        <v>1</v>
      </c>
      <c r="DZ35">
        <f t="shared" si="95"/>
        <v>135569</v>
      </c>
      <c r="EA35">
        <f t="shared" si="96"/>
        <v>1</v>
      </c>
      <c r="EB35">
        <f t="shared" si="97"/>
        <v>2</v>
      </c>
      <c r="EC35">
        <f t="shared" si="98"/>
        <v>0</v>
      </c>
      <c r="ED35" s="1">
        <v>135569</v>
      </c>
      <c r="EE35" s="1">
        <v>37913</v>
      </c>
      <c r="EF35">
        <f t="shared" si="99"/>
        <v>2</v>
      </c>
      <c r="EG35">
        <f t="shared" si="100"/>
        <v>0</v>
      </c>
      <c r="EH35">
        <f t="shared" si="101"/>
        <v>2</v>
      </c>
      <c r="EJ35">
        <f t="shared" si="6"/>
        <v>135569</v>
      </c>
      <c r="EK35">
        <f t="shared" si="7"/>
        <v>0</v>
      </c>
      <c r="EL35">
        <f t="shared" si="8"/>
        <v>135569</v>
      </c>
      <c r="EM35">
        <f t="shared" si="9"/>
        <v>0</v>
      </c>
      <c r="EO35" t="str">
        <f t="shared" si="10"/>
        <v>80%</v>
      </c>
    </row>
    <row r="36" spans="1:145" x14ac:dyDescent="0.2">
      <c r="A36">
        <v>31</v>
      </c>
      <c r="B36" s="1">
        <v>10</v>
      </c>
      <c r="C36" s="1">
        <v>576</v>
      </c>
      <c r="D36" s="1" t="s">
        <v>27</v>
      </c>
      <c r="E36" s="1">
        <v>3604671</v>
      </c>
      <c r="F36" s="1">
        <v>658.8</v>
      </c>
      <c r="G36" s="1">
        <v>4935</v>
      </c>
      <c r="H36" s="1">
        <v>3251178</v>
      </c>
      <c r="I36" s="1">
        <v>282794</v>
      </c>
      <c r="J36" s="1">
        <v>652</v>
      </c>
      <c r="K36" s="1">
        <v>644</v>
      </c>
      <c r="L36" s="1">
        <v>618</v>
      </c>
      <c r="M36" s="1">
        <v>613</v>
      </c>
      <c r="N36" s="1">
        <v>588</v>
      </c>
      <c r="O36" s="7"/>
      <c r="P36">
        <f t="shared" si="11"/>
        <v>5132</v>
      </c>
      <c r="Q36">
        <f t="shared" si="12"/>
        <v>0</v>
      </c>
      <c r="R36">
        <f t="shared" si="13"/>
        <v>0</v>
      </c>
      <c r="S36">
        <f t="shared" si="0"/>
        <v>0</v>
      </c>
      <c r="T36">
        <f t="shared" si="14"/>
        <v>0</v>
      </c>
      <c r="U36">
        <f t="shared" si="15"/>
        <v>0</v>
      </c>
      <c r="V36">
        <f t="shared" si="16"/>
        <v>0</v>
      </c>
      <c r="W36">
        <f t="shared" si="17"/>
        <v>0</v>
      </c>
      <c r="X36">
        <f t="shared" si="18"/>
        <v>0</v>
      </c>
      <c r="Y36">
        <f t="shared" si="19"/>
        <v>0</v>
      </c>
      <c r="Z36" t="str">
        <f t="shared" si="20"/>
        <v>N.A.</v>
      </c>
      <c r="AD36">
        <f t="shared" si="21"/>
        <v>5337</v>
      </c>
      <c r="AE36">
        <f t="shared" si="1"/>
        <v>0</v>
      </c>
      <c r="AF36">
        <f t="shared" si="22"/>
        <v>0</v>
      </c>
      <c r="AG36">
        <f t="shared" si="23"/>
        <v>0</v>
      </c>
      <c r="AH36">
        <f t="shared" si="24"/>
        <v>0</v>
      </c>
      <c r="AI36">
        <f t="shared" si="25"/>
        <v>0</v>
      </c>
      <c r="AJ36">
        <f t="shared" si="26"/>
        <v>0</v>
      </c>
      <c r="AK36">
        <f t="shared" si="27"/>
        <v>0</v>
      </c>
      <c r="AL36">
        <f t="shared" si="28"/>
        <v>0</v>
      </c>
      <c r="AM36">
        <f t="shared" si="29"/>
        <v>0</v>
      </c>
      <c r="AN36" t="str">
        <f t="shared" si="30"/>
        <v>N.A.</v>
      </c>
      <c r="AR36">
        <f t="shared" si="31"/>
        <v>5550</v>
      </c>
      <c r="AS36">
        <f t="shared" si="2"/>
        <v>0</v>
      </c>
      <c r="AT36">
        <f t="shared" si="32"/>
        <v>0</v>
      </c>
      <c r="AU36">
        <f t="shared" si="3"/>
        <v>0</v>
      </c>
      <c r="AV36">
        <f t="shared" si="33"/>
        <v>0</v>
      </c>
      <c r="AW36">
        <f t="shared" si="34"/>
        <v>0</v>
      </c>
      <c r="AX36">
        <f t="shared" si="35"/>
        <v>0</v>
      </c>
      <c r="AY36">
        <f t="shared" si="36"/>
        <v>0</v>
      </c>
      <c r="AZ36">
        <f t="shared" si="37"/>
        <v>0</v>
      </c>
      <c r="BA36">
        <f t="shared" si="38"/>
        <v>0</v>
      </c>
      <c r="BB36" t="str">
        <f t="shared" si="39"/>
        <v>N.A.</v>
      </c>
      <c r="BF36">
        <f t="shared" si="40"/>
        <v>5772</v>
      </c>
      <c r="BG36">
        <f t="shared" si="41"/>
        <v>0</v>
      </c>
      <c r="BH36">
        <f t="shared" si="42"/>
        <v>0</v>
      </c>
      <c r="BI36">
        <f t="shared" si="43"/>
        <v>0</v>
      </c>
      <c r="BJ36">
        <f t="shared" si="44"/>
        <v>0</v>
      </c>
      <c r="BK36">
        <f t="shared" si="45"/>
        <v>0</v>
      </c>
      <c r="BL36">
        <f t="shared" si="46"/>
        <v>0</v>
      </c>
      <c r="BM36">
        <f t="shared" si="47"/>
        <v>0</v>
      </c>
      <c r="BN36">
        <f t="shared" si="48"/>
        <v>0</v>
      </c>
      <c r="BO36">
        <f t="shared" si="49"/>
        <v>0</v>
      </c>
      <c r="BP36" t="str">
        <f t="shared" si="50"/>
        <v>N.A.</v>
      </c>
      <c r="BT36">
        <f t="shared" si="51"/>
        <v>6003</v>
      </c>
      <c r="BU36">
        <f t="shared" si="4"/>
        <v>0</v>
      </c>
      <c r="BV36">
        <f t="shared" si="52"/>
        <v>0</v>
      </c>
      <c r="BW36">
        <f t="shared" si="53"/>
        <v>0</v>
      </c>
      <c r="BX36">
        <f t="shared" si="54"/>
        <v>0</v>
      </c>
      <c r="BY36">
        <f t="shared" si="55"/>
        <v>0</v>
      </c>
      <c r="BZ36">
        <f t="shared" si="56"/>
        <v>0</v>
      </c>
      <c r="CA36">
        <f t="shared" si="57"/>
        <v>0</v>
      </c>
      <c r="CB36">
        <f t="shared" si="58"/>
        <v>0</v>
      </c>
      <c r="CC36">
        <f t="shared" si="59"/>
        <v>0</v>
      </c>
      <c r="CD36" t="str">
        <f t="shared" si="60"/>
        <v>N.A.</v>
      </c>
      <c r="CH36">
        <f t="shared" si="61"/>
        <v>6243</v>
      </c>
      <c r="CI36">
        <f t="shared" si="62"/>
        <v>0</v>
      </c>
      <c r="CJ36">
        <f t="shared" si="63"/>
        <v>0</v>
      </c>
      <c r="CK36">
        <f t="shared" si="64"/>
        <v>0</v>
      </c>
      <c r="CL36">
        <f t="shared" si="65"/>
        <v>0</v>
      </c>
      <c r="CM36">
        <f t="shared" si="66"/>
        <v>0</v>
      </c>
      <c r="CN36">
        <f t="shared" si="67"/>
        <v>0</v>
      </c>
      <c r="CO36">
        <f t="shared" si="68"/>
        <v>0</v>
      </c>
      <c r="CP36">
        <f t="shared" si="69"/>
        <v>0</v>
      </c>
      <c r="CQ36">
        <f t="shared" si="70"/>
        <v>0</v>
      </c>
      <c r="CR36" t="str">
        <f t="shared" si="71"/>
        <v>N.A.</v>
      </c>
      <c r="CV36">
        <f t="shared" si="72"/>
        <v>6493</v>
      </c>
      <c r="CW36">
        <f t="shared" si="73"/>
        <v>0</v>
      </c>
      <c r="CX36">
        <f t="shared" si="74"/>
        <v>0</v>
      </c>
      <c r="CY36">
        <f t="shared" si="75"/>
        <v>0</v>
      </c>
      <c r="CZ36">
        <f t="shared" si="76"/>
        <v>0</v>
      </c>
      <c r="DA36">
        <f t="shared" si="77"/>
        <v>0</v>
      </c>
      <c r="DB36">
        <f t="shared" si="78"/>
        <v>0</v>
      </c>
      <c r="DC36">
        <f t="shared" si="79"/>
        <v>0</v>
      </c>
      <c r="DD36">
        <f t="shared" si="80"/>
        <v>0</v>
      </c>
      <c r="DE36">
        <f t="shared" si="81"/>
        <v>0</v>
      </c>
      <c r="DF36" t="str">
        <f t="shared" si="82"/>
        <v>N.A.</v>
      </c>
      <c r="DJ36">
        <f t="shared" si="83"/>
        <v>6753</v>
      </c>
      <c r="DK36">
        <f t="shared" si="5"/>
        <v>0</v>
      </c>
      <c r="DL36">
        <f t="shared" si="84"/>
        <v>0</v>
      </c>
      <c r="DM36">
        <f t="shared" si="85"/>
        <v>0</v>
      </c>
      <c r="DN36">
        <f t="shared" si="86"/>
        <v>0</v>
      </c>
      <c r="DO36">
        <f t="shared" si="87"/>
        <v>0</v>
      </c>
      <c r="DP36">
        <f t="shared" si="88"/>
        <v>0</v>
      </c>
      <c r="DQ36">
        <f t="shared" si="89"/>
        <v>0</v>
      </c>
      <c r="DR36">
        <f t="shared" si="90"/>
        <v>0</v>
      </c>
      <c r="DS36">
        <f t="shared" si="91"/>
        <v>0</v>
      </c>
      <c r="DT36" t="str">
        <f t="shared" si="92"/>
        <v>N.A.</v>
      </c>
      <c r="DX36">
        <f t="shared" si="93"/>
        <v>70699</v>
      </c>
      <c r="DY36">
        <f t="shared" si="94"/>
        <v>1</v>
      </c>
      <c r="DZ36">
        <f t="shared" si="95"/>
        <v>282794</v>
      </c>
      <c r="EA36">
        <f t="shared" si="96"/>
        <v>1</v>
      </c>
      <c r="EB36">
        <f t="shared" si="97"/>
        <v>2</v>
      </c>
      <c r="EC36">
        <f t="shared" si="98"/>
        <v>0</v>
      </c>
      <c r="ED36" s="1">
        <v>282794</v>
      </c>
      <c r="EE36" s="1">
        <v>74782</v>
      </c>
      <c r="EF36">
        <f t="shared" si="99"/>
        <v>2</v>
      </c>
      <c r="EG36">
        <f t="shared" si="100"/>
        <v>0</v>
      </c>
      <c r="EH36">
        <f t="shared" si="101"/>
        <v>2</v>
      </c>
      <c r="EJ36">
        <f t="shared" si="6"/>
        <v>282794</v>
      </c>
      <c r="EK36">
        <f t="shared" si="7"/>
        <v>0</v>
      </c>
      <c r="EL36">
        <f t="shared" si="8"/>
        <v>282794</v>
      </c>
      <c r="EM36">
        <f t="shared" si="9"/>
        <v>0</v>
      </c>
      <c r="EO36" t="str">
        <f t="shared" si="10"/>
        <v>80%</v>
      </c>
    </row>
    <row r="37" spans="1:145" x14ac:dyDescent="0.2">
      <c r="A37">
        <v>32</v>
      </c>
      <c r="B37" s="1">
        <v>9</v>
      </c>
      <c r="C37" s="1">
        <v>585</v>
      </c>
      <c r="D37" s="1" t="s">
        <v>28</v>
      </c>
      <c r="E37" s="1">
        <v>3187791</v>
      </c>
      <c r="F37" s="1">
        <v>666.8</v>
      </c>
      <c r="G37" s="1">
        <v>4988</v>
      </c>
      <c r="H37" s="1">
        <v>3325998</v>
      </c>
      <c r="I37" s="1">
        <v>8521</v>
      </c>
      <c r="J37" s="1">
        <v>655</v>
      </c>
      <c r="K37" s="1">
        <v>641</v>
      </c>
      <c r="L37" s="1">
        <v>625</v>
      </c>
      <c r="M37" s="1">
        <v>619</v>
      </c>
      <c r="N37" s="1">
        <v>600</v>
      </c>
      <c r="O37" s="7"/>
      <c r="P37">
        <f t="shared" si="11"/>
        <v>5185</v>
      </c>
      <c r="Q37">
        <f t="shared" si="12"/>
        <v>0</v>
      </c>
      <c r="R37">
        <f t="shared" si="13"/>
        <v>0</v>
      </c>
      <c r="S37">
        <f t="shared" si="0"/>
        <v>0</v>
      </c>
      <c r="T37">
        <f t="shared" si="14"/>
        <v>0</v>
      </c>
      <c r="U37">
        <f t="shared" si="15"/>
        <v>0</v>
      </c>
      <c r="V37">
        <f t="shared" si="16"/>
        <v>0</v>
      </c>
      <c r="W37">
        <f t="shared" si="17"/>
        <v>0</v>
      </c>
      <c r="X37">
        <f t="shared" si="18"/>
        <v>0</v>
      </c>
      <c r="Y37">
        <f t="shared" si="19"/>
        <v>0</v>
      </c>
      <c r="Z37" t="str">
        <f t="shared" si="20"/>
        <v>N.A.</v>
      </c>
      <c r="AD37">
        <f t="shared" si="21"/>
        <v>5390</v>
      </c>
      <c r="AE37">
        <f t="shared" si="1"/>
        <v>0</v>
      </c>
      <c r="AF37">
        <f t="shared" si="22"/>
        <v>0</v>
      </c>
      <c r="AG37">
        <f t="shared" si="23"/>
        <v>0</v>
      </c>
      <c r="AH37">
        <f t="shared" si="24"/>
        <v>0</v>
      </c>
      <c r="AI37">
        <f t="shared" si="25"/>
        <v>0</v>
      </c>
      <c r="AJ37">
        <f t="shared" si="26"/>
        <v>0</v>
      </c>
      <c r="AK37">
        <f t="shared" si="27"/>
        <v>0</v>
      </c>
      <c r="AL37">
        <f t="shared" si="28"/>
        <v>0</v>
      </c>
      <c r="AM37">
        <f t="shared" si="29"/>
        <v>0</v>
      </c>
      <c r="AN37" t="str">
        <f t="shared" si="30"/>
        <v>N.A.</v>
      </c>
      <c r="AR37">
        <f t="shared" si="31"/>
        <v>5603</v>
      </c>
      <c r="AS37">
        <f t="shared" si="2"/>
        <v>0</v>
      </c>
      <c r="AT37">
        <f t="shared" si="32"/>
        <v>0</v>
      </c>
      <c r="AU37">
        <f t="shared" si="3"/>
        <v>0</v>
      </c>
      <c r="AV37">
        <f t="shared" si="33"/>
        <v>0</v>
      </c>
      <c r="AW37">
        <f t="shared" si="34"/>
        <v>0</v>
      </c>
      <c r="AX37">
        <f t="shared" si="35"/>
        <v>0</v>
      </c>
      <c r="AY37">
        <f t="shared" si="36"/>
        <v>0</v>
      </c>
      <c r="AZ37">
        <f t="shared" si="37"/>
        <v>0</v>
      </c>
      <c r="BA37">
        <f t="shared" si="38"/>
        <v>0</v>
      </c>
      <c r="BB37" t="str">
        <f t="shared" si="39"/>
        <v>N.A.</v>
      </c>
      <c r="BF37">
        <f t="shared" si="40"/>
        <v>5825</v>
      </c>
      <c r="BG37">
        <f t="shared" si="41"/>
        <v>0</v>
      </c>
      <c r="BH37">
        <f t="shared" si="42"/>
        <v>0</v>
      </c>
      <c r="BI37">
        <f t="shared" si="43"/>
        <v>0</v>
      </c>
      <c r="BJ37">
        <f t="shared" si="44"/>
        <v>0</v>
      </c>
      <c r="BK37">
        <f t="shared" si="45"/>
        <v>0</v>
      </c>
      <c r="BL37">
        <f t="shared" si="46"/>
        <v>0</v>
      </c>
      <c r="BM37">
        <f t="shared" si="47"/>
        <v>0</v>
      </c>
      <c r="BN37">
        <f t="shared" si="48"/>
        <v>0</v>
      </c>
      <c r="BO37">
        <f t="shared" si="49"/>
        <v>0</v>
      </c>
      <c r="BP37" t="str">
        <f t="shared" si="50"/>
        <v>N.A.</v>
      </c>
      <c r="BT37">
        <f t="shared" si="51"/>
        <v>6056</v>
      </c>
      <c r="BU37">
        <f t="shared" si="4"/>
        <v>0</v>
      </c>
      <c r="BV37">
        <f t="shared" si="52"/>
        <v>0</v>
      </c>
      <c r="BW37">
        <f t="shared" si="53"/>
        <v>0</v>
      </c>
      <c r="BX37">
        <f t="shared" si="54"/>
        <v>0</v>
      </c>
      <c r="BY37">
        <f t="shared" si="55"/>
        <v>0</v>
      </c>
      <c r="BZ37">
        <f t="shared" si="56"/>
        <v>0</v>
      </c>
      <c r="CA37">
        <f t="shared" si="57"/>
        <v>0</v>
      </c>
      <c r="CB37">
        <f t="shared" si="58"/>
        <v>0</v>
      </c>
      <c r="CC37">
        <f t="shared" si="59"/>
        <v>0</v>
      </c>
      <c r="CD37" t="str">
        <f t="shared" si="60"/>
        <v>N.A.</v>
      </c>
      <c r="CH37">
        <f t="shared" si="61"/>
        <v>6296</v>
      </c>
      <c r="CI37">
        <f t="shared" si="62"/>
        <v>0</v>
      </c>
      <c r="CJ37">
        <f t="shared" si="63"/>
        <v>0</v>
      </c>
      <c r="CK37">
        <f t="shared" si="64"/>
        <v>0</v>
      </c>
      <c r="CL37">
        <f t="shared" si="65"/>
        <v>0</v>
      </c>
      <c r="CM37">
        <f t="shared" si="66"/>
        <v>0</v>
      </c>
      <c r="CN37">
        <f t="shared" si="67"/>
        <v>0</v>
      </c>
      <c r="CO37">
        <f t="shared" si="68"/>
        <v>0</v>
      </c>
      <c r="CP37">
        <f t="shared" si="69"/>
        <v>0</v>
      </c>
      <c r="CQ37">
        <f t="shared" si="70"/>
        <v>0</v>
      </c>
      <c r="CR37" t="str">
        <f t="shared" si="71"/>
        <v>N.A.</v>
      </c>
      <c r="CV37">
        <f t="shared" si="72"/>
        <v>6546</v>
      </c>
      <c r="CW37">
        <f t="shared" si="73"/>
        <v>0</v>
      </c>
      <c r="CX37">
        <f t="shared" si="74"/>
        <v>0</v>
      </c>
      <c r="CY37">
        <f t="shared" si="75"/>
        <v>0</v>
      </c>
      <c r="CZ37">
        <f t="shared" si="76"/>
        <v>0</v>
      </c>
      <c r="DA37">
        <f t="shared" si="77"/>
        <v>0</v>
      </c>
      <c r="DB37">
        <f t="shared" si="78"/>
        <v>0</v>
      </c>
      <c r="DC37">
        <f t="shared" si="79"/>
        <v>0</v>
      </c>
      <c r="DD37">
        <f t="shared" si="80"/>
        <v>0</v>
      </c>
      <c r="DE37">
        <f t="shared" si="81"/>
        <v>0</v>
      </c>
      <c r="DF37" t="str">
        <f t="shared" si="82"/>
        <v>N.A.</v>
      </c>
      <c r="DJ37">
        <f t="shared" si="83"/>
        <v>6806</v>
      </c>
      <c r="DK37">
        <f t="shared" si="5"/>
        <v>0</v>
      </c>
      <c r="DL37">
        <f t="shared" si="84"/>
        <v>0</v>
      </c>
      <c r="DM37">
        <f t="shared" si="85"/>
        <v>0</v>
      </c>
      <c r="DN37">
        <f t="shared" si="86"/>
        <v>0</v>
      </c>
      <c r="DO37">
        <f t="shared" si="87"/>
        <v>0</v>
      </c>
      <c r="DP37">
        <f t="shared" si="88"/>
        <v>0</v>
      </c>
      <c r="DQ37">
        <f t="shared" si="89"/>
        <v>0</v>
      </c>
      <c r="DR37">
        <f t="shared" si="90"/>
        <v>0</v>
      </c>
      <c r="DS37">
        <f t="shared" si="91"/>
        <v>0</v>
      </c>
      <c r="DT37" t="str">
        <f t="shared" si="92"/>
        <v>N.A.</v>
      </c>
      <c r="DX37">
        <f t="shared" si="93"/>
        <v>-146728</v>
      </c>
      <c r="DY37">
        <f t="shared" si="94"/>
        <v>1</v>
      </c>
      <c r="DZ37">
        <f t="shared" si="95"/>
        <v>-110566</v>
      </c>
      <c r="EA37">
        <f t="shared" si="96"/>
        <v>0</v>
      </c>
      <c r="EB37">
        <f t="shared" si="97"/>
        <v>0</v>
      </c>
      <c r="EC37">
        <f t="shared" si="98"/>
        <v>1</v>
      </c>
      <c r="ED37" s="1">
        <v>0</v>
      </c>
      <c r="EE37" s="1">
        <v>8521</v>
      </c>
      <c r="EF37">
        <f t="shared" si="99"/>
        <v>0</v>
      </c>
      <c r="EG37">
        <f t="shared" si="100"/>
        <v>1</v>
      </c>
      <c r="EH37">
        <f t="shared" si="101"/>
        <v>1</v>
      </c>
      <c r="EJ37">
        <f t="shared" si="6"/>
        <v>0</v>
      </c>
      <c r="EK37">
        <f t="shared" si="7"/>
        <v>8521</v>
      </c>
      <c r="EL37">
        <f t="shared" si="8"/>
        <v>8521</v>
      </c>
      <c r="EM37">
        <f t="shared" si="9"/>
        <v>0</v>
      </c>
      <c r="EO37" t="str">
        <f t="shared" si="10"/>
        <v>101%</v>
      </c>
    </row>
    <row r="38" spans="1:145" x14ac:dyDescent="0.2">
      <c r="A38">
        <v>33</v>
      </c>
      <c r="B38" s="1">
        <v>7</v>
      </c>
      <c r="C38" s="1">
        <v>594</v>
      </c>
      <c r="D38" s="1" t="s">
        <v>29</v>
      </c>
      <c r="E38" s="1">
        <v>4102791</v>
      </c>
      <c r="F38" s="1">
        <v>765.2</v>
      </c>
      <c r="G38" s="1">
        <v>4936</v>
      </c>
      <c r="H38" s="1">
        <v>3777027</v>
      </c>
      <c r="I38" s="1">
        <v>260611</v>
      </c>
      <c r="J38" s="1">
        <v>750</v>
      </c>
      <c r="K38" s="1">
        <v>728</v>
      </c>
      <c r="L38" s="1">
        <v>721</v>
      </c>
      <c r="M38" s="1">
        <v>703</v>
      </c>
      <c r="N38" s="1">
        <v>695</v>
      </c>
      <c r="O38" s="7"/>
      <c r="P38">
        <f t="shared" si="11"/>
        <v>5133</v>
      </c>
      <c r="Q38">
        <f t="shared" si="12"/>
        <v>0</v>
      </c>
      <c r="R38">
        <f t="shared" si="13"/>
        <v>0</v>
      </c>
      <c r="S38">
        <f t="shared" si="0"/>
        <v>0</v>
      </c>
      <c r="T38">
        <f t="shared" si="14"/>
        <v>0</v>
      </c>
      <c r="U38">
        <f t="shared" si="15"/>
        <v>0</v>
      </c>
      <c r="V38">
        <f t="shared" si="16"/>
        <v>0</v>
      </c>
      <c r="W38">
        <f t="shared" si="17"/>
        <v>0</v>
      </c>
      <c r="X38">
        <f t="shared" si="18"/>
        <v>0</v>
      </c>
      <c r="Y38">
        <f t="shared" si="19"/>
        <v>0</v>
      </c>
      <c r="Z38" t="str">
        <f t="shared" si="20"/>
        <v>N.A.</v>
      </c>
      <c r="AD38">
        <f t="shared" si="21"/>
        <v>5338</v>
      </c>
      <c r="AE38">
        <f t="shared" si="1"/>
        <v>0</v>
      </c>
      <c r="AF38">
        <f t="shared" si="22"/>
        <v>0</v>
      </c>
      <c r="AG38">
        <f t="shared" si="23"/>
        <v>0</v>
      </c>
      <c r="AH38">
        <f t="shared" si="24"/>
        <v>0</v>
      </c>
      <c r="AI38">
        <f t="shared" si="25"/>
        <v>0</v>
      </c>
      <c r="AJ38">
        <f t="shared" si="26"/>
        <v>0</v>
      </c>
      <c r="AK38">
        <f t="shared" si="27"/>
        <v>0</v>
      </c>
      <c r="AL38">
        <f t="shared" si="28"/>
        <v>0</v>
      </c>
      <c r="AM38">
        <f t="shared" si="29"/>
        <v>0</v>
      </c>
      <c r="AN38" t="str">
        <f t="shared" si="30"/>
        <v>N.A.</v>
      </c>
      <c r="AR38">
        <f t="shared" si="31"/>
        <v>5551</v>
      </c>
      <c r="AS38">
        <f t="shared" si="2"/>
        <v>0</v>
      </c>
      <c r="AT38">
        <f t="shared" si="32"/>
        <v>0</v>
      </c>
      <c r="AU38">
        <f t="shared" si="3"/>
        <v>0</v>
      </c>
      <c r="AV38">
        <f t="shared" si="33"/>
        <v>0</v>
      </c>
      <c r="AW38">
        <f t="shared" si="34"/>
        <v>0</v>
      </c>
      <c r="AX38">
        <f t="shared" si="35"/>
        <v>0</v>
      </c>
      <c r="AY38">
        <f t="shared" si="36"/>
        <v>0</v>
      </c>
      <c r="AZ38">
        <f t="shared" si="37"/>
        <v>0</v>
      </c>
      <c r="BA38">
        <f t="shared" si="38"/>
        <v>0</v>
      </c>
      <c r="BB38" t="str">
        <f t="shared" si="39"/>
        <v>N.A.</v>
      </c>
      <c r="BF38">
        <f t="shared" si="40"/>
        <v>5773</v>
      </c>
      <c r="BG38">
        <f t="shared" si="41"/>
        <v>0</v>
      </c>
      <c r="BH38">
        <f t="shared" si="42"/>
        <v>0</v>
      </c>
      <c r="BI38">
        <f t="shared" si="43"/>
        <v>0</v>
      </c>
      <c r="BJ38">
        <f t="shared" si="44"/>
        <v>0</v>
      </c>
      <c r="BK38">
        <f t="shared" si="45"/>
        <v>0</v>
      </c>
      <c r="BL38">
        <f t="shared" si="46"/>
        <v>0</v>
      </c>
      <c r="BM38">
        <f t="shared" si="47"/>
        <v>0</v>
      </c>
      <c r="BN38">
        <f t="shared" si="48"/>
        <v>0</v>
      </c>
      <c r="BO38">
        <f t="shared" si="49"/>
        <v>0</v>
      </c>
      <c r="BP38" t="str">
        <f t="shared" si="50"/>
        <v>N.A.</v>
      </c>
      <c r="BT38">
        <f t="shared" si="51"/>
        <v>6004</v>
      </c>
      <c r="BU38">
        <f t="shared" si="4"/>
        <v>0</v>
      </c>
      <c r="BV38">
        <f t="shared" si="52"/>
        <v>0</v>
      </c>
      <c r="BW38">
        <f t="shared" si="53"/>
        <v>0</v>
      </c>
      <c r="BX38">
        <f t="shared" si="54"/>
        <v>0</v>
      </c>
      <c r="BY38">
        <f t="shared" si="55"/>
        <v>0</v>
      </c>
      <c r="BZ38">
        <f t="shared" si="56"/>
        <v>0</v>
      </c>
      <c r="CA38">
        <f t="shared" si="57"/>
        <v>0</v>
      </c>
      <c r="CB38">
        <f t="shared" si="58"/>
        <v>0</v>
      </c>
      <c r="CC38">
        <f t="shared" si="59"/>
        <v>0</v>
      </c>
      <c r="CD38" t="str">
        <f t="shared" si="60"/>
        <v>N.A.</v>
      </c>
      <c r="CH38">
        <f t="shared" si="61"/>
        <v>6244</v>
      </c>
      <c r="CI38">
        <f t="shared" si="62"/>
        <v>0</v>
      </c>
      <c r="CJ38">
        <f t="shared" si="63"/>
        <v>0</v>
      </c>
      <c r="CK38">
        <f t="shared" si="64"/>
        <v>0</v>
      </c>
      <c r="CL38">
        <f t="shared" si="65"/>
        <v>0</v>
      </c>
      <c r="CM38">
        <f t="shared" si="66"/>
        <v>0</v>
      </c>
      <c r="CN38">
        <f t="shared" si="67"/>
        <v>0</v>
      </c>
      <c r="CO38">
        <f t="shared" si="68"/>
        <v>0</v>
      </c>
      <c r="CP38">
        <f t="shared" si="69"/>
        <v>0</v>
      </c>
      <c r="CQ38">
        <f t="shared" si="70"/>
        <v>0</v>
      </c>
      <c r="CR38" t="str">
        <f t="shared" si="71"/>
        <v>N.A.</v>
      </c>
      <c r="CV38">
        <f t="shared" si="72"/>
        <v>6494</v>
      </c>
      <c r="CW38">
        <f t="shared" si="73"/>
        <v>0</v>
      </c>
      <c r="CX38">
        <f t="shared" si="74"/>
        <v>0</v>
      </c>
      <c r="CY38">
        <f t="shared" si="75"/>
        <v>0</v>
      </c>
      <c r="CZ38">
        <f t="shared" si="76"/>
        <v>0</v>
      </c>
      <c r="DA38">
        <f t="shared" si="77"/>
        <v>0</v>
      </c>
      <c r="DB38">
        <f t="shared" si="78"/>
        <v>0</v>
      </c>
      <c r="DC38">
        <f t="shared" si="79"/>
        <v>0</v>
      </c>
      <c r="DD38">
        <f t="shared" si="80"/>
        <v>0</v>
      </c>
      <c r="DE38">
        <f t="shared" si="81"/>
        <v>0</v>
      </c>
      <c r="DF38" t="str">
        <f t="shared" si="82"/>
        <v>N.A.</v>
      </c>
      <c r="DJ38">
        <f t="shared" si="83"/>
        <v>6754</v>
      </c>
      <c r="DK38">
        <f t="shared" si="5"/>
        <v>0</v>
      </c>
      <c r="DL38">
        <f t="shared" si="84"/>
        <v>0</v>
      </c>
      <c r="DM38">
        <f t="shared" si="85"/>
        <v>0</v>
      </c>
      <c r="DN38">
        <f t="shared" si="86"/>
        <v>0</v>
      </c>
      <c r="DO38">
        <f t="shared" si="87"/>
        <v>0</v>
      </c>
      <c r="DP38">
        <f t="shared" si="88"/>
        <v>0</v>
      </c>
      <c r="DQ38">
        <f t="shared" si="89"/>
        <v>0</v>
      </c>
      <c r="DR38">
        <f t="shared" si="90"/>
        <v>0</v>
      </c>
      <c r="DS38">
        <f t="shared" si="91"/>
        <v>0</v>
      </c>
      <c r="DT38" t="str">
        <f t="shared" si="92"/>
        <v>N.A.</v>
      </c>
      <c r="DX38">
        <f t="shared" si="93"/>
        <v>65153</v>
      </c>
      <c r="DY38">
        <f t="shared" si="94"/>
        <v>1</v>
      </c>
      <c r="DZ38">
        <f t="shared" si="95"/>
        <v>260611</v>
      </c>
      <c r="EA38">
        <f t="shared" si="96"/>
        <v>1</v>
      </c>
      <c r="EB38">
        <f t="shared" si="97"/>
        <v>2</v>
      </c>
      <c r="EC38">
        <f t="shared" si="98"/>
        <v>0</v>
      </c>
      <c r="ED38" s="1">
        <v>260611</v>
      </c>
      <c r="EE38" s="1">
        <v>0</v>
      </c>
      <c r="EF38">
        <f t="shared" si="99"/>
        <v>2</v>
      </c>
      <c r="EG38">
        <f t="shared" si="100"/>
        <v>0</v>
      </c>
      <c r="EH38">
        <f t="shared" si="101"/>
        <v>2</v>
      </c>
      <c r="EJ38">
        <f t="shared" si="6"/>
        <v>260611</v>
      </c>
      <c r="EK38">
        <f t="shared" si="7"/>
        <v>0</v>
      </c>
      <c r="EL38">
        <f t="shared" si="8"/>
        <v>260611</v>
      </c>
      <c r="EM38">
        <f t="shared" si="9"/>
        <v>0</v>
      </c>
      <c r="EO38" t="str">
        <f t="shared" si="10"/>
        <v>80%</v>
      </c>
    </row>
    <row r="39" spans="1:145" x14ac:dyDescent="0.2">
      <c r="A39">
        <v>34</v>
      </c>
      <c r="B39" s="1">
        <v>9</v>
      </c>
      <c r="C39" s="1">
        <v>603</v>
      </c>
      <c r="D39" s="1" t="s">
        <v>30</v>
      </c>
      <c r="E39" s="1">
        <v>1305842</v>
      </c>
      <c r="F39" s="1">
        <v>227</v>
      </c>
      <c r="G39" s="1">
        <v>5062</v>
      </c>
      <c r="H39" s="1">
        <v>1149074</v>
      </c>
      <c r="I39" s="1">
        <v>125414</v>
      </c>
      <c r="J39" s="1">
        <v>218</v>
      </c>
      <c r="K39" s="1">
        <v>213</v>
      </c>
      <c r="L39" s="1">
        <v>204</v>
      </c>
      <c r="M39" s="1">
        <v>198</v>
      </c>
      <c r="N39" s="1">
        <v>194</v>
      </c>
      <c r="O39" s="7"/>
      <c r="P39">
        <f t="shared" si="11"/>
        <v>5259</v>
      </c>
      <c r="Q39">
        <f t="shared" si="12"/>
        <v>0</v>
      </c>
      <c r="R39">
        <f t="shared" si="13"/>
        <v>0</v>
      </c>
      <c r="S39">
        <f t="shared" si="0"/>
        <v>0</v>
      </c>
      <c r="T39">
        <f t="shared" si="14"/>
        <v>0</v>
      </c>
      <c r="U39">
        <f t="shared" si="15"/>
        <v>0</v>
      </c>
      <c r="V39">
        <f t="shared" si="16"/>
        <v>0</v>
      </c>
      <c r="W39">
        <f t="shared" si="17"/>
        <v>0</v>
      </c>
      <c r="X39">
        <f t="shared" si="18"/>
        <v>0</v>
      </c>
      <c r="Y39">
        <f t="shared" si="19"/>
        <v>0</v>
      </c>
      <c r="Z39" t="str">
        <f t="shared" si="20"/>
        <v>N.A.</v>
      </c>
      <c r="AD39">
        <f t="shared" si="21"/>
        <v>5464</v>
      </c>
      <c r="AE39">
        <f t="shared" si="1"/>
        <v>0</v>
      </c>
      <c r="AF39">
        <f t="shared" si="22"/>
        <v>0</v>
      </c>
      <c r="AG39">
        <f t="shared" si="23"/>
        <v>0</v>
      </c>
      <c r="AH39">
        <f t="shared" si="24"/>
        <v>0</v>
      </c>
      <c r="AI39">
        <f t="shared" si="25"/>
        <v>0</v>
      </c>
      <c r="AJ39">
        <f t="shared" si="26"/>
        <v>0</v>
      </c>
      <c r="AK39">
        <f t="shared" si="27"/>
        <v>0</v>
      </c>
      <c r="AL39">
        <f t="shared" si="28"/>
        <v>0</v>
      </c>
      <c r="AM39">
        <f t="shared" si="29"/>
        <v>0</v>
      </c>
      <c r="AN39" t="str">
        <f t="shared" si="30"/>
        <v>N.A.</v>
      </c>
      <c r="AR39">
        <f t="shared" si="31"/>
        <v>5677</v>
      </c>
      <c r="AS39">
        <f t="shared" si="2"/>
        <v>0</v>
      </c>
      <c r="AT39">
        <f t="shared" si="32"/>
        <v>0</v>
      </c>
      <c r="AU39">
        <f t="shared" si="3"/>
        <v>0</v>
      </c>
      <c r="AV39">
        <f t="shared" si="33"/>
        <v>0</v>
      </c>
      <c r="AW39">
        <f t="shared" si="34"/>
        <v>0</v>
      </c>
      <c r="AX39">
        <f t="shared" si="35"/>
        <v>0</v>
      </c>
      <c r="AY39">
        <f t="shared" si="36"/>
        <v>0</v>
      </c>
      <c r="AZ39">
        <f t="shared" si="37"/>
        <v>0</v>
      </c>
      <c r="BA39">
        <f t="shared" si="38"/>
        <v>0</v>
      </c>
      <c r="BB39" t="str">
        <f t="shared" si="39"/>
        <v>N.A.</v>
      </c>
      <c r="BF39">
        <f t="shared" si="40"/>
        <v>5899</v>
      </c>
      <c r="BG39">
        <f t="shared" si="41"/>
        <v>0</v>
      </c>
      <c r="BH39">
        <f t="shared" si="42"/>
        <v>0</v>
      </c>
      <c r="BI39">
        <f t="shared" si="43"/>
        <v>0</v>
      </c>
      <c r="BJ39">
        <f t="shared" si="44"/>
        <v>0</v>
      </c>
      <c r="BK39">
        <f t="shared" si="45"/>
        <v>0</v>
      </c>
      <c r="BL39">
        <f t="shared" si="46"/>
        <v>0</v>
      </c>
      <c r="BM39">
        <f t="shared" si="47"/>
        <v>0</v>
      </c>
      <c r="BN39">
        <f t="shared" si="48"/>
        <v>0</v>
      </c>
      <c r="BO39">
        <f t="shared" si="49"/>
        <v>0</v>
      </c>
      <c r="BP39" t="str">
        <f t="shared" si="50"/>
        <v>N.A.</v>
      </c>
      <c r="BT39">
        <f t="shared" si="51"/>
        <v>6130</v>
      </c>
      <c r="BU39">
        <f t="shared" si="4"/>
        <v>0</v>
      </c>
      <c r="BV39">
        <f t="shared" si="52"/>
        <v>0</v>
      </c>
      <c r="BW39">
        <f t="shared" si="53"/>
        <v>0</v>
      </c>
      <c r="BX39">
        <f t="shared" si="54"/>
        <v>0</v>
      </c>
      <c r="BY39">
        <f t="shared" si="55"/>
        <v>0</v>
      </c>
      <c r="BZ39">
        <f t="shared" si="56"/>
        <v>0</v>
      </c>
      <c r="CA39">
        <f t="shared" si="57"/>
        <v>0</v>
      </c>
      <c r="CB39">
        <f t="shared" si="58"/>
        <v>0</v>
      </c>
      <c r="CC39">
        <f t="shared" si="59"/>
        <v>0</v>
      </c>
      <c r="CD39" t="str">
        <f t="shared" si="60"/>
        <v>N.A.</v>
      </c>
      <c r="CH39">
        <f t="shared" si="61"/>
        <v>6370</v>
      </c>
      <c r="CI39">
        <f t="shared" si="62"/>
        <v>0</v>
      </c>
      <c r="CJ39">
        <f t="shared" si="63"/>
        <v>0</v>
      </c>
      <c r="CK39">
        <f t="shared" si="64"/>
        <v>0</v>
      </c>
      <c r="CL39">
        <f t="shared" si="65"/>
        <v>0</v>
      </c>
      <c r="CM39">
        <f t="shared" si="66"/>
        <v>0</v>
      </c>
      <c r="CN39">
        <f t="shared" si="67"/>
        <v>0</v>
      </c>
      <c r="CO39">
        <f t="shared" si="68"/>
        <v>0</v>
      </c>
      <c r="CP39">
        <f t="shared" si="69"/>
        <v>0</v>
      </c>
      <c r="CQ39">
        <f t="shared" si="70"/>
        <v>0</v>
      </c>
      <c r="CR39" t="str">
        <f t="shared" si="71"/>
        <v>N.A.</v>
      </c>
      <c r="CV39">
        <f t="shared" si="72"/>
        <v>6620</v>
      </c>
      <c r="CW39">
        <f t="shared" si="73"/>
        <v>0</v>
      </c>
      <c r="CX39">
        <f t="shared" si="74"/>
        <v>0</v>
      </c>
      <c r="CY39">
        <f t="shared" si="75"/>
        <v>0</v>
      </c>
      <c r="CZ39">
        <f t="shared" si="76"/>
        <v>0</v>
      </c>
      <c r="DA39">
        <f t="shared" si="77"/>
        <v>0</v>
      </c>
      <c r="DB39">
        <f t="shared" si="78"/>
        <v>0</v>
      </c>
      <c r="DC39">
        <f t="shared" si="79"/>
        <v>0</v>
      </c>
      <c r="DD39">
        <f t="shared" si="80"/>
        <v>0</v>
      </c>
      <c r="DE39">
        <f t="shared" si="81"/>
        <v>0</v>
      </c>
      <c r="DF39" t="str">
        <f t="shared" si="82"/>
        <v>N.A.</v>
      </c>
      <c r="DJ39">
        <f t="shared" si="83"/>
        <v>6880</v>
      </c>
      <c r="DK39">
        <f t="shared" si="5"/>
        <v>0</v>
      </c>
      <c r="DL39">
        <f t="shared" si="84"/>
        <v>0</v>
      </c>
      <c r="DM39">
        <f t="shared" si="85"/>
        <v>0</v>
      </c>
      <c r="DN39">
        <f t="shared" si="86"/>
        <v>0</v>
      </c>
      <c r="DO39">
        <f t="shared" si="87"/>
        <v>0</v>
      </c>
      <c r="DP39">
        <f t="shared" si="88"/>
        <v>0</v>
      </c>
      <c r="DQ39">
        <f t="shared" si="89"/>
        <v>0</v>
      </c>
      <c r="DR39">
        <f t="shared" si="90"/>
        <v>0</v>
      </c>
      <c r="DS39">
        <f t="shared" si="91"/>
        <v>0</v>
      </c>
      <c r="DT39" t="str">
        <f t="shared" si="92"/>
        <v>N.A.</v>
      </c>
      <c r="DX39">
        <f t="shared" si="93"/>
        <v>31354</v>
      </c>
      <c r="DY39">
        <f t="shared" si="94"/>
        <v>1</v>
      </c>
      <c r="DZ39">
        <f t="shared" si="95"/>
        <v>125414</v>
      </c>
      <c r="EA39">
        <f t="shared" si="96"/>
        <v>1</v>
      </c>
      <c r="EB39">
        <f t="shared" si="97"/>
        <v>2</v>
      </c>
      <c r="EC39">
        <f t="shared" si="98"/>
        <v>0</v>
      </c>
      <c r="ED39" s="1">
        <v>125414</v>
      </c>
      <c r="EE39" s="1">
        <v>0</v>
      </c>
      <c r="EF39">
        <f t="shared" si="99"/>
        <v>2</v>
      </c>
      <c r="EG39">
        <f t="shared" si="100"/>
        <v>0</v>
      </c>
      <c r="EH39">
        <f t="shared" si="101"/>
        <v>2</v>
      </c>
      <c r="EJ39">
        <f t="shared" si="6"/>
        <v>125414</v>
      </c>
      <c r="EK39">
        <f t="shared" si="7"/>
        <v>0</v>
      </c>
      <c r="EL39">
        <f t="shared" si="8"/>
        <v>125414</v>
      </c>
      <c r="EM39">
        <f t="shared" si="9"/>
        <v>0</v>
      </c>
      <c r="EO39" t="str">
        <f t="shared" si="10"/>
        <v>80%</v>
      </c>
    </row>
    <row r="40" spans="1:145" x14ac:dyDescent="0.2">
      <c r="A40">
        <v>35</v>
      </c>
      <c r="B40" s="1">
        <v>10</v>
      </c>
      <c r="C40" s="1">
        <v>609</v>
      </c>
      <c r="D40" s="1" t="s">
        <v>31</v>
      </c>
      <c r="E40" s="1">
        <v>8188711</v>
      </c>
      <c r="F40" s="1">
        <v>1696.7</v>
      </c>
      <c r="G40" s="1">
        <v>4996</v>
      </c>
      <c r="H40" s="1">
        <v>8476713</v>
      </c>
      <c r="I40" s="1">
        <v>0</v>
      </c>
      <c r="J40" s="1">
        <v>1695</v>
      </c>
      <c r="K40" s="1">
        <v>1695</v>
      </c>
      <c r="L40" s="1">
        <v>1679</v>
      </c>
      <c r="M40" s="1">
        <v>1664</v>
      </c>
      <c r="N40" s="1">
        <v>1664</v>
      </c>
      <c r="O40" s="7"/>
      <c r="P40">
        <f t="shared" si="11"/>
        <v>5193</v>
      </c>
      <c r="Q40">
        <f t="shared" si="12"/>
        <v>0</v>
      </c>
      <c r="R40">
        <f t="shared" si="13"/>
        <v>0</v>
      </c>
      <c r="S40">
        <f t="shared" si="0"/>
        <v>0</v>
      </c>
      <c r="T40">
        <f t="shared" si="14"/>
        <v>0</v>
      </c>
      <c r="U40">
        <f t="shared" si="15"/>
        <v>0</v>
      </c>
      <c r="V40">
        <f t="shared" si="16"/>
        <v>0</v>
      </c>
      <c r="W40">
        <f t="shared" si="17"/>
        <v>0</v>
      </c>
      <c r="X40">
        <f t="shared" si="18"/>
        <v>0</v>
      </c>
      <c r="Y40">
        <f t="shared" si="19"/>
        <v>0</v>
      </c>
      <c r="Z40" t="str">
        <f t="shared" si="20"/>
        <v>N.A.</v>
      </c>
      <c r="AD40">
        <f t="shared" si="21"/>
        <v>5398</v>
      </c>
      <c r="AE40">
        <f t="shared" si="1"/>
        <v>0</v>
      </c>
      <c r="AF40">
        <f t="shared" si="22"/>
        <v>0</v>
      </c>
      <c r="AG40">
        <f t="shared" si="23"/>
        <v>0</v>
      </c>
      <c r="AH40">
        <f t="shared" si="24"/>
        <v>0</v>
      </c>
      <c r="AI40">
        <f t="shared" si="25"/>
        <v>0</v>
      </c>
      <c r="AJ40">
        <f t="shared" si="26"/>
        <v>0</v>
      </c>
      <c r="AK40">
        <f t="shared" si="27"/>
        <v>0</v>
      </c>
      <c r="AL40">
        <f t="shared" si="28"/>
        <v>0</v>
      </c>
      <c r="AM40">
        <f t="shared" si="29"/>
        <v>0</v>
      </c>
      <c r="AN40" t="str">
        <f t="shared" si="30"/>
        <v>N.A.</v>
      </c>
      <c r="AR40">
        <f t="shared" si="31"/>
        <v>5611</v>
      </c>
      <c r="AS40">
        <f t="shared" si="2"/>
        <v>0</v>
      </c>
      <c r="AT40">
        <f t="shared" si="32"/>
        <v>0</v>
      </c>
      <c r="AU40">
        <f t="shared" si="3"/>
        <v>0</v>
      </c>
      <c r="AV40">
        <f t="shared" si="33"/>
        <v>0</v>
      </c>
      <c r="AW40">
        <f t="shared" si="34"/>
        <v>0</v>
      </c>
      <c r="AX40">
        <f t="shared" si="35"/>
        <v>0</v>
      </c>
      <c r="AY40">
        <f t="shared" si="36"/>
        <v>0</v>
      </c>
      <c r="AZ40">
        <f t="shared" si="37"/>
        <v>0</v>
      </c>
      <c r="BA40">
        <f t="shared" si="38"/>
        <v>0</v>
      </c>
      <c r="BB40" t="str">
        <f t="shared" si="39"/>
        <v>N.A.</v>
      </c>
      <c r="BF40">
        <f t="shared" si="40"/>
        <v>5833</v>
      </c>
      <c r="BG40">
        <f t="shared" si="41"/>
        <v>0</v>
      </c>
      <c r="BH40">
        <f t="shared" si="42"/>
        <v>0</v>
      </c>
      <c r="BI40">
        <f t="shared" si="43"/>
        <v>0</v>
      </c>
      <c r="BJ40">
        <f t="shared" si="44"/>
        <v>0</v>
      </c>
      <c r="BK40">
        <f t="shared" si="45"/>
        <v>0</v>
      </c>
      <c r="BL40">
        <f t="shared" si="46"/>
        <v>0</v>
      </c>
      <c r="BM40">
        <f t="shared" si="47"/>
        <v>0</v>
      </c>
      <c r="BN40">
        <f t="shared" si="48"/>
        <v>0</v>
      </c>
      <c r="BO40">
        <f t="shared" si="49"/>
        <v>0</v>
      </c>
      <c r="BP40" t="str">
        <f t="shared" si="50"/>
        <v>N.A.</v>
      </c>
      <c r="BT40">
        <f t="shared" si="51"/>
        <v>6064</v>
      </c>
      <c r="BU40">
        <f t="shared" si="4"/>
        <v>0</v>
      </c>
      <c r="BV40">
        <f t="shared" si="52"/>
        <v>0</v>
      </c>
      <c r="BW40">
        <f t="shared" si="53"/>
        <v>0</v>
      </c>
      <c r="BX40">
        <f t="shared" si="54"/>
        <v>0</v>
      </c>
      <c r="BY40">
        <f t="shared" si="55"/>
        <v>0</v>
      </c>
      <c r="BZ40">
        <f t="shared" si="56"/>
        <v>0</v>
      </c>
      <c r="CA40">
        <f t="shared" si="57"/>
        <v>0</v>
      </c>
      <c r="CB40">
        <f t="shared" si="58"/>
        <v>0</v>
      </c>
      <c r="CC40">
        <f t="shared" si="59"/>
        <v>0</v>
      </c>
      <c r="CD40" t="str">
        <f t="shared" si="60"/>
        <v>N.A.</v>
      </c>
      <c r="CH40">
        <f t="shared" si="61"/>
        <v>6304</v>
      </c>
      <c r="CI40">
        <f t="shared" si="62"/>
        <v>0</v>
      </c>
      <c r="CJ40">
        <f t="shared" si="63"/>
        <v>0</v>
      </c>
      <c r="CK40">
        <f t="shared" si="64"/>
        <v>0</v>
      </c>
      <c r="CL40">
        <f t="shared" si="65"/>
        <v>0</v>
      </c>
      <c r="CM40">
        <f t="shared" si="66"/>
        <v>0</v>
      </c>
      <c r="CN40">
        <f t="shared" si="67"/>
        <v>0</v>
      </c>
      <c r="CO40">
        <f t="shared" si="68"/>
        <v>0</v>
      </c>
      <c r="CP40">
        <f t="shared" si="69"/>
        <v>0</v>
      </c>
      <c r="CQ40">
        <f t="shared" si="70"/>
        <v>0</v>
      </c>
      <c r="CR40" t="str">
        <f t="shared" si="71"/>
        <v>N.A.</v>
      </c>
      <c r="CV40">
        <f t="shared" si="72"/>
        <v>6554</v>
      </c>
      <c r="CW40">
        <f t="shared" si="73"/>
        <v>0</v>
      </c>
      <c r="CX40">
        <f t="shared" si="74"/>
        <v>0</v>
      </c>
      <c r="CY40">
        <f t="shared" si="75"/>
        <v>0</v>
      </c>
      <c r="CZ40">
        <f t="shared" si="76"/>
        <v>0</v>
      </c>
      <c r="DA40">
        <f t="shared" si="77"/>
        <v>0</v>
      </c>
      <c r="DB40">
        <f t="shared" si="78"/>
        <v>0</v>
      </c>
      <c r="DC40">
        <f t="shared" si="79"/>
        <v>0</v>
      </c>
      <c r="DD40">
        <f t="shared" si="80"/>
        <v>0</v>
      </c>
      <c r="DE40">
        <f t="shared" si="81"/>
        <v>0</v>
      </c>
      <c r="DF40" t="str">
        <f t="shared" si="82"/>
        <v>N.A.</v>
      </c>
      <c r="DJ40">
        <f t="shared" si="83"/>
        <v>6814</v>
      </c>
      <c r="DK40">
        <f t="shared" si="5"/>
        <v>0</v>
      </c>
      <c r="DL40">
        <f t="shared" si="84"/>
        <v>0</v>
      </c>
      <c r="DM40">
        <f t="shared" si="85"/>
        <v>0</v>
      </c>
      <c r="DN40">
        <f t="shared" si="86"/>
        <v>0</v>
      </c>
      <c r="DO40">
        <f t="shared" si="87"/>
        <v>0</v>
      </c>
      <c r="DP40">
        <f t="shared" si="88"/>
        <v>0</v>
      </c>
      <c r="DQ40">
        <f t="shared" si="89"/>
        <v>0</v>
      </c>
      <c r="DR40">
        <f t="shared" si="90"/>
        <v>0</v>
      </c>
      <c r="DS40">
        <f t="shared" si="91"/>
        <v>0</v>
      </c>
      <c r="DT40" t="str">
        <f t="shared" si="92"/>
        <v>N.A.</v>
      </c>
      <c r="DX40">
        <f t="shared" si="93"/>
        <v>-288002</v>
      </c>
      <c r="DY40">
        <f t="shared" si="94"/>
        <v>0</v>
      </c>
      <c r="DZ40">
        <f t="shared" si="95"/>
        <v>-230402</v>
      </c>
      <c r="EA40">
        <f t="shared" si="96"/>
        <v>0</v>
      </c>
      <c r="EB40">
        <f t="shared" si="97"/>
        <v>0</v>
      </c>
      <c r="EC40">
        <f t="shared" si="98"/>
        <v>0</v>
      </c>
      <c r="ED40" s="1">
        <v>0</v>
      </c>
      <c r="EE40" s="1">
        <v>0</v>
      </c>
      <c r="EF40">
        <f t="shared" si="99"/>
        <v>0</v>
      </c>
      <c r="EG40">
        <f t="shared" si="100"/>
        <v>0</v>
      </c>
      <c r="EH40">
        <f t="shared" si="101"/>
        <v>0</v>
      </c>
      <c r="EJ40">
        <f t="shared" si="6"/>
        <v>0</v>
      </c>
      <c r="EK40">
        <f t="shared" si="7"/>
        <v>0</v>
      </c>
      <c r="EL40">
        <f t="shared" si="8"/>
        <v>0</v>
      </c>
      <c r="EM40">
        <f t="shared" si="9"/>
        <v>0</v>
      </c>
      <c r="EO40" t="str">
        <f t="shared" si="10"/>
        <v>N.A.</v>
      </c>
    </row>
    <row r="41" spans="1:145" x14ac:dyDescent="0.2">
      <c r="A41">
        <v>36</v>
      </c>
      <c r="B41" s="1">
        <v>9</v>
      </c>
      <c r="C41" s="1">
        <v>621</v>
      </c>
      <c r="D41" s="1" t="s">
        <v>32</v>
      </c>
      <c r="E41" s="1">
        <v>19461150</v>
      </c>
      <c r="F41" s="1">
        <v>4127.3</v>
      </c>
      <c r="G41" s="1">
        <v>5005</v>
      </c>
      <c r="H41" s="1">
        <v>20657137</v>
      </c>
      <c r="I41" s="1">
        <v>0</v>
      </c>
      <c r="J41" s="1">
        <v>4115</v>
      </c>
      <c r="K41" s="1">
        <v>4127</v>
      </c>
      <c r="L41" s="1">
        <v>4089</v>
      </c>
      <c r="M41" s="1">
        <v>4073</v>
      </c>
      <c r="N41" s="1">
        <v>4071</v>
      </c>
      <c r="O41" s="7"/>
      <c r="P41">
        <f t="shared" si="11"/>
        <v>5202</v>
      </c>
      <c r="Q41">
        <f t="shared" si="12"/>
        <v>0</v>
      </c>
      <c r="R41">
        <f t="shared" si="13"/>
        <v>0</v>
      </c>
      <c r="S41">
        <f t="shared" si="0"/>
        <v>0</v>
      </c>
      <c r="T41">
        <f t="shared" si="14"/>
        <v>0</v>
      </c>
      <c r="U41">
        <f t="shared" si="15"/>
        <v>0</v>
      </c>
      <c r="V41">
        <f t="shared" si="16"/>
        <v>0</v>
      </c>
      <c r="W41">
        <f t="shared" si="17"/>
        <v>0</v>
      </c>
      <c r="X41">
        <f t="shared" si="18"/>
        <v>0</v>
      </c>
      <c r="Y41">
        <f t="shared" si="19"/>
        <v>0</v>
      </c>
      <c r="Z41" t="str">
        <f t="shared" si="20"/>
        <v>N.A.</v>
      </c>
      <c r="AD41">
        <f t="shared" si="21"/>
        <v>5407</v>
      </c>
      <c r="AE41">
        <f t="shared" si="1"/>
        <v>0</v>
      </c>
      <c r="AF41">
        <f t="shared" si="22"/>
        <v>0</v>
      </c>
      <c r="AG41">
        <f t="shared" si="23"/>
        <v>0</v>
      </c>
      <c r="AH41">
        <f t="shared" si="24"/>
        <v>0</v>
      </c>
      <c r="AI41">
        <f t="shared" si="25"/>
        <v>0</v>
      </c>
      <c r="AJ41">
        <f t="shared" si="26"/>
        <v>0</v>
      </c>
      <c r="AK41">
        <f t="shared" si="27"/>
        <v>0</v>
      </c>
      <c r="AL41">
        <f t="shared" si="28"/>
        <v>0</v>
      </c>
      <c r="AM41">
        <f t="shared" si="29"/>
        <v>0</v>
      </c>
      <c r="AN41" t="str">
        <f t="shared" si="30"/>
        <v>N.A.</v>
      </c>
      <c r="AR41">
        <f t="shared" si="31"/>
        <v>5620</v>
      </c>
      <c r="AS41">
        <f t="shared" si="2"/>
        <v>0</v>
      </c>
      <c r="AT41">
        <f t="shared" si="32"/>
        <v>0</v>
      </c>
      <c r="AU41">
        <f t="shared" si="3"/>
        <v>0</v>
      </c>
      <c r="AV41">
        <f t="shared" si="33"/>
        <v>0</v>
      </c>
      <c r="AW41">
        <f t="shared" si="34"/>
        <v>0</v>
      </c>
      <c r="AX41">
        <f t="shared" si="35"/>
        <v>0</v>
      </c>
      <c r="AY41">
        <f t="shared" si="36"/>
        <v>0</v>
      </c>
      <c r="AZ41">
        <f t="shared" si="37"/>
        <v>0</v>
      </c>
      <c r="BA41">
        <f t="shared" si="38"/>
        <v>0</v>
      </c>
      <c r="BB41" t="str">
        <f t="shared" si="39"/>
        <v>N.A.</v>
      </c>
      <c r="BF41">
        <f t="shared" si="40"/>
        <v>5842</v>
      </c>
      <c r="BG41">
        <f t="shared" si="41"/>
        <v>0</v>
      </c>
      <c r="BH41">
        <f t="shared" si="42"/>
        <v>0</v>
      </c>
      <c r="BI41">
        <f t="shared" si="43"/>
        <v>0</v>
      </c>
      <c r="BJ41">
        <f t="shared" si="44"/>
        <v>0</v>
      </c>
      <c r="BK41">
        <f t="shared" si="45"/>
        <v>0</v>
      </c>
      <c r="BL41">
        <f t="shared" si="46"/>
        <v>0</v>
      </c>
      <c r="BM41">
        <f t="shared" si="47"/>
        <v>0</v>
      </c>
      <c r="BN41">
        <f t="shared" si="48"/>
        <v>0</v>
      </c>
      <c r="BO41">
        <f t="shared" si="49"/>
        <v>0</v>
      </c>
      <c r="BP41" t="str">
        <f t="shared" si="50"/>
        <v>N.A.</v>
      </c>
      <c r="BT41">
        <f t="shared" si="51"/>
        <v>6073</v>
      </c>
      <c r="BU41">
        <f t="shared" si="4"/>
        <v>0</v>
      </c>
      <c r="BV41">
        <f t="shared" si="52"/>
        <v>0</v>
      </c>
      <c r="BW41">
        <f t="shared" si="53"/>
        <v>0</v>
      </c>
      <c r="BX41">
        <f t="shared" si="54"/>
        <v>0</v>
      </c>
      <c r="BY41">
        <f t="shared" si="55"/>
        <v>0</v>
      </c>
      <c r="BZ41">
        <f t="shared" si="56"/>
        <v>0</v>
      </c>
      <c r="CA41">
        <f t="shared" si="57"/>
        <v>0</v>
      </c>
      <c r="CB41">
        <f t="shared" si="58"/>
        <v>0</v>
      </c>
      <c r="CC41">
        <f t="shared" si="59"/>
        <v>0</v>
      </c>
      <c r="CD41" t="str">
        <f t="shared" si="60"/>
        <v>N.A.</v>
      </c>
      <c r="CH41">
        <f t="shared" si="61"/>
        <v>6313</v>
      </c>
      <c r="CI41">
        <f t="shared" si="62"/>
        <v>0</v>
      </c>
      <c r="CJ41">
        <f t="shared" si="63"/>
        <v>0</v>
      </c>
      <c r="CK41">
        <f t="shared" si="64"/>
        <v>0</v>
      </c>
      <c r="CL41">
        <f t="shared" si="65"/>
        <v>0</v>
      </c>
      <c r="CM41">
        <f t="shared" si="66"/>
        <v>0</v>
      </c>
      <c r="CN41">
        <f t="shared" si="67"/>
        <v>0</v>
      </c>
      <c r="CO41">
        <f t="shared" si="68"/>
        <v>0</v>
      </c>
      <c r="CP41">
        <f t="shared" si="69"/>
        <v>0</v>
      </c>
      <c r="CQ41">
        <f t="shared" si="70"/>
        <v>0</v>
      </c>
      <c r="CR41" t="str">
        <f t="shared" si="71"/>
        <v>N.A.</v>
      </c>
      <c r="CV41">
        <f t="shared" si="72"/>
        <v>6563</v>
      </c>
      <c r="CW41">
        <f t="shared" si="73"/>
        <v>0</v>
      </c>
      <c r="CX41">
        <f t="shared" si="74"/>
        <v>0</v>
      </c>
      <c r="CY41">
        <f t="shared" si="75"/>
        <v>0</v>
      </c>
      <c r="CZ41">
        <f t="shared" si="76"/>
        <v>0</v>
      </c>
      <c r="DA41">
        <f t="shared" si="77"/>
        <v>0</v>
      </c>
      <c r="DB41">
        <f t="shared" si="78"/>
        <v>0</v>
      </c>
      <c r="DC41">
        <f t="shared" si="79"/>
        <v>0</v>
      </c>
      <c r="DD41">
        <f t="shared" si="80"/>
        <v>0</v>
      </c>
      <c r="DE41">
        <f t="shared" si="81"/>
        <v>0</v>
      </c>
      <c r="DF41" t="str">
        <f t="shared" si="82"/>
        <v>N.A.</v>
      </c>
      <c r="DJ41">
        <f t="shared" si="83"/>
        <v>6823</v>
      </c>
      <c r="DK41">
        <f t="shared" si="5"/>
        <v>0</v>
      </c>
      <c r="DL41">
        <f t="shared" si="84"/>
        <v>0</v>
      </c>
      <c r="DM41">
        <f t="shared" si="85"/>
        <v>0</v>
      </c>
      <c r="DN41">
        <f t="shared" si="86"/>
        <v>0</v>
      </c>
      <c r="DO41">
        <f t="shared" si="87"/>
        <v>0</v>
      </c>
      <c r="DP41">
        <f t="shared" si="88"/>
        <v>0</v>
      </c>
      <c r="DQ41">
        <f t="shared" si="89"/>
        <v>0</v>
      </c>
      <c r="DR41">
        <f t="shared" si="90"/>
        <v>0</v>
      </c>
      <c r="DS41">
        <f t="shared" si="91"/>
        <v>0</v>
      </c>
      <c r="DT41" t="str">
        <f t="shared" si="92"/>
        <v>N.A.</v>
      </c>
      <c r="DX41">
        <f t="shared" si="93"/>
        <v>-1195987</v>
      </c>
      <c r="DY41">
        <f t="shared" si="94"/>
        <v>0</v>
      </c>
      <c r="DZ41">
        <f t="shared" si="95"/>
        <v>-956790</v>
      </c>
      <c r="EA41">
        <f t="shared" si="96"/>
        <v>0</v>
      </c>
      <c r="EB41">
        <f t="shared" si="97"/>
        <v>0</v>
      </c>
      <c r="EC41">
        <f t="shared" si="98"/>
        <v>0</v>
      </c>
      <c r="ED41" s="1">
        <v>0</v>
      </c>
      <c r="EE41" s="1">
        <v>0</v>
      </c>
      <c r="EF41">
        <f t="shared" si="99"/>
        <v>0</v>
      </c>
      <c r="EG41">
        <f t="shared" si="100"/>
        <v>0</v>
      </c>
      <c r="EH41">
        <f t="shared" si="101"/>
        <v>0</v>
      </c>
      <c r="EJ41">
        <f t="shared" si="6"/>
        <v>0</v>
      </c>
      <c r="EK41">
        <f t="shared" si="7"/>
        <v>0</v>
      </c>
      <c r="EL41">
        <f t="shared" si="8"/>
        <v>0</v>
      </c>
      <c r="EM41">
        <f t="shared" si="9"/>
        <v>0</v>
      </c>
      <c r="EO41" t="str">
        <f t="shared" si="10"/>
        <v>N.A.</v>
      </c>
    </row>
    <row r="42" spans="1:145" x14ac:dyDescent="0.2">
      <c r="A42">
        <v>37</v>
      </c>
      <c r="B42" s="1">
        <v>15</v>
      </c>
      <c r="C42" s="1">
        <v>657</v>
      </c>
      <c r="D42" s="1" t="s">
        <v>33</v>
      </c>
      <c r="E42" s="1">
        <v>3760301</v>
      </c>
      <c r="F42" s="1">
        <v>780.4</v>
      </c>
      <c r="G42" s="1">
        <v>4931</v>
      </c>
      <c r="H42" s="1">
        <v>3848152</v>
      </c>
      <c r="I42" s="1">
        <v>0</v>
      </c>
      <c r="J42" s="1">
        <v>762</v>
      </c>
      <c r="K42" s="1">
        <v>755</v>
      </c>
      <c r="L42" s="1">
        <v>743</v>
      </c>
      <c r="M42" s="1">
        <v>730</v>
      </c>
      <c r="N42" s="1">
        <v>730</v>
      </c>
      <c r="O42" s="7"/>
      <c r="P42">
        <f t="shared" si="11"/>
        <v>5128</v>
      </c>
      <c r="Q42">
        <f t="shared" si="12"/>
        <v>0</v>
      </c>
      <c r="R42">
        <f t="shared" si="13"/>
        <v>0</v>
      </c>
      <c r="S42">
        <f t="shared" si="0"/>
        <v>0</v>
      </c>
      <c r="T42">
        <f t="shared" si="14"/>
        <v>0</v>
      </c>
      <c r="U42">
        <f t="shared" si="15"/>
        <v>0</v>
      </c>
      <c r="V42">
        <f t="shared" si="16"/>
        <v>0</v>
      </c>
      <c r="W42">
        <f t="shared" si="17"/>
        <v>0</v>
      </c>
      <c r="X42">
        <f t="shared" si="18"/>
        <v>0</v>
      </c>
      <c r="Y42">
        <f t="shared" si="19"/>
        <v>0</v>
      </c>
      <c r="Z42" t="str">
        <f t="shared" si="20"/>
        <v>N.A.</v>
      </c>
      <c r="AD42">
        <f t="shared" si="21"/>
        <v>5333</v>
      </c>
      <c r="AE42">
        <f t="shared" si="1"/>
        <v>0</v>
      </c>
      <c r="AF42">
        <f t="shared" si="22"/>
        <v>0</v>
      </c>
      <c r="AG42">
        <f t="shared" si="23"/>
        <v>0</v>
      </c>
      <c r="AH42">
        <f t="shared" si="24"/>
        <v>0</v>
      </c>
      <c r="AI42">
        <f t="shared" si="25"/>
        <v>0</v>
      </c>
      <c r="AJ42">
        <f t="shared" si="26"/>
        <v>0</v>
      </c>
      <c r="AK42">
        <f t="shared" si="27"/>
        <v>0</v>
      </c>
      <c r="AL42">
        <f t="shared" si="28"/>
        <v>0</v>
      </c>
      <c r="AM42">
        <f t="shared" si="29"/>
        <v>0</v>
      </c>
      <c r="AN42" t="str">
        <f t="shared" si="30"/>
        <v>N.A.</v>
      </c>
      <c r="AR42">
        <f t="shared" si="31"/>
        <v>5546</v>
      </c>
      <c r="AS42">
        <f t="shared" si="2"/>
        <v>0</v>
      </c>
      <c r="AT42">
        <f t="shared" si="32"/>
        <v>0</v>
      </c>
      <c r="AU42">
        <f t="shared" si="3"/>
        <v>0</v>
      </c>
      <c r="AV42">
        <f t="shared" si="33"/>
        <v>0</v>
      </c>
      <c r="AW42">
        <f t="shared" si="34"/>
        <v>0</v>
      </c>
      <c r="AX42">
        <f t="shared" si="35"/>
        <v>0</v>
      </c>
      <c r="AY42">
        <f t="shared" si="36"/>
        <v>0</v>
      </c>
      <c r="AZ42">
        <f t="shared" si="37"/>
        <v>0</v>
      </c>
      <c r="BA42">
        <f t="shared" si="38"/>
        <v>0</v>
      </c>
      <c r="BB42" t="str">
        <f t="shared" si="39"/>
        <v>N.A.</v>
      </c>
      <c r="BF42">
        <f t="shared" si="40"/>
        <v>5768</v>
      </c>
      <c r="BG42">
        <f t="shared" si="41"/>
        <v>0</v>
      </c>
      <c r="BH42">
        <f t="shared" si="42"/>
        <v>0</v>
      </c>
      <c r="BI42">
        <f t="shared" si="43"/>
        <v>0</v>
      </c>
      <c r="BJ42">
        <f t="shared" si="44"/>
        <v>0</v>
      </c>
      <c r="BK42">
        <f t="shared" si="45"/>
        <v>0</v>
      </c>
      <c r="BL42">
        <f t="shared" si="46"/>
        <v>0</v>
      </c>
      <c r="BM42">
        <f t="shared" si="47"/>
        <v>0</v>
      </c>
      <c r="BN42">
        <f t="shared" si="48"/>
        <v>0</v>
      </c>
      <c r="BO42">
        <f t="shared" si="49"/>
        <v>0</v>
      </c>
      <c r="BP42" t="str">
        <f t="shared" si="50"/>
        <v>N.A.</v>
      </c>
      <c r="BT42">
        <f t="shared" si="51"/>
        <v>5999</v>
      </c>
      <c r="BU42">
        <f t="shared" si="4"/>
        <v>0</v>
      </c>
      <c r="BV42">
        <f t="shared" si="52"/>
        <v>0</v>
      </c>
      <c r="BW42">
        <f t="shared" si="53"/>
        <v>0</v>
      </c>
      <c r="BX42">
        <f t="shared" si="54"/>
        <v>0</v>
      </c>
      <c r="BY42">
        <f t="shared" si="55"/>
        <v>0</v>
      </c>
      <c r="BZ42">
        <f t="shared" si="56"/>
        <v>0</v>
      </c>
      <c r="CA42">
        <f t="shared" si="57"/>
        <v>0</v>
      </c>
      <c r="CB42">
        <f t="shared" si="58"/>
        <v>0</v>
      </c>
      <c r="CC42">
        <f t="shared" si="59"/>
        <v>0</v>
      </c>
      <c r="CD42" t="str">
        <f t="shared" si="60"/>
        <v>N.A.</v>
      </c>
      <c r="CH42">
        <f t="shared" si="61"/>
        <v>6239</v>
      </c>
      <c r="CI42">
        <f t="shared" si="62"/>
        <v>0</v>
      </c>
      <c r="CJ42">
        <f t="shared" si="63"/>
        <v>0</v>
      </c>
      <c r="CK42">
        <f t="shared" si="64"/>
        <v>0</v>
      </c>
      <c r="CL42">
        <f t="shared" si="65"/>
        <v>0</v>
      </c>
      <c r="CM42">
        <f t="shared" si="66"/>
        <v>0</v>
      </c>
      <c r="CN42">
        <f t="shared" si="67"/>
        <v>0</v>
      </c>
      <c r="CO42">
        <f t="shared" si="68"/>
        <v>0</v>
      </c>
      <c r="CP42">
        <f t="shared" si="69"/>
        <v>0</v>
      </c>
      <c r="CQ42">
        <f t="shared" si="70"/>
        <v>0</v>
      </c>
      <c r="CR42" t="str">
        <f t="shared" si="71"/>
        <v>N.A.</v>
      </c>
      <c r="CV42">
        <f t="shared" si="72"/>
        <v>6489</v>
      </c>
      <c r="CW42">
        <f t="shared" si="73"/>
        <v>0</v>
      </c>
      <c r="CX42">
        <f t="shared" si="74"/>
        <v>0</v>
      </c>
      <c r="CY42">
        <f t="shared" si="75"/>
        <v>0</v>
      </c>
      <c r="CZ42">
        <f t="shared" si="76"/>
        <v>0</v>
      </c>
      <c r="DA42">
        <f t="shared" si="77"/>
        <v>0</v>
      </c>
      <c r="DB42">
        <f t="shared" si="78"/>
        <v>0</v>
      </c>
      <c r="DC42">
        <f t="shared" si="79"/>
        <v>0</v>
      </c>
      <c r="DD42">
        <f t="shared" si="80"/>
        <v>0</v>
      </c>
      <c r="DE42">
        <f t="shared" si="81"/>
        <v>0</v>
      </c>
      <c r="DF42" t="str">
        <f t="shared" si="82"/>
        <v>N.A.</v>
      </c>
      <c r="DJ42">
        <f t="shared" si="83"/>
        <v>6749</v>
      </c>
      <c r="DK42">
        <f t="shared" si="5"/>
        <v>0</v>
      </c>
      <c r="DL42">
        <f t="shared" si="84"/>
        <v>0</v>
      </c>
      <c r="DM42">
        <f t="shared" si="85"/>
        <v>0</v>
      </c>
      <c r="DN42">
        <f t="shared" si="86"/>
        <v>0</v>
      </c>
      <c r="DO42">
        <f t="shared" si="87"/>
        <v>0</v>
      </c>
      <c r="DP42">
        <f t="shared" si="88"/>
        <v>0</v>
      </c>
      <c r="DQ42">
        <f t="shared" si="89"/>
        <v>0</v>
      </c>
      <c r="DR42">
        <f t="shared" si="90"/>
        <v>0</v>
      </c>
      <c r="DS42">
        <f t="shared" si="91"/>
        <v>0</v>
      </c>
      <c r="DT42" t="str">
        <f t="shared" si="92"/>
        <v>N.A.</v>
      </c>
      <c r="DX42">
        <f t="shared" si="93"/>
        <v>-87851</v>
      </c>
      <c r="DY42">
        <f t="shared" si="94"/>
        <v>0</v>
      </c>
      <c r="DZ42">
        <f t="shared" si="95"/>
        <v>-70281</v>
      </c>
      <c r="EA42">
        <f t="shared" si="96"/>
        <v>0</v>
      </c>
      <c r="EB42">
        <f t="shared" si="97"/>
        <v>0</v>
      </c>
      <c r="EC42">
        <f t="shared" si="98"/>
        <v>0</v>
      </c>
      <c r="ED42" s="1">
        <v>0</v>
      </c>
      <c r="EE42" s="1">
        <v>0</v>
      </c>
      <c r="EF42">
        <f t="shared" si="99"/>
        <v>0</v>
      </c>
      <c r="EG42">
        <f t="shared" si="100"/>
        <v>0</v>
      </c>
      <c r="EH42">
        <f t="shared" si="101"/>
        <v>0</v>
      </c>
      <c r="EJ42">
        <f t="shared" si="6"/>
        <v>0</v>
      </c>
      <c r="EK42">
        <f t="shared" si="7"/>
        <v>0</v>
      </c>
      <c r="EL42">
        <f t="shared" si="8"/>
        <v>0</v>
      </c>
      <c r="EM42">
        <f t="shared" si="9"/>
        <v>0</v>
      </c>
      <c r="EO42" t="str">
        <f t="shared" si="10"/>
        <v>N.A.</v>
      </c>
    </row>
    <row r="43" spans="1:145" x14ac:dyDescent="0.2">
      <c r="A43">
        <v>38</v>
      </c>
      <c r="B43" s="1">
        <v>11</v>
      </c>
      <c r="C43" s="1">
        <v>720</v>
      </c>
      <c r="D43" s="1" t="s">
        <v>34</v>
      </c>
      <c r="E43" s="1">
        <v>4493686</v>
      </c>
      <c r="F43" s="1">
        <v>986.9</v>
      </c>
      <c r="G43" s="1">
        <v>4931</v>
      </c>
      <c r="H43" s="1">
        <v>4866404</v>
      </c>
      <c r="I43" s="1">
        <v>0</v>
      </c>
      <c r="J43" s="1">
        <v>1016</v>
      </c>
      <c r="K43" s="1">
        <v>1042</v>
      </c>
      <c r="L43" s="1">
        <v>1067</v>
      </c>
      <c r="M43" s="1">
        <v>1097</v>
      </c>
      <c r="N43" s="1">
        <v>1117</v>
      </c>
      <c r="O43" s="7"/>
      <c r="P43">
        <f t="shared" si="11"/>
        <v>5128</v>
      </c>
      <c r="Q43">
        <f t="shared" si="12"/>
        <v>0</v>
      </c>
      <c r="R43">
        <f t="shared" si="13"/>
        <v>0</v>
      </c>
      <c r="S43">
        <f t="shared" si="0"/>
        <v>0</v>
      </c>
      <c r="T43">
        <f t="shared" si="14"/>
        <v>0</v>
      </c>
      <c r="U43">
        <f t="shared" si="15"/>
        <v>0</v>
      </c>
      <c r="V43">
        <f t="shared" si="16"/>
        <v>0</v>
      </c>
      <c r="W43">
        <f t="shared" si="17"/>
        <v>0</v>
      </c>
      <c r="X43">
        <f t="shared" si="18"/>
        <v>0</v>
      </c>
      <c r="Y43">
        <f t="shared" si="19"/>
        <v>0</v>
      </c>
      <c r="Z43" t="str">
        <f t="shared" si="20"/>
        <v>N.A.</v>
      </c>
      <c r="AD43">
        <f t="shared" si="21"/>
        <v>5333</v>
      </c>
      <c r="AE43">
        <f t="shared" si="1"/>
        <v>0</v>
      </c>
      <c r="AF43">
        <f t="shared" si="22"/>
        <v>0</v>
      </c>
      <c r="AG43">
        <f t="shared" si="23"/>
        <v>0</v>
      </c>
      <c r="AH43">
        <f t="shared" si="24"/>
        <v>0</v>
      </c>
      <c r="AI43">
        <f t="shared" si="25"/>
        <v>0</v>
      </c>
      <c r="AJ43">
        <f t="shared" si="26"/>
        <v>0</v>
      </c>
      <c r="AK43">
        <f t="shared" si="27"/>
        <v>0</v>
      </c>
      <c r="AL43">
        <f t="shared" si="28"/>
        <v>0</v>
      </c>
      <c r="AM43">
        <f t="shared" si="29"/>
        <v>0</v>
      </c>
      <c r="AN43" t="str">
        <f t="shared" si="30"/>
        <v>N.A.</v>
      </c>
      <c r="AR43">
        <f t="shared" si="31"/>
        <v>5546</v>
      </c>
      <c r="AS43">
        <f t="shared" si="2"/>
        <v>0</v>
      </c>
      <c r="AT43">
        <f t="shared" si="32"/>
        <v>0</v>
      </c>
      <c r="AU43">
        <f t="shared" si="3"/>
        <v>0</v>
      </c>
      <c r="AV43">
        <f t="shared" si="33"/>
        <v>0</v>
      </c>
      <c r="AW43">
        <f t="shared" si="34"/>
        <v>0</v>
      </c>
      <c r="AX43">
        <f t="shared" si="35"/>
        <v>0</v>
      </c>
      <c r="AY43">
        <f t="shared" si="36"/>
        <v>0</v>
      </c>
      <c r="AZ43">
        <f t="shared" si="37"/>
        <v>0</v>
      </c>
      <c r="BA43">
        <f t="shared" si="38"/>
        <v>0</v>
      </c>
      <c r="BB43" t="str">
        <f t="shared" si="39"/>
        <v>N.A.</v>
      </c>
      <c r="BF43">
        <f t="shared" si="40"/>
        <v>5768</v>
      </c>
      <c r="BG43">
        <f t="shared" si="41"/>
        <v>0</v>
      </c>
      <c r="BH43">
        <f t="shared" si="42"/>
        <v>0</v>
      </c>
      <c r="BI43">
        <f t="shared" si="43"/>
        <v>0</v>
      </c>
      <c r="BJ43">
        <f t="shared" si="44"/>
        <v>0</v>
      </c>
      <c r="BK43">
        <f t="shared" si="45"/>
        <v>0</v>
      </c>
      <c r="BL43">
        <f t="shared" si="46"/>
        <v>0</v>
      </c>
      <c r="BM43">
        <f t="shared" si="47"/>
        <v>0</v>
      </c>
      <c r="BN43">
        <f t="shared" si="48"/>
        <v>0</v>
      </c>
      <c r="BO43">
        <f t="shared" si="49"/>
        <v>0</v>
      </c>
      <c r="BP43" t="str">
        <f t="shared" si="50"/>
        <v>N.A.</v>
      </c>
      <c r="BT43">
        <f t="shared" si="51"/>
        <v>5999</v>
      </c>
      <c r="BU43">
        <f t="shared" si="4"/>
        <v>0</v>
      </c>
      <c r="BV43">
        <f t="shared" si="52"/>
        <v>0</v>
      </c>
      <c r="BW43">
        <f t="shared" si="53"/>
        <v>0</v>
      </c>
      <c r="BX43">
        <f t="shared" si="54"/>
        <v>0</v>
      </c>
      <c r="BY43">
        <f t="shared" si="55"/>
        <v>0</v>
      </c>
      <c r="BZ43">
        <f t="shared" si="56"/>
        <v>0</v>
      </c>
      <c r="CA43">
        <f t="shared" si="57"/>
        <v>0</v>
      </c>
      <c r="CB43">
        <f t="shared" si="58"/>
        <v>0</v>
      </c>
      <c r="CC43">
        <f t="shared" si="59"/>
        <v>0</v>
      </c>
      <c r="CD43" t="str">
        <f t="shared" si="60"/>
        <v>N.A.</v>
      </c>
      <c r="CH43">
        <f t="shared" si="61"/>
        <v>6239</v>
      </c>
      <c r="CI43">
        <f t="shared" si="62"/>
        <v>0</v>
      </c>
      <c r="CJ43">
        <f t="shared" si="63"/>
        <v>0</v>
      </c>
      <c r="CK43">
        <f t="shared" si="64"/>
        <v>0</v>
      </c>
      <c r="CL43">
        <f t="shared" si="65"/>
        <v>0</v>
      </c>
      <c r="CM43">
        <f t="shared" si="66"/>
        <v>0</v>
      </c>
      <c r="CN43">
        <f t="shared" si="67"/>
        <v>0</v>
      </c>
      <c r="CO43">
        <f t="shared" si="68"/>
        <v>0</v>
      </c>
      <c r="CP43">
        <f t="shared" si="69"/>
        <v>0</v>
      </c>
      <c r="CQ43">
        <f t="shared" si="70"/>
        <v>0</v>
      </c>
      <c r="CR43" t="str">
        <f t="shared" si="71"/>
        <v>N.A.</v>
      </c>
      <c r="CV43">
        <f t="shared" si="72"/>
        <v>6489</v>
      </c>
      <c r="CW43">
        <f t="shared" si="73"/>
        <v>0</v>
      </c>
      <c r="CX43">
        <f t="shared" si="74"/>
        <v>0</v>
      </c>
      <c r="CY43">
        <f t="shared" si="75"/>
        <v>0</v>
      </c>
      <c r="CZ43">
        <f t="shared" si="76"/>
        <v>0</v>
      </c>
      <c r="DA43">
        <f t="shared" si="77"/>
        <v>0</v>
      </c>
      <c r="DB43">
        <f t="shared" si="78"/>
        <v>0</v>
      </c>
      <c r="DC43">
        <f t="shared" si="79"/>
        <v>0</v>
      </c>
      <c r="DD43">
        <f t="shared" si="80"/>
        <v>0</v>
      </c>
      <c r="DE43">
        <f t="shared" si="81"/>
        <v>0</v>
      </c>
      <c r="DF43" t="str">
        <f t="shared" si="82"/>
        <v>N.A.</v>
      </c>
      <c r="DJ43">
        <f t="shared" si="83"/>
        <v>6749</v>
      </c>
      <c r="DK43">
        <f t="shared" si="5"/>
        <v>0</v>
      </c>
      <c r="DL43">
        <f t="shared" si="84"/>
        <v>0</v>
      </c>
      <c r="DM43">
        <f t="shared" si="85"/>
        <v>0</v>
      </c>
      <c r="DN43">
        <f t="shared" si="86"/>
        <v>0</v>
      </c>
      <c r="DO43">
        <f t="shared" si="87"/>
        <v>0</v>
      </c>
      <c r="DP43">
        <f t="shared" si="88"/>
        <v>0</v>
      </c>
      <c r="DQ43">
        <f t="shared" si="89"/>
        <v>0</v>
      </c>
      <c r="DR43">
        <f t="shared" si="90"/>
        <v>0</v>
      </c>
      <c r="DS43">
        <f t="shared" si="91"/>
        <v>0</v>
      </c>
      <c r="DT43" t="str">
        <f t="shared" si="92"/>
        <v>N.A.</v>
      </c>
      <c r="DX43">
        <f t="shared" si="93"/>
        <v>-372718</v>
      </c>
      <c r="DY43">
        <f t="shared" si="94"/>
        <v>0</v>
      </c>
      <c r="DZ43">
        <f t="shared" si="95"/>
        <v>-298174</v>
      </c>
      <c r="EA43">
        <f t="shared" si="96"/>
        <v>0</v>
      </c>
      <c r="EB43">
        <f t="shared" si="97"/>
        <v>0</v>
      </c>
      <c r="EC43">
        <f t="shared" si="98"/>
        <v>0</v>
      </c>
      <c r="ED43" s="1">
        <v>0</v>
      </c>
      <c r="EE43" s="1">
        <v>0</v>
      </c>
      <c r="EF43">
        <f t="shared" si="99"/>
        <v>0</v>
      </c>
      <c r="EG43">
        <f t="shared" si="100"/>
        <v>0</v>
      </c>
      <c r="EH43">
        <f t="shared" si="101"/>
        <v>0</v>
      </c>
      <c r="EJ43">
        <f t="shared" si="6"/>
        <v>0</v>
      </c>
      <c r="EK43">
        <f t="shared" si="7"/>
        <v>0</v>
      </c>
      <c r="EL43">
        <f t="shared" si="8"/>
        <v>0</v>
      </c>
      <c r="EM43">
        <f t="shared" si="9"/>
        <v>0</v>
      </c>
      <c r="EO43" t="str">
        <f t="shared" si="10"/>
        <v>N.A.</v>
      </c>
    </row>
    <row r="44" spans="1:145" x14ac:dyDescent="0.2">
      <c r="A44">
        <v>39</v>
      </c>
      <c r="B44" s="1">
        <v>11</v>
      </c>
      <c r="C44" s="1">
        <v>729</v>
      </c>
      <c r="D44" s="1" t="s">
        <v>35</v>
      </c>
      <c r="E44" s="1">
        <v>11154735</v>
      </c>
      <c r="F44" s="1">
        <v>2393.1</v>
      </c>
      <c r="G44" s="1">
        <v>4931</v>
      </c>
      <c r="H44" s="1">
        <v>11800376</v>
      </c>
      <c r="I44" s="1">
        <v>0</v>
      </c>
      <c r="J44" s="1">
        <v>2396</v>
      </c>
      <c r="K44" s="1">
        <v>2393</v>
      </c>
      <c r="L44" s="1">
        <v>2375</v>
      </c>
      <c r="M44" s="1">
        <v>2370</v>
      </c>
      <c r="N44" s="1">
        <v>2364</v>
      </c>
      <c r="O44" s="7"/>
      <c r="P44">
        <f t="shared" si="11"/>
        <v>5128</v>
      </c>
      <c r="Q44">
        <f t="shared" si="12"/>
        <v>0</v>
      </c>
      <c r="R44">
        <f t="shared" si="13"/>
        <v>0</v>
      </c>
      <c r="S44">
        <f t="shared" si="0"/>
        <v>0</v>
      </c>
      <c r="T44">
        <f t="shared" si="14"/>
        <v>0</v>
      </c>
      <c r="U44">
        <f t="shared" si="15"/>
        <v>0</v>
      </c>
      <c r="V44">
        <f t="shared" si="16"/>
        <v>0</v>
      </c>
      <c r="W44">
        <f t="shared" si="17"/>
        <v>0</v>
      </c>
      <c r="X44">
        <f t="shared" si="18"/>
        <v>0</v>
      </c>
      <c r="Y44">
        <f t="shared" si="19"/>
        <v>0</v>
      </c>
      <c r="Z44" t="str">
        <f t="shared" si="20"/>
        <v>N.A.</v>
      </c>
      <c r="AD44">
        <f t="shared" si="21"/>
        <v>5333</v>
      </c>
      <c r="AE44">
        <f t="shared" si="1"/>
        <v>0</v>
      </c>
      <c r="AF44">
        <f t="shared" si="22"/>
        <v>0</v>
      </c>
      <c r="AG44">
        <f t="shared" si="23"/>
        <v>0</v>
      </c>
      <c r="AH44">
        <f t="shared" si="24"/>
        <v>0</v>
      </c>
      <c r="AI44">
        <f t="shared" si="25"/>
        <v>0</v>
      </c>
      <c r="AJ44">
        <f t="shared" si="26"/>
        <v>0</v>
      </c>
      <c r="AK44">
        <f t="shared" si="27"/>
        <v>0</v>
      </c>
      <c r="AL44">
        <f t="shared" si="28"/>
        <v>0</v>
      </c>
      <c r="AM44">
        <f t="shared" si="29"/>
        <v>0</v>
      </c>
      <c r="AN44" t="str">
        <f t="shared" si="30"/>
        <v>N.A.</v>
      </c>
      <c r="AR44">
        <f t="shared" si="31"/>
        <v>5546</v>
      </c>
      <c r="AS44">
        <f t="shared" si="2"/>
        <v>0</v>
      </c>
      <c r="AT44">
        <f t="shared" si="32"/>
        <v>0</v>
      </c>
      <c r="AU44">
        <f t="shared" si="3"/>
        <v>0</v>
      </c>
      <c r="AV44">
        <f t="shared" si="33"/>
        <v>0</v>
      </c>
      <c r="AW44">
        <f t="shared" si="34"/>
        <v>0</v>
      </c>
      <c r="AX44">
        <f t="shared" si="35"/>
        <v>0</v>
      </c>
      <c r="AY44">
        <f t="shared" si="36"/>
        <v>0</v>
      </c>
      <c r="AZ44">
        <f t="shared" si="37"/>
        <v>0</v>
      </c>
      <c r="BA44">
        <f t="shared" si="38"/>
        <v>0</v>
      </c>
      <c r="BB44" t="str">
        <f t="shared" si="39"/>
        <v>N.A.</v>
      </c>
      <c r="BF44">
        <f t="shared" si="40"/>
        <v>5768</v>
      </c>
      <c r="BG44">
        <f t="shared" si="41"/>
        <v>0</v>
      </c>
      <c r="BH44">
        <f t="shared" si="42"/>
        <v>0</v>
      </c>
      <c r="BI44">
        <f t="shared" si="43"/>
        <v>0</v>
      </c>
      <c r="BJ44">
        <f t="shared" si="44"/>
        <v>0</v>
      </c>
      <c r="BK44">
        <f t="shared" si="45"/>
        <v>0</v>
      </c>
      <c r="BL44">
        <f t="shared" si="46"/>
        <v>0</v>
      </c>
      <c r="BM44">
        <f t="shared" si="47"/>
        <v>0</v>
      </c>
      <c r="BN44">
        <f t="shared" si="48"/>
        <v>0</v>
      </c>
      <c r="BO44">
        <f t="shared" si="49"/>
        <v>0</v>
      </c>
      <c r="BP44" t="str">
        <f t="shared" si="50"/>
        <v>N.A.</v>
      </c>
      <c r="BT44">
        <f t="shared" si="51"/>
        <v>5999</v>
      </c>
      <c r="BU44">
        <f t="shared" si="4"/>
        <v>0</v>
      </c>
      <c r="BV44">
        <f t="shared" si="52"/>
        <v>0</v>
      </c>
      <c r="BW44">
        <f t="shared" si="53"/>
        <v>0</v>
      </c>
      <c r="BX44">
        <f t="shared" si="54"/>
        <v>0</v>
      </c>
      <c r="BY44">
        <f t="shared" si="55"/>
        <v>0</v>
      </c>
      <c r="BZ44">
        <f t="shared" si="56"/>
        <v>0</v>
      </c>
      <c r="CA44">
        <f t="shared" si="57"/>
        <v>0</v>
      </c>
      <c r="CB44">
        <f t="shared" si="58"/>
        <v>0</v>
      </c>
      <c r="CC44">
        <f t="shared" si="59"/>
        <v>0</v>
      </c>
      <c r="CD44" t="str">
        <f t="shared" si="60"/>
        <v>N.A.</v>
      </c>
      <c r="CH44">
        <f t="shared" si="61"/>
        <v>6239</v>
      </c>
      <c r="CI44">
        <f t="shared" si="62"/>
        <v>0</v>
      </c>
      <c r="CJ44">
        <f t="shared" si="63"/>
        <v>0</v>
      </c>
      <c r="CK44">
        <f t="shared" si="64"/>
        <v>0</v>
      </c>
      <c r="CL44">
        <f t="shared" si="65"/>
        <v>0</v>
      </c>
      <c r="CM44">
        <f t="shared" si="66"/>
        <v>0</v>
      </c>
      <c r="CN44">
        <f t="shared" si="67"/>
        <v>0</v>
      </c>
      <c r="CO44">
        <f t="shared" si="68"/>
        <v>0</v>
      </c>
      <c r="CP44">
        <f t="shared" si="69"/>
        <v>0</v>
      </c>
      <c r="CQ44">
        <f t="shared" si="70"/>
        <v>0</v>
      </c>
      <c r="CR44" t="str">
        <f t="shared" si="71"/>
        <v>N.A.</v>
      </c>
      <c r="CV44">
        <f t="shared" si="72"/>
        <v>6489</v>
      </c>
      <c r="CW44">
        <f t="shared" si="73"/>
        <v>0</v>
      </c>
      <c r="CX44">
        <f t="shared" si="74"/>
        <v>0</v>
      </c>
      <c r="CY44">
        <f t="shared" si="75"/>
        <v>0</v>
      </c>
      <c r="CZ44">
        <f t="shared" si="76"/>
        <v>0</v>
      </c>
      <c r="DA44">
        <f t="shared" si="77"/>
        <v>0</v>
      </c>
      <c r="DB44">
        <f t="shared" si="78"/>
        <v>0</v>
      </c>
      <c r="DC44">
        <f t="shared" si="79"/>
        <v>0</v>
      </c>
      <c r="DD44">
        <f t="shared" si="80"/>
        <v>0</v>
      </c>
      <c r="DE44">
        <f t="shared" si="81"/>
        <v>0</v>
      </c>
      <c r="DF44" t="str">
        <f t="shared" si="82"/>
        <v>N.A.</v>
      </c>
      <c r="DJ44">
        <f t="shared" si="83"/>
        <v>6749</v>
      </c>
      <c r="DK44">
        <f t="shared" si="5"/>
        <v>0</v>
      </c>
      <c r="DL44">
        <f t="shared" si="84"/>
        <v>0</v>
      </c>
      <c r="DM44">
        <f t="shared" si="85"/>
        <v>0</v>
      </c>
      <c r="DN44">
        <f t="shared" si="86"/>
        <v>0</v>
      </c>
      <c r="DO44">
        <f t="shared" si="87"/>
        <v>0</v>
      </c>
      <c r="DP44">
        <f t="shared" si="88"/>
        <v>0</v>
      </c>
      <c r="DQ44">
        <f t="shared" si="89"/>
        <v>0</v>
      </c>
      <c r="DR44">
        <f t="shared" si="90"/>
        <v>0</v>
      </c>
      <c r="DS44">
        <f t="shared" si="91"/>
        <v>0</v>
      </c>
      <c r="DT44" t="str">
        <f t="shared" si="92"/>
        <v>N.A.</v>
      </c>
      <c r="DX44">
        <f t="shared" si="93"/>
        <v>-645641</v>
      </c>
      <c r="DY44">
        <f t="shared" si="94"/>
        <v>0</v>
      </c>
      <c r="DZ44">
        <f t="shared" si="95"/>
        <v>-516513</v>
      </c>
      <c r="EA44">
        <f t="shared" si="96"/>
        <v>0</v>
      </c>
      <c r="EB44">
        <f t="shared" si="97"/>
        <v>0</v>
      </c>
      <c r="EC44">
        <f t="shared" si="98"/>
        <v>0</v>
      </c>
      <c r="ED44" s="1">
        <v>0</v>
      </c>
      <c r="EE44" s="1">
        <v>0</v>
      </c>
      <c r="EF44">
        <f t="shared" si="99"/>
        <v>0</v>
      </c>
      <c r="EG44">
        <f t="shared" si="100"/>
        <v>0</v>
      </c>
      <c r="EH44">
        <f t="shared" si="101"/>
        <v>0</v>
      </c>
      <c r="EJ44">
        <f t="shared" si="6"/>
        <v>0</v>
      </c>
      <c r="EK44">
        <f t="shared" si="7"/>
        <v>0</v>
      </c>
      <c r="EL44">
        <f t="shared" si="8"/>
        <v>0</v>
      </c>
      <c r="EM44">
        <f t="shared" si="9"/>
        <v>0</v>
      </c>
      <c r="EO44" t="str">
        <f t="shared" si="10"/>
        <v>N.A.</v>
      </c>
    </row>
    <row r="45" spans="1:145" x14ac:dyDescent="0.2">
      <c r="A45">
        <v>40</v>
      </c>
      <c r="B45" s="1">
        <v>4</v>
      </c>
      <c r="C45" s="1">
        <v>747</v>
      </c>
      <c r="D45" s="1" t="s">
        <v>36</v>
      </c>
      <c r="E45" s="1">
        <v>2750686</v>
      </c>
      <c r="F45" s="1">
        <v>642.5</v>
      </c>
      <c r="G45" s="1">
        <v>4931</v>
      </c>
      <c r="H45" s="1">
        <v>3168168</v>
      </c>
      <c r="I45" s="1">
        <v>0</v>
      </c>
      <c r="J45" s="1">
        <v>650</v>
      </c>
      <c r="K45" s="1">
        <v>663</v>
      </c>
      <c r="L45" s="1">
        <v>691</v>
      </c>
      <c r="M45" s="1">
        <v>709</v>
      </c>
      <c r="N45" s="1">
        <v>726</v>
      </c>
      <c r="O45" s="7"/>
      <c r="P45">
        <f t="shared" si="11"/>
        <v>5128</v>
      </c>
      <c r="Q45">
        <f t="shared" si="12"/>
        <v>0</v>
      </c>
      <c r="R45">
        <f t="shared" si="13"/>
        <v>0</v>
      </c>
      <c r="S45">
        <f t="shared" si="0"/>
        <v>0</v>
      </c>
      <c r="T45">
        <f t="shared" si="14"/>
        <v>0</v>
      </c>
      <c r="U45">
        <f t="shared" si="15"/>
        <v>0</v>
      </c>
      <c r="V45">
        <f t="shared" si="16"/>
        <v>0</v>
      </c>
      <c r="W45">
        <f t="shared" si="17"/>
        <v>0</v>
      </c>
      <c r="X45">
        <f t="shared" si="18"/>
        <v>0</v>
      </c>
      <c r="Y45">
        <f t="shared" si="19"/>
        <v>0</v>
      </c>
      <c r="Z45" t="str">
        <f t="shared" si="20"/>
        <v>N.A.</v>
      </c>
      <c r="AD45">
        <f t="shared" si="21"/>
        <v>5333</v>
      </c>
      <c r="AE45">
        <f t="shared" si="1"/>
        <v>0</v>
      </c>
      <c r="AF45">
        <f t="shared" si="22"/>
        <v>0</v>
      </c>
      <c r="AG45">
        <f t="shared" si="23"/>
        <v>0</v>
      </c>
      <c r="AH45">
        <f t="shared" si="24"/>
        <v>0</v>
      </c>
      <c r="AI45">
        <f t="shared" si="25"/>
        <v>0</v>
      </c>
      <c r="AJ45">
        <f t="shared" si="26"/>
        <v>0</v>
      </c>
      <c r="AK45">
        <f t="shared" si="27"/>
        <v>0</v>
      </c>
      <c r="AL45">
        <f t="shared" si="28"/>
        <v>0</v>
      </c>
      <c r="AM45">
        <f t="shared" si="29"/>
        <v>0</v>
      </c>
      <c r="AN45" t="str">
        <f t="shared" si="30"/>
        <v>N.A.</v>
      </c>
      <c r="AR45">
        <f t="shared" si="31"/>
        <v>5546</v>
      </c>
      <c r="AS45">
        <f t="shared" si="2"/>
        <v>0</v>
      </c>
      <c r="AT45">
        <f t="shared" si="32"/>
        <v>0</v>
      </c>
      <c r="AU45">
        <f t="shared" si="3"/>
        <v>0</v>
      </c>
      <c r="AV45">
        <f t="shared" si="33"/>
        <v>0</v>
      </c>
      <c r="AW45">
        <f t="shared" si="34"/>
        <v>0</v>
      </c>
      <c r="AX45">
        <f t="shared" si="35"/>
        <v>0</v>
      </c>
      <c r="AY45">
        <f t="shared" si="36"/>
        <v>0</v>
      </c>
      <c r="AZ45">
        <f t="shared" si="37"/>
        <v>0</v>
      </c>
      <c r="BA45">
        <f t="shared" si="38"/>
        <v>0</v>
      </c>
      <c r="BB45" t="str">
        <f t="shared" si="39"/>
        <v>N.A.</v>
      </c>
      <c r="BF45">
        <f t="shared" si="40"/>
        <v>5768</v>
      </c>
      <c r="BG45">
        <f t="shared" si="41"/>
        <v>0</v>
      </c>
      <c r="BH45">
        <f t="shared" si="42"/>
        <v>0</v>
      </c>
      <c r="BI45">
        <f t="shared" si="43"/>
        <v>0</v>
      </c>
      <c r="BJ45">
        <f t="shared" si="44"/>
        <v>0</v>
      </c>
      <c r="BK45">
        <f t="shared" si="45"/>
        <v>0</v>
      </c>
      <c r="BL45">
        <f t="shared" si="46"/>
        <v>0</v>
      </c>
      <c r="BM45">
        <f t="shared" si="47"/>
        <v>0</v>
      </c>
      <c r="BN45">
        <f t="shared" si="48"/>
        <v>0</v>
      </c>
      <c r="BO45">
        <f t="shared" si="49"/>
        <v>0</v>
      </c>
      <c r="BP45" t="str">
        <f t="shared" si="50"/>
        <v>N.A.</v>
      </c>
      <c r="BT45">
        <f t="shared" si="51"/>
        <v>5999</v>
      </c>
      <c r="BU45">
        <f t="shared" si="4"/>
        <v>0</v>
      </c>
      <c r="BV45">
        <f t="shared" si="52"/>
        <v>0</v>
      </c>
      <c r="BW45">
        <f t="shared" si="53"/>
        <v>0</v>
      </c>
      <c r="BX45">
        <f t="shared" si="54"/>
        <v>0</v>
      </c>
      <c r="BY45">
        <f t="shared" si="55"/>
        <v>0</v>
      </c>
      <c r="BZ45">
        <f t="shared" si="56"/>
        <v>0</v>
      </c>
      <c r="CA45">
        <f t="shared" si="57"/>
        <v>0</v>
      </c>
      <c r="CB45">
        <f t="shared" si="58"/>
        <v>0</v>
      </c>
      <c r="CC45">
        <f t="shared" si="59"/>
        <v>0</v>
      </c>
      <c r="CD45" t="str">
        <f t="shared" si="60"/>
        <v>N.A.</v>
      </c>
      <c r="CH45">
        <f t="shared" si="61"/>
        <v>6239</v>
      </c>
      <c r="CI45">
        <f t="shared" si="62"/>
        <v>0</v>
      </c>
      <c r="CJ45">
        <f t="shared" si="63"/>
        <v>0</v>
      </c>
      <c r="CK45">
        <f t="shared" si="64"/>
        <v>0</v>
      </c>
      <c r="CL45">
        <f t="shared" si="65"/>
        <v>0</v>
      </c>
      <c r="CM45">
        <f t="shared" si="66"/>
        <v>0</v>
      </c>
      <c r="CN45">
        <f t="shared" si="67"/>
        <v>0</v>
      </c>
      <c r="CO45">
        <f t="shared" si="68"/>
        <v>0</v>
      </c>
      <c r="CP45">
        <f t="shared" si="69"/>
        <v>0</v>
      </c>
      <c r="CQ45">
        <f t="shared" si="70"/>
        <v>0</v>
      </c>
      <c r="CR45" t="str">
        <f t="shared" si="71"/>
        <v>N.A.</v>
      </c>
      <c r="CV45">
        <f t="shared" si="72"/>
        <v>6489</v>
      </c>
      <c r="CW45">
        <f t="shared" si="73"/>
        <v>0</v>
      </c>
      <c r="CX45">
        <f t="shared" si="74"/>
        <v>0</v>
      </c>
      <c r="CY45">
        <f t="shared" si="75"/>
        <v>0</v>
      </c>
      <c r="CZ45">
        <f t="shared" si="76"/>
        <v>0</v>
      </c>
      <c r="DA45">
        <f t="shared" si="77"/>
        <v>0</v>
      </c>
      <c r="DB45">
        <f t="shared" si="78"/>
        <v>0</v>
      </c>
      <c r="DC45">
        <f t="shared" si="79"/>
        <v>0</v>
      </c>
      <c r="DD45">
        <f t="shared" si="80"/>
        <v>0</v>
      </c>
      <c r="DE45">
        <f t="shared" si="81"/>
        <v>0</v>
      </c>
      <c r="DF45" t="str">
        <f t="shared" si="82"/>
        <v>N.A.</v>
      </c>
      <c r="DJ45">
        <f t="shared" si="83"/>
        <v>6749</v>
      </c>
      <c r="DK45">
        <f t="shared" si="5"/>
        <v>0</v>
      </c>
      <c r="DL45">
        <f t="shared" si="84"/>
        <v>0</v>
      </c>
      <c r="DM45">
        <f t="shared" si="85"/>
        <v>0</v>
      </c>
      <c r="DN45">
        <f t="shared" si="86"/>
        <v>0</v>
      </c>
      <c r="DO45">
        <f t="shared" si="87"/>
        <v>0</v>
      </c>
      <c r="DP45">
        <f t="shared" si="88"/>
        <v>0</v>
      </c>
      <c r="DQ45">
        <f t="shared" si="89"/>
        <v>0</v>
      </c>
      <c r="DR45">
        <f t="shared" si="90"/>
        <v>0</v>
      </c>
      <c r="DS45">
        <f t="shared" si="91"/>
        <v>0</v>
      </c>
      <c r="DT45" t="str">
        <f t="shared" si="92"/>
        <v>N.A.</v>
      </c>
      <c r="DX45">
        <f t="shared" si="93"/>
        <v>-417482</v>
      </c>
      <c r="DY45">
        <f t="shared" si="94"/>
        <v>0</v>
      </c>
      <c r="DZ45">
        <f t="shared" si="95"/>
        <v>-333986</v>
      </c>
      <c r="EA45">
        <f t="shared" si="96"/>
        <v>0</v>
      </c>
      <c r="EB45">
        <f t="shared" si="97"/>
        <v>0</v>
      </c>
      <c r="EC45">
        <f t="shared" si="98"/>
        <v>0</v>
      </c>
      <c r="ED45" s="1">
        <v>0</v>
      </c>
      <c r="EE45" s="1">
        <v>0</v>
      </c>
      <c r="EF45">
        <f t="shared" si="99"/>
        <v>0</v>
      </c>
      <c r="EG45">
        <f t="shared" si="100"/>
        <v>0</v>
      </c>
      <c r="EH45">
        <f t="shared" si="101"/>
        <v>0</v>
      </c>
      <c r="EJ45">
        <f t="shared" si="6"/>
        <v>0</v>
      </c>
      <c r="EK45">
        <f t="shared" si="7"/>
        <v>0</v>
      </c>
      <c r="EL45">
        <f t="shared" si="8"/>
        <v>0</v>
      </c>
      <c r="EM45">
        <f t="shared" si="9"/>
        <v>0</v>
      </c>
      <c r="EO45" t="str">
        <f t="shared" si="10"/>
        <v>N.A.</v>
      </c>
    </row>
    <row r="46" spans="1:145" x14ac:dyDescent="0.2">
      <c r="A46">
        <v>41</v>
      </c>
      <c r="B46" s="1">
        <v>7</v>
      </c>
      <c r="C46" s="1">
        <v>819</v>
      </c>
      <c r="D46" s="1" t="s">
        <v>37</v>
      </c>
      <c r="E46" s="1">
        <v>3306702</v>
      </c>
      <c r="F46" s="1">
        <v>657</v>
      </c>
      <c r="G46" s="1">
        <v>4949</v>
      </c>
      <c r="H46" s="1">
        <v>3251493</v>
      </c>
      <c r="I46" s="1">
        <v>44167</v>
      </c>
      <c r="J46" s="1">
        <v>660</v>
      </c>
      <c r="K46" s="1">
        <v>653</v>
      </c>
      <c r="L46" s="1">
        <v>658</v>
      </c>
      <c r="M46" s="1">
        <v>650</v>
      </c>
      <c r="N46" s="1">
        <v>638</v>
      </c>
      <c r="O46" s="7"/>
      <c r="P46">
        <f t="shared" si="11"/>
        <v>5146</v>
      </c>
      <c r="Q46">
        <f t="shared" si="12"/>
        <v>0</v>
      </c>
      <c r="R46">
        <f t="shared" si="13"/>
        <v>0</v>
      </c>
      <c r="S46">
        <f t="shared" si="0"/>
        <v>0</v>
      </c>
      <c r="T46">
        <f t="shared" si="14"/>
        <v>0</v>
      </c>
      <c r="U46">
        <f t="shared" si="15"/>
        <v>0</v>
      </c>
      <c r="V46">
        <f t="shared" si="16"/>
        <v>0</v>
      </c>
      <c r="W46">
        <f t="shared" si="17"/>
        <v>0</v>
      </c>
      <c r="X46">
        <f t="shared" si="18"/>
        <v>0</v>
      </c>
      <c r="Y46">
        <f t="shared" si="19"/>
        <v>0</v>
      </c>
      <c r="Z46" t="str">
        <f t="shared" si="20"/>
        <v>N.A.</v>
      </c>
      <c r="AD46">
        <f t="shared" si="21"/>
        <v>5351</v>
      </c>
      <c r="AE46">
        <f t="shared" si="1"/>
        <v>0</v>
      </c>
      <c r="AF46">
        <f t="shared" si="22"/>
        <v>0</v>
      </c>
      <c r="AG46">
        <f t="shared" si="23"/>
        <v>0</v>
      </c>
      <c r="AH46">
        <f t="shared" si="24"/>
        <v>0</v>
      </c>
      <c r="AI46">
        <f t="shared" si="25"/>
        <v>0</v>
      </c>
      <c r="AJ46">
        <f t="shared" si="26"/>
        <v>0</v>
      </c>
      <c r="AK46">
        <f t="shared" si="27"/>
        <v>0</v>
      </c>
      <c r="AL46">
        <f t="shared" si="28"/>
        <v>0</v>
      </c>
      <c r="AM46">
        <f t="shared" si="29"/>
        <v>0</v>
      </c>
      <c r="AN46" t="str">
        <f t="shared" si="30"/>
        <v>N.A.</v>
      </c>
      <c r="AR46">
        <f t="shared" si="31"/>
        <v>5564</v>
      </c>
      <c r="AS46">
        <f t="shared" si="2"/>
        <v>0</v>
      </c>
      <c r="AT46">
        <f t="shared" si="32"/>
        <v>0</v>
      </c>
      <c r="AU46">
        <f t="shared" si="3"/>
        <v>0</v>
      </c>
      <c r="AV46">
        <f t="shared" si="33"/>
        <v>0</v>
      </c>
      <c r="AW46">
        <f t="shared" si="34"/>
        <v>0</v>
      </c>
      <c r="AX46">
        <f t="shared" si="35"/>
        <v>0</v>
      </c>
      <c r="AY46">
        <f t="shared" si="36"/>
        <v>0</v>
      </c>
      <c r="AZ46">
        <f t="shared" si="37"/>
        <v>0</v>
      </c>
      <c r="BA46">
        <f t="shared" si="38"/>
        <v>0</v>
      </c>
      <c r="BB46" t="str">
        <f t="shared" si="39"/>
        <v>N.A.</v>
      </c>
      <c r="BF46">
        <f t="shared" si="40"/>
        <v>5786</v>
      </c>
      <c r="BG46">
        <f t="shared" si="41"/>
        <v>0</v>
      </c>
      <c r="BH46">
        <f t="shared" si="42"/>
        <v>0</v>
      </c>
      <c r="BI46">
        <f t="shared" si="43"/>
        <v>0</v>
      </c>
      <c r="BJ46">
        <f t="shared" si="44"/>
        <v>0</v>
      </c>
      <c r="BK46">
        <f t="shared" si="45"/>
        <v>0</v>
      </c>
      <c r="BL46">
        <f t="shared" si="46"/>
        <v>0</v>
      </c>
      <c r="BM46">
        <f t="shared" si="47"/>
        <v>0</v>
      </c>
      <c r="BN46">
        <f t="shared" si="48"/>
        <v>0</v>
      </c>
      <c r="BO46">
        <f t="shared" si="49"/>
        <v>0</v>
      </c>
      <c r="BP46" t="str">
        <f t="shared" si="50"/>
        <v>N.A.</v>
      </c>
      <c r="BT46">
        <f t="shared" si="51"/>
        <v>6017</v>
      </c>
      <c r="BU46">
        <f t="shared" si="4"/>
        <v>0</v>
      </c>
      <c r="BV46">
        <f t="shared" si="52"/>
        <v>0</v>
      </c>
      <c r="BW46">
        <f t="shared" si="53"/>
        <v>0</v>
      </c>
      <c r="BX46">
        <f t="shared" si="54"/>
        <v>0</v>
      </c>
      <c r="BY46">
        <f t="shared" si="55"/>
        <v>0</v>
      </c>
      <c r="BZ46">
        <f t="shared" si="56"/>
        <v>0</v>
      </c>
      <c r="CA46">
        <f t="shared" si="57"/>
        <v>0</v>
      </c>
      <c r="CB46">
        <f t="shared" si="58"/>
        <v>0</v>
      </c>
      <c r="CC46">
        <f t="shared" si="59"/>
        <v>0</v>
      </c>
      <c r="CD46" t="str">
        <f t="shared" si="60"/>
        <v>N.A.</v>
      </c>
      <c r="CH46">
        <f t="shared" si="61"/>
        <v>6257</v>
      </c>
      <c r="CI46">
        <f t="shared" si="62"/>
        <v>0</v>
      </c>
      <c r="CJ46">
        <f t="shared" si="63"/>
        <v>0</v>
      </c>
      <c r="CK46">
        <f t="shared" si="64"/>
        <v>0</v>
      </c>
      <c r="CL46">
        <f t="shared" si="65"/>
        <v>0</v>
      </c>
      <c r="CM46">
        <f t="shared" si="66"/>
        <v>0</v>
      </c>
      <c r="CN46">
        <f t="shared" si="67"/>
        <v>0</v>
      </c>
      <c r="CO46">
        <f t="shared" si="68"/>
        <v>0</v>
      </c>
      <c r="CP46">
        <f t="shared" si="69"/>
        <v>0</v>
      </c>
      <c r="CQ46">
        <f t="shared" si="70"/>
        <v>0</v>
      </c>
      <c r="CR46" t="str">
        <f t="shared" si="71"/>
        <v>N.A.</v>
      </c>
      <c r="CV46">
        <f t="shared" si="72"/>
        <v>6507</v>
      </c>
      <c r="CW46">
        <f t="shared" si="73"/>
        <v>0</v>
      </c>
      <c r="CX46">
        <f t="shared" si="74"/>
        <v>0</v>
      </c>
      <c r="CY46">
        <f t="shared" si="75"/>
        <v>0</v>
      </c>
      <c r="CZ46">
        <f t="shared" si="76"/>
        <v>0</v>
      </c>
      <c r="DA46">
        <f t="shared" si="77"/>
        <v>0</v>
      </c>
      <c r="DB46">
        <f t="shared" si="78"/>
        <v>0</v>
      </c>
      <c r="DC46">
        <f t="shared" si="79"/>
        <v>0</v>
      </c>
      <c r="DD46">
        <f t="shared" si="80"/>
        <v>0</v>
      </c>
      <c r="DE46">
        <f t="shared" si="81"/>
        <v>0</v>
      </c>
      <c r="DF46" t="str">
        <f t="shared" si="82"/>
        <v>N.A.</v>
      </c>
      <c r="DJ46">
        <f t="shared" si="83"/>
        <v>6767</v>
      </c>
      <c r="DK46">
        <f t="shared" si="5"/>
        <v>0</v>
      </c>
      <c r="DL46">
        <f t="shared" si="84"/>
        <v>0</v>
      </c>
      <c r="DM46">
        <f t="shared" si="85"/>
        <v>0</v>
      </c>
      <c r="DN46">
        <f t="shared" si="86"/>
        <v>0</v>
      </c>
      <c r="DO46">
        <f t="shared" si="87"/>
        <v>0</v>
      </c>
      <c r="DP46">
        <f t="shared" si="88"/>
        <v>0</v>
      </c>
      <c r="DQ46">
        <f t="shared" si="89"/>
        <v>0</v>
      </c>
      <c r="DR46">
        <f t="shared" si="90"/>
        <v>0</v>
      </c>
      <c r="DS46">
        <f t="shared" si="91"/>
        <v>0</v>
      </c>
      <c r="DT46" t="str">
        <f t="shared" si="92"/>
        <v>N.A.</v>
      </c>
      <c r="DX46">
        <f t="shared" si="93"/>
        <v>11042</v>
      </c>
      <c r="DY46">
        <f t="shared" si="94"/>
        <v>1</v>
      </c>
      <c r="DZ46">
        <f t="shared" si="95"/>
        <v>44167</v>
      </c>
      <c r="EA46">
        <f t="shared" si="96"/>
        <v>1</v>
      </c>
      <c r="EB46">
        <f t="shared" si="97"/>
        <v>2</v>
      </c>
      <c r="EC46">
        <f t="shared" si="98"/>
        <v>0</v>
      </c>
      <c r="ED46" s="1">
        <v>44167</v>
      </c>
      <c r="EE46" s="1">
        <v>0</v>
      </c>
      <c r="EF46">
        <f t="shared" si="99"/>
        <v>2</v>
      </c>
      <c r="EG46">
        <f t="shared" si="100"/>
        <v>0</v>
      </c>
      <c r="EH46">
        <f t="shared" si="101"/>
        <v>2</v>
      </c>
      <c r="EJ46">
        <f t="shared" si="6"/>
        <v>44167</v>
      </c>
      <c r="EK46">
        <f t="shared" si="7"/>
        <v>0</v>
      </c>
      <c r="EL46">
        <f t="shared" si="8"/>
        <v>44167</v>
      </c>
      <c r="EM46">
        <f t="shared" si="9"/>
        <v>0</v>
      </c>
      <c r="EO46" t="str">
        <f t="shared" si="10"/>
        <v>80%</v>
      </c>
    </row>
    <row r="47" spans="1:145" x14ac:dyDescent="0.2">
      <c r="A47">
        <v>42</v>
      </c>
      <c r="B47" s="1">
        <v>7</v>
      </c>
      <c r="C47" s="1">
        <v>846</v>
      </c>
      <c r="D47" s="1" t="s">
        <v>38</v>
      </c>
      <c r="E47" s="1">
        <v>3082709</v>
      </c>
      <c r="F47" s="1">
        <v>647.79999999999995</v>
      </c>
      <c r="G47" s="1">
        <v>4946</v>
      </c>
      <c r="H47" s="1">
        <v>3204019</v>
      </c>
      <c r="I47" s="1">
        <v>0</v>
      </c>
      <c r="J47" s="1">
        <v>641</v>
      </c>
      <c r="K47" s="1">
        <v>638</v>
      </c>
      <c r="L47" s="1">
        <v>635</v>
      </c>
      <c r="M47" s="1">
        <v>620</v>
      </c>
      <c r="N47" s="1">
        <v>622</v>
      </c>
      <c r="O47" s="7"/>
      <c r="P47">
        <f t="shared" si="11"/>
        <v>5143</v>
      </c>
      <c r="Q47">
        <f t="shared" si="12"/>
        <v>0</v>
      </c>
      <c r="R47">
        <f t="shared" si="13"/>
        <v>0</v>
      </c>
      <c r="S47">
        <f t="shared" si="0"/>
        <v>0</v>
      </c>
      <c r="T47">
        <f t="shared" si="14"/>
        <v>0</v>
      </c>
      <c r="U47">
        <f t="shared" si="15"/>
        <v>0</v>
      </c>
      <c r="V47">
        <f t="shared" si="16"/>
        <v>0</v>
      </c>
      <c r="W47">
        <f t="shared" si="17"/>
        <v>0</v>
      </c>
      <c r="X47">
        <f t="shared" si="18"/>
        <v>0</v>
      </c>
      <c r="Y47">
        <f t="shared" si="19"/>
        <v>0</v>
      </c>
      <c r="Z47" t="str">
        <f t="shared" si="20"/>
        <v>N.A.</v>
      </c>
      <c r="AD47">
        <f t="shared" si="21"/>
        <v>5348</v>
      </c>
      <c r="AE47">
        <f t="shared" si="1"/>
        <v>0</v>
      </c>
      <c r="AF47">
        <f t="shared" si="22"/>
        <v>0</v>
      </c>
      <c r="AG47">
        <f t="shared" si="23"/>
        <v>0</v>
      </c>
      <c r="AH47">
        <f t="shared" si="24"/>
        <v>0</v>
      </c>
      <c r="AI47">
        <f t="shared" si="25"/>
        <v>0</v>
      </c>
      <c r="AJ47">
        <f t="shared" si="26"/>
        <v>0</v>
      </c>
      <c r="AK47">
        <f t="shared" si="27"/>
        <v>0</v>
      </c>
      <c r="AL47">
        <f t="shared" si="28"/>
        <v>0</v>
      </c>
      <c r="AM47">
        <f t="shared" si="29"/>
        <v>0</v>
      </c>
      <c r="AN47" t="str">
        <f t="shared" si="30"/>
        <v>N.A.</v>
      </c>
      <c r="AR47">
        <f t="shared" si="31"/>
        <v>5561</v>
      </c>
      <c r="AS47">
        <f t="shared" si="2"/>
        <v>0</v>
      </c>
      <c r="AT47">
        <f t="shared" si="32"/>
        <v>0</v>
      </c>
      <c r="AU47">
        <f t="shared" si="3"/>
        <v>0</v>
      </c>
      <c r="AV47">
        <f t="shared" si="33"/>
        <v>0</v>
      </c>
      <c r="AW47">
        <f t="shared" si="34"/>
        <v>0</v>
      </c>
      <c r="AX47">
        <f t="shared" si="35"/>
        <v>0</v>
      </c>
      <c r="AY47">
        <f t="shared" si="36"/>
        <v>0</v>
      </c>
      <c r="AZ47">
        <f t="shared" si="37"/>
        <v>0</v>
      </c>
      <c r="BA47">
        <f t="shared" si="38"/>
        <v>0</v>
      </c>
      <c r="BB47" t="str">
        <f t="shared" si="39"/>
        <v>N.A.</v>
      </c>
      <c r="BF47">
        <f t="shared" si="40"/>
        <v>5783</v>
      </c>
      <c r="BG47">
        <f t="shared" si="41"/>
        <v>0</v>
      </c>
      <c r="BH47">
        <f t="shared" si="42"/>
        <v>0</v>
      </c>
      <c r="BI47">
        <f t="shared" si="43"/>
        <v>0</v>
      </c>
      <c r="BJ47">
        <f t="shared" si="44"/>
        <v>0</v>
      </c>
      <c r="BK47">
        <f t="shared" si="45"/>
        <v>0</v>
      </c>
      <c r="BL47">
        <f t="shared" si="46"/>
        <v>0</v>
      </c>
      <c r="BM47">
        <f t="shared" si="47"/>
        <v>0</v>
      </c>
      <c r="BN47">
        <f t="shared" si="48"/>
        <v>0</v>
      </c>
      <c r="BO47">
        <f t="shared" si="49"/>
        <v>0</v>
      </c>
      <c r="BP47" t="str">
        <f t="shared" si="50"/>
        <v>N.A.</v>
      </c>
      <c r="BT47">
        <f t="shared" si="51"/>
        <v>6014</v>
      </c>
      <c r="BU47">
        <f t="shared" si="4"/>
        <v>0</v>
      </c>
      <c r="BV47">
        <f t="shared" si="52"/>
        <v>0</v>
      </c>
      <c r="BW47">
        <f t="shared" si="53"/>
        <v>0</v>
      </c>
      <c r="BX47">
        <f t="shared" si="54"/>
        <v>0</v>
      </c>
      <c r="BY47">
        <f t="shared" si="55"/>
        <v>0</v>
      </c>
      <c r="BZ47">
        <f t="shared" si="56"/>
        <v>0</v>
      </c>
      <c r="CA47">
        <f t="shared" si="57"/>
        <v>0</v>
      </c>
      <c r="CB47">
        <f t="shared" si="58"/>
        <v>0</v>
      </c>
      <c r="CC47">
        <f t="shared" si="59"/>
        <v>0</v>
      </c>
      <c r="CD47" t="str">
        <f t="shared" si="60"/>
        <v>N.A.</v>
      </c>
      <c r="CH47">
        <f t="shared" si="61"/>
        <v>6254</v>
      </c>
      <c r="CI47">
        <f t="shared" si="62"/>
        <v>0</v>
      </c>
      <c r="CJ47">
        <f t="shared" si="63"/>
        <v>0</v>
      </c>
      <c r="CK47">
        <f t="shared" si="64"/>
        <v>0</v>
      </c>
      <c r="CL47">
        <f t="shared" si="65"/>
        <v>0</v>
      </c>
      <c r="CM47">
        <f t="shared" si="66"/>
        <v>0</v>
      </c>
      <c r="CN47">
        <f t="shared" si="67"/>
        <v>0</v>
      </c>
      <c r="CO47">
        <f t="shared" si="68"/>
        <v>0</v>
      </c>
      <c r="CP47">
        <f t="shared" si="69"/>
        <v>0</v>
      </c>
      <c r="CQ47">
        <f t="shared" si="70"/>
        <v>0</v>
      </c>
      <c r="CR47" t="str">
        <f t="shared" si="71"/>
        <v>N.A.</v>
      </c>
      <c r="CV47">
        <f t="shared" si="72"/>
        <v>6504</v>
      </c>
      <c r="CW47">
        <f t="shared" si="73"/>
        <v>0</v>
      </c>
      <c r="CX47">
        <f t="shared" si="74"/>
        <v>0</v>
      </c>
      <c r="CY47">
        <f t="shared" si="75"/>
        <v>0</v>
      </c>
      <c r="CZ47">
        <f t="shared" si="76"/>
        <v>0</v>
      </c>
      <c r="DA47">
        <f t="shared" si="77"/>
        <v>0</v>
      </c>
      <c r="DB47">
        <f t="shared" si="78"/>
        <v>0</v>
      </c>
      <c r="DC47">
        <f t="shared" si="79"/>
        <v>0</v>
      </c>
      <c r="DD47">
        <f t="shared" si="80"/>
        <v>0</v>
      </c>
      <c r="DE47">
        <f t="shared" si="81"/>
        <v>0</v>
      </c>
      <c r="DF47" t="str">
        <f t="shared" si="82"/>
        <v>N.A.</v>
      </c>
      <c r="DJ47">
        <f t="shared" si="83"/>
        <v>6764</v>
      </c>
      <c r="DK47">
        <f t="shared" si="5"/>
        <v>0</v>
      </c>
      <c r="DL47">
        <f t="shared" si="84"/>
        <v>0</v>
      </c>
      <c r="DM47">
        <f t="shared" si="85"/>
        <v>0</v>
      </c>
      <c r="DN47">
        <f t="shared" si="86"/>
        <v>0</v>
      </c>
      <c r="DO47">
        <f t="shared" si="87"/>
        <v>0</v>
      </c>
      <c r="DP47">
        <f t="shared" si="88"/>
        <v>0</v>
      </c>
      <c r="DQ47">
        <f t="shared" si="89"/>
        <v>0</v>
      </c>
      <c r="DR47">
        <f t="shared" si="90"/>
        <v>0</v>
      </c>
      <c r="DS47">
        <f t="shared" si="91"/>
        <v>0</v>
      </c>
      <c r="DT47" t="str">
        <f t="shared" si="92"/>
        <v>N.A.</v>
      </c>
      <c r="DX47">
        <f t="shared" si="93"/>
        <v>-121310</v>
      </c>
      <c r="DY47">
        <f t="shared" si="94"/>
        <v>0</v>
      </c>
      <c r="DZ47">
        <f t="shared" si="95"/>
        <v>-97048</v>
      </c>
      <c r="EA47">
        <f t="shared" si="96"/>
        <v>0</v>
      </c>
      <c r="EB47">
        <f t="shared" si="97"/>
        <v>0</v>
      </c>
      <c r="EC47">
        <f t="shared" si="98"/>
        <v>0</v>
      </c>
      <c r="ED47" s="1">
        <v>0</v>
      </c>
      <c r="EE47" s="1">
        <v>0</v>
      </c>
      <c r="EF47">
        <f t="shared" si="99"/>
        <v>0</v>
      </c>
      <c r="EG47">
        <f t="shared" si="100"/>
        <v>0</v>
      </c>
      <c r="EH47">
        <f t="shared" si="101"/>
        <v>0</v>
      </c>
      <c r="EJ47">
        <f t="shared" si="6"/>
        <v>0</v>
      </c>
      <c r="EK47">
        <f t="shared" si="7"/>
        <v>0</v>
      </c>
      <c r="EL47">
        <f t="shared" si="8"/>
        <v>0</v>
      </c>
      <c r="EM47">
        <f t="shared" si="9"/>
        <v>0</v>
      </c>
      <c r="EO47" t="str">
        <f t="shared" si="10"/>
        <v>N.A.</v>
      </c>
    </row>
    <row r="48" spans="1:145" x14ac:dyDescent="0.2">
      <c r="A48">
        <v>43</v>
      </c>
      <c r="B48" s="1">
        <v>7</v>
      </c>
      <c r="C48" s="1">
        <v>873</v>
      </c>
      <c r="D48" s="1" t="s">
        <v>39</v>
      </c>
      <c r="E48" s="1">
        <v>3142474</v>
      </c>
      <c r="F48" s="1">
        <v>622.6</v>
      </c>
      <c r="G48" s="1">
        <v>5040</v>
      </c>
      <c r="H48" s="1">
        <v>3137904</v>
      </c>
      <c r="I48" s="1">
        <v>3656</v>
      </c>
      <c r="J48" s="1">
        <v>635</v>
      </c>
      <c r="K48" s="1">
        <v>629</v>
      </c>
      <c r="L48" s="1">
        <v>621</v>
      </c>
      <c r="M48" s="1">
        <v>606</v>
      </c>
      <c r="N48" s="1">
        <v>609</v>
      </c>
      <c r="O48" s="7"/>
      <c r="P48">
        <f t="shared" si="11"/>
        <v>5237</v>
      </c>
      <c r="Q48">
        <f t="shared" si="12"/>
        <v>0</v>
      </c>
      <c r="R48">
        <f t="shared" si="13"/>
        <v>0</v>
      </c>
      <c r="S48">
        <f t="shared" si="0"/>
        <v>0</v>
      </c>
      <c r="T48">
        <f t="shared" si="14"/>
        <v>0</v>
      </c>
      <c r="U48">
        <f t="shared" si="15"/>
        <v>0</v>
      </c>
      <c r="V48">
        <f t="shared" si="16"/>
        <v>0</v>
      </c>
      <c r="W48">
        <f t="shared" si="17"/>
        <v>0</v>
      </c>
      <c r="X48">
        <f t="shared" si="18"/>
        <v>0</v>
      </c>
      <c r="Y48">
        <f t="shared" si="19"/>
        <v>0</v>
      </c>
      <c r="Z48" t="str">
        <f t="shared" si="20"/>
        <v>N.A.</v>
      </c>
      <c r="AD48">
        <f t="shared" si="21"/>
        <v>5442</v>
      </c>
      <c r="AE48">
        <f t="shared" si="1"/>
        <v>0</v>
      </c>
      <c r="AF48">
        <f t="shared" si="22"/>
        <v>0</v>
      </c>
      <c r="AG48">
        <f t="shared" si="23"/>
        <v>0</v>
      </c>
      <c r="AH48">
        <f t="shared" si="24"/>
        <v>0</v>
      </c>
      <c r="AI48">
        <f t="shared" si="25"/>
        <v>0</v>
      </c>
      <c r="AJ48">
        <f t="shared" si="26"/>
        <v>0</v>
      </c>
      <c r="AK48">
        <f t="shared" si="27"/>
        <v>0</v>
      </c>
      <c r="AL48">
        <f t="shared" si="28"/>
        <v>0</v>
      </c>
      <c r="AM48">
        <f t="shared" si="29"/>
        <v>0</v>
      </c>
      <c r="AN48" t="str">
        <f t="shared" si="30"/>
        <v>N.A.</v>
      </c>
      <c r="AR48">
        <f t="shared" si="31"/>
        <v>5655</v>
      </c>
      <c r="AS48">
        <f t="shared" si="2"/>
        <v>0</v>
      </c>
      <c r="AT48">
        <f t="shared" si="32"/>
        <v>0</v>
      </c>
      <c r="AU48">
        <f t="shared" si="3"/>
        <v>0</v>
      </c>
      <c r="AV48">
        <f t="shared" si="33"/>
        <v>0</v>
      </c>
      <c r="AW48">
        <f t="shared" si="34"/>
        <v>0</v>
      </c>
      <c r="AX48">
        <f t="shared" si="35"/>
        <v>0</v>
      </c>
      <c r="AY48">
        <f t="shared" si="36"/>
        <v>0</v>
      </c>
      <c r="AZ48">
        <f t="shared" si="37"/>
        <v>0</v>
      </c>
      <c r="BA48">
        <f t="shared" si="38"/>
        <v>0</v>
      </c>
      <c r="BB48" t="str">
        <f t="shared" si="39"/>
        <v>N.A.</v>
      </c>
      <c r="BF48">
        <f t="shared" si="40"/>
        <v>5877</v>
      </c>
      <c r="BG48">
        <f t="shared" si="41"/>
        <v>0</v>
      </c>
      <c r="BH48">
        <f t="shared" si="42"/>
        <v>0</v>
      </c>
      <c r="BI48">
        <f t="shared" si="43"/>
        <v>0</v>
      </c>
      <c r="BJ48">
        <f t="shared" si="44"/>
        <v>0</v>
      </c>
      <c r="BK48">
        <f t="shared" si="45"/>
        <v>0</v>
      </c>
      <c r="BL48">
        <f t="shared" si="46"/>
        <v>0</v>
      </c>
      <c r="BM48">
        <f t="shared" si="47"/>
        <v>0</v>
      </c>
      <c r="BN48">
        <f t="shared" si="48"/>
        <v>0</v>
      </c>
      <c r="BO48">
        <f t="shared" si="49"/>
        <v>0</v>
      </c>
      <c r="BP48" t="str">
        <f t="shared" si="50"/>
        <v>N.A.</v>
      </c>
      <c r="BT48">
        <f t="shared" si="51"/>
        <v>6108</v>
      </c>
      <c r="BU48">
        <f t="shared" si="4"/>
        <v>0</v>
      </c>
      <c r="BV48">
        <f t="shared" si="52"/>
        <v>0</v>
      </c>
      <c r="BW48">
        <f t="shared" si="53"/>
        <v>0</v>
      </c>
      <c r="BX48">
        <f t="shared" si="54"/>
        <v>0</v>
      </c>
      <c r="BY48">
        <f t="shared" si="55"/>
        <v>0</v>
      </c>
      <c r="BZ48">
        <f t="shared" si="56"/>
        <v>0</v>
      </c>
      <c r="CA48">
        <f t="shared" si="57"/>
        <v>0</v>
      </c>
      <c r="CB48">
        <f t="shared" si="58"/>
        <v>0</v>
      </c>
      <c r="CC48">
        <f t="shared" si="59"/>
        <v>0</v>
      </c>
      <c r="CD48" t="str">
        <f t="shared" si="60"/>
        <v>N.A.</v>
      </c>
      <c r="CH48">
        <f t="shared" si="61"/>
        <v>6348</v>
      </c>
      <c r="CI48">
        <f t="shared" si="62"/>
        <v>0</v>
      </c>
      <c r="CJ48">
        <f t="shared" si="63"/>
        <v>0</v>
      </c>
      <c r="CK48">
        <f t="shared" si="64"/>
        <v>0</v>
      </c>
      <c r="CL48">
        <f t="shared" si="65"/>
        <v>0</v>
      </c>
      <c r="CM48">
        <f t="shared" si="66"/>
        <v>0</v>
      </c>
      <c r="CN48">
        <f t="shared" si="67"/>
        <v>0</v>
      </c>
      <c r="CO48">
        <f t="shared" si="68"/>
        <v>0</v>
      </c>
      <c r="CP48">
        <f t="shared" si="69"/>
        <v>0</v>
      </c>
      <c r="CQ48">
        <f t="shared" si="70"/>
        <v>0</v>
      </c>
      <c r="CR48" t="str">
        <f t="shared" si="71"/>
        <v>N.A.</v>
      </c>
      <c r="CV48">
        <f t="shared" si="72"/>
        <v>6598</v>
      </c>
      <c r="CW48">
        <f t="shared" si="73"/>
        <v>0</v>
      </c>
      <c r="CX48">
        <f t="shared" si="74"/>
        <v>0</v>
      </c>
      <c r="CY48">
        <f t="shared" si="75"/>
        <v>0</v>
      </c>
      <c r="CZ48">
        <f t="shared" si="76"/>
        <v>0</v>
      </c>
      <c r="DA48">
        <f t="shared" si="77"/>
        <v>0</v>
      </c>
      <c r="DB48">
        <f t="shared" si="78"/>
        <v>0</v>
      </c>
      <c r="DC48">
        <f t="shared" si="79"/>
        <v>0</v>
      </c>
      <c r="DD48">
        <f t="shared" si="80"/>
        <v>0</v>
      </c>
      <c r="DE48">
        <f t="shared" si="81"/>
        <v>0</v>
      </c>
      <c r="DF48" t="str">
        <f t="shared" si="82"/>
        <v>N.A.</v>
      </c>
      <c r="DJ48">
        <f t="shared" si="83"/>
        <v>6858</v>
      </c>
      <c r="DK48">
        <f t="shared" si="5"/>
        <v>0</v>
      </c>
      <c r="DL48">
        <f t="shared" si="84"/>
        <v>0</v>
      </c>
      <c r="DM48">
        <f t="shared" si="85"/>
        <v>0</v>
      </c>
      <c r="DN48">
        <f t="shared" si="86"/>
        <v>0</v>
      </c>
      <c r="DO48">
        <f t="shared" si="87"/>
        <v>0</v>
      </c>
      <c r="DP48">
        <f t="shared" si="88"/>
        <v>0</v>
      </c>
      <c r="DQ48">
        <f t="shared" si="89"/>
        <v>0</v>
      </c>
      <c r="DR48">
        <f t="shared" si="90"/>
        <v>0</v>
      </c>
      <c r="DS48">
        <f t="shared" si="91"/>
        <v>0</v>
      </c>
      <c r="DT48" t="str">
        <f t="shared" si="92"/>
        <v>N.A.</v>
      </c>
      <c r="DX48">
        <f t="shared" si="93"/>
        <v>914</v>
      </c>
      <c r="DY48">
        <f t="shared" si="94"/>
        <v>1</v>
      </c>
      <c r="DZ48">
        <f t="shared" si="95"/>
        <v>3656</v>
      </c>
      <c r="EA48">
        <f t="shared" si="96"/>
        <v>1</v>
      </c>
      <c r="EB48">
        <f t="shared" si="97"/>
        <v>2</v>
      </c>
      <c r="EC48">
        <f t="shared" si="98"/>
        <v>0</v>
      </c>
      <c r="ED48" s="1">
        <v>3656</v>
      </c>
      <c r="EE48" s="1">
        <v>0</v>
      </c>
      <c r="EF48">
        <f t="shared" si="99"/>
        <v>2</v>
      </c>
      <c r="EG48">
        <f t="shared" si="100"/>
        <v>0</v>
      </c>
      <c r="EH48">
        <f t="shared" si="101"/>
        <v>2</v>
      </c>
      <c r="EJ48">
        <f t="shared" si="6"/>
        <v>3656</v>
      </c>
      <c r="EK48">
        <f t="shared" si="7"/>
        <v>0</v>
      </c>
      <c r="EL48">
        <f t="shared" si="8"/>
        <v>3656</v>
      </c>
      <c r="EM48">
        <f t="shared" si="9"/>
        <v>0</v>
      </c>
      <c r="EO48" t="str">
        <f t="shared" si="10"/>
        <v>80%</v>
      </c>
    </row>
    <row r="49" spans="1:145" x14ac:dyDescent="0.2">
      <c r="A49">
        <v>44</v>
      </c>
      <c r="B49" s="1">
        <v>16</v>
      </c>
      <c r="C49" s="1">
        <v>882</v>
      </c>
      <c r="D49" s="1" t="s">
        <v>40</v>
      </c>
      <c r="E49" s="1">
        <v>22983677</v>
      </c>
      <c r="F49" s="1">
        <v>4644.1000000000004</v>
      </c>
      <c r="G49" s="1">
        <v>4931</v>
      </c>
      <c r="H49" s="1">
        <v>22900057</v>
      </c>
      <c r="I49" s="1">
        <v>66896</v>
      </c>
      <c r="J49" s="1">
        <v>4549</v>
      </c>
      <c r="K49" s="1">
        <v>4475</v>
      </c>
      <c r="L49" s="1">
        <v>4401</v>
      </c>
      <c r="M49" s="1">
        <v>4313</v>
      </c>
      <c r="N49" s="1">
        <v>4224</v>
      </c>
      <c r="O49" s="7"/>
      <c r="P49">
        <f t="shared" si="11"/>
        <v>5128</v>
      </c>
      <c r="Q49">
        <f t="shared" si="12"/>
        <v>0</v>
      </c>
      <c r="R49">
        <f t="shared" si="13"/>
        <v>0</v>
      </c>
      <c r="S49">
        <f t="shared" si="0"/>
        <v>0</v>
      </c>
      <c r="T49">
        <f t="shared" si="14"/>
        <v>0</v>
      </c>
      <c r="U49">
        <f t="shared" si="15"/>
        <v>0</v>
      </c>
      <c r="V49">
        <f t="shared" si="16"/>
        <v>0</v>
      </c>
      <c r="W49">
        <f t="shared" si="17"/>
        <v>0</v>
      </c>
      <c r="X49">
        <f t="shared" si="18"/>
        <v>0</v>
      </c>
      <c r="Y49">
        <f t="shared" si="19"/>
        <v>0</v>
      </c>
      <c r="Z49" t="str">
        <f t="shared" si="20"/>
        <v>N.A.</v>
      </c>
      <c r="AD49">
        <f t="shared" si="21"/>
        <v>5333</v>
      </c>
      <c r="AE49">
        <f t="shared" si="1"/>
        <v>0</v>
      </c>
      <c r="AF49">
        <f t="shared" si="22"/>
        <v>0</v>
      </c>
      <c r="AG49">
        <f t="shared" si="23"/>
        <v>0</v>
      </c>
      <c r="AH49">
        <f t="shared" si="24"/>
        <v>0</v>
      </c>
      <c r="AI49">
        <f t="shared" si="25"/>
        <v>0</v>
      </c>
      <c r="AJ49">
        <f t="shared" si="26"/>
        <v>0</v>
      </c>
      <c r="AK49">
        <f t="shared" si="27"/>
        <v>0</v>
      </c>
      <c r="AL49">
        <f t="shared" si="28"/>
        <v>0</v>
      </c>
      <c r="AM49">
        <f t="shared" si="29"/>
        <v>0</v>
      </c>
      <c r="AN49" t="str">
        <f t="shared" si="30"/>
        <v>N.A.</v>
      </c>
      <c r="AR49">
        <f t="shared" si="31"/>
        <v>5546</v>
      </c>
      <c r="AS49">
        <f t="shared" si="2"/>
        <v>0</v>
      </c>
      <c r="AT49">
        <f t="shared" si="32"/>
        <v>0</v>
      </c>
      <c r="AU49">
        <f t="shared" si="3"/>
        <v>0</v>
      </c>
      <c r="AV49">
        <f t="shared" si="33"/>
        <v>0</v>
      </c>
      <c r="AW49">
        <f t="shared" si="34"/>
        <v>0</v>
      </c>
      <c r="AX49">
        <f t="shared" si="35"/>
        <v>0</v>
      </c>
      <c r="AY49">
        <f t="shared" si="36"/>
        <v>0</v>
      </c>
      <c r="AZ49">
        <f t="shared" si="37"/>
        <v>0</v>
      </c>
      <c r="BA49">
        <f t="shared" si="38"/>
        <v>0</v>
      </c>
      <c r="BB49" t="str">
        <f t="shared" si="39"/>
        <v>N.A.</v>
      </c>
      <c r="BF49">
        <f t="shared" si="40"/>
        <v>5768</v>
      </c>
      <c r="BG49">
        <f t="shared" si="41"/>
        <v>0</v>
      </c>
      <c r="BH49">
        <f t="shared" si="42"/>
        <v>0</v>
      </c>
      <c r="BI49">
        <f t="shared" si="43"/>
        <v>0</v>
      </c>
      <c r="BJ49">
        <f t="shared" si="44"/>
        <v>0</v>
      </c>
      <c r="BK49">
        <f t="shared" si="45"/>
        <v>0</v>
      </c>
      <c r="BL49">
        <f t="shared" si="46"/>
        <v>0</v>
      </c>
      <c r="BM49">
        <f t="shared" si="47"/>
        <v>0</v>
      </c>
      <c r="BN49">
        <f t="shared" si="48"/>
        <v>0</v>
      </c>
      <c r="BO49">
        <f t="shared" si="49"/>
        <v>0</v>
      </c>
      <c r="BP49" t="str">
        <f t="shared" si="50"/>
        <v>N.A.</v>
      </c>
      <c r="BT49">
        <f t="shared" si="51"/>
        <v>5999</v>
      </c>
      <c r="BU49">
        <f t="shared" si="4"/>
        <v>0</v>
      </c>
      <c r="BV49">
        <f t="shared" si="52"/>
        <v>0</v>
      </c>
      <c r="BW49">
        <f t="shared" si="53"/>
        <v>0</v>
      </c>
      <c r="BX49">
        <f t="shared" si="54"/>
        <v>0</v>
      </c>
      <c r="BY49">
        <f t="shared" si="55"/>
        <v>0</v>
      </c>
      <c r="BZ49">
        <f t="shared" si="56"/>
        <v>0</v>
      </c>
      <c r="CA49">
        <f t="shared" si="57"/>
        <v>0</v>
      </c>
      <c r="CB49">
        <f t="shared" si="58"/>
        <v>0</v>
      </c>
      <c r="CC49">
        <f t="shared" si="59"/>
        <v>0</v>
      </c>
      <c r="CD49" t="str">
        <f t="shared" si="60"/>
        <v>N.A.</v>
      </c>
      <c r="CH49">
        <f t="shared" si="61"/>
        <v>6239</v>
      </c>
      <c r="CI49">
        <f t="shared" si="62"/>
        <v>0</v>
      </c>
      <c r="CJ49">
        <f t="shared" si="63"/>
        <v>0</v>
      </c>
      <c r="CK49">
        <f t="shared" si="64"/>
        <v>0</v>
      </c>
      <c r="CL49">
        <f t="shared" si="65"/>
        <v>0</v>
      </c>
      <c r="CM49">
        <f t="shared" si="66"/>
        <v>0</v>
      </c>
      <c r="CN49">
        <f t="shared" si="67"/>
        <v>0</v>
      </c>
      <c r="CO49">
        <f t="shared" si="68"/>
        <v>0</v>
      </c>
      <c r="CP49">
        <f t="shared" si="69"/>
        <v>0</v>
      </c>
      <c r="CQ49">
        <f t="shared" si="70"/>
        <v>0</v>
      </c>
      <c r="CR49" t="str">
        <f t="shared" si="71"/>
        <v>N.A.</v>
      </c>
      <c r="CV49">
        <f t="shared" si="72"/>
        <v>6489</v>
      </c>
      <c r="CW49">
        <f t="shared" si="73"/>
        <v>0</v>
      </c>
      <c r="CX49">
        <f t="shared" si="74"/>
        <v>0</v>
      </c>
      <c r="CY49">
        <f t="shared" si="75"/>
        <v>0</v>
      </c>
      <c r="CZ49">
        <f t="shared" si="76"/>
        <v>0</v>
      </c>
      <c r="DA49">
        <f t="shared" si="77"/>
        <v>0</v>
      </c>
      <c r="DB49">
        <f t="shared" si="78"/>
        <v>0</v>
      </c>
      <c r="DC49">
        <f t="shared" si="79"/>
        <v>0</v>
      </c>
      <c r="DD49">
        <f t="shared" si="80"/>
        <v>0</v>
      </c>
      <c r="DE49">
        <f t="shared" si="81"/>
        <v>0</v>
      </c>
      <c r="DF49" t="str">
        <f t="shared" si="82"/>
        <v>N.A.</v>
      </c>
      <c r="DJ49">
        <f t="shared" si="83"/>
        <v>6749</v>
      </c>
      <c r="DK49">
        <f t="shared" si="5"/>
        <v>0</v>
      </c>
      <c r="DL49">
        <f t="shared" si="84"/>
        <v>0</v>
      </c>
      <c r="DM49">
        <f t="shared" si="85"/>
        <v>0</v>
      </c>
      <c r="DN49">
        <f t="shared" si="86"/>
        <v>0</v>
      </c>
      <c r="DO49">
        <f t="shared" si="87"/>
        <v>0</v>
      </c>
      <c r="DP49">
        <f t="shared" si="88"/>
        <v>0</v>
      </c>
      <c r="DQ49">
        <f t="shared" si="89"/>
        <v>0</v>
      </c>
      <c r="DR49">
        <f t="shared" si="90"/>
        <v>0</v>
      </c>
      <c r="DS49">
        <f t="shared" si="91"/>
        <v>0</v>
      </c>
      <c r="DT49" t="str">
        <f t="shared" si="92"/>
        <v>N.A.</v>
      </c>
      <c r="DX49">
        <f t="shared" si="93"/>
        <v>16724</v>
      </c>
      <c r="DY49">
        <f t="shared" si="94"/>
        <v>1</v>
      </c>
      <c r="DZ49">
        <f t="shared" si="95"/>
        <v>66896</v>
      </c>
      <c r="EA49">
        <f t="shared" si="96"/>
        <v>1</v>
      </c>
      <c r="EB49">
        <f t="shared" si="97"/>
        <v>2</v>
      </c>
      <c r="EC49">
        <f t="shared" si="98"/>
        <v>0</v>
      </c>
      <c r="ED49" s="1">
        <v>66896</v>
      </c>
      <c r="EE49" s="1">
        <v>0</v>
      </c>
      <c r="EF49">
        <f t="shared" si="99"/>
        <v>2</v>
      </c>
      <c r="EG49">
        <f t="shared" si="100"/>
        <v>0</v>
      </c>
      <c r="EH49">
        <f t="shared" si="101"/>
        <v>2</v>
      </c>
      <c r="EJ49">
        <f t="shared" si="6"/>
        <v>66896</v>
      </c>
      <c r="EK49">
        <f t="shared" si="7"/>
        <v>0</v>
      </c>
      <c r="EL49">
        <f t="shared" si="8"/>
        <v>66896</v>
      </c>
      <c r="EM49">
        <f t="shared" si="9"/>
        <v>0</v>
      </c>
      <c r="EO49" t="str">
        <f t="shared" si="10"/>
        <v>80%</v>
      </c>
    </row>
    <row r="50" spans="1:145" x14ac:dyDescent="0.2">
      <c r="A50">
        <v>45</v>
      </c>
      <c r="B50" s="1">
        <v>13</v>
      </c>
      <c r="C50" s="1">
        <v>914</v>
      </c>
      <c r="D50" s="1" t="s">
        <v>41</v>
      </c>
      <c r="E50" s="1">
        <v>1190403</v>
      </c>
      <c r="F50" s="1">
        <v>224.5</v>
      </c>
      <c r="G50" s="1">
        <v>4931</v>
      </c>
      <c r="H50" s="1">
        <v>1107010</v>
      </c>
      <c r="I50" s="1">
        <v>66714</v>
      </c>
      <c r="J50" s="1">
        <v>222</v>
      </c>
      <c r="K50" s="1">
        <v>215</v>
      </c>
      <c r="L50" s="1">
        <v>205</v>
      </c>
      <c r="M50" s="1">
        <v>200</v>
      </c>
      <c r="N50" s="1">
        <v>195</v>
      </c>
      <c r="O50" s="7"/>
      <c r="P50">
        <f t="shared" si="11"/>
        <v>5128</v>
      </c>
      <c r="Q50">
        <f t="shared" si="12"/>
        <v>0</v>
      </c>
      <c r="R50">
        <f t="shared" si="13"/>
        <v>0</v>
      </c>
      <c r="S50">
        <f t="shared" si="0"/>
        <v>0</v>
      </c>
      <c r="T50">
        <f t="shared" si="14"/>
        <v>0</v>
      </c>
      <c r="U50">
        <f t="shared" si="15"/>
        <v>0</v>
      </c>
      <c r="V50">
        <f t="shared" si="16"/>
        <v>0</v>
      </c>
      <c r="W50">
        <f t="shared" si="17"/>
        <v>0</v>
      </c>
      <c r="X50">
        <f t="shared" si="18"/>
        <v>0</v>
      </c>
      <c r="Y50">
        <f t="shared" si="19"/>
        <v>0</v>
      </c>
      <c r="Z50" t="str">
        <f t="shared" si="20"/>
        <v>N.A.</v>
      </c>
      <c r="AD50">
        <f t="shared" si="21"/>
        <v>5333</v>
      </c>
      <c r="AE50">
        <f t="shared" si="1"/>
        <v>0</v>
      </c>
      <c r="AF50">
        <f t="shared" si="22"/>
        <v>0</v>
      </c>
      <c r="AG50">
        <f t="shared" si="23"/>
        <v>0</v>
      </c>
      <c r="AH50">
        <f t="shared" si="24"/>
        <v>0</v>
      </c>
      <c r="AI50">
        <f t="shared" si="25"/>
        <v>0</v>
      </c>
      <c r="AJ50">
        <f t="shared" si="26"/>
        <v>0</v>
      </c>
      <c r="AK50">
        <f t="shared" si="27"/>
        <v>0</v>
      </c>
      <c r="AL50">
        <f t="shared" si="28"/>
        <v>0</v>
      </c>
      <c r="AM50">
        <f t="shared" si="29"/>
        <v>0</v>
      </c>
      <c r="AN50" t="str">
        <f t="shared" si="30"/>
        <v>N.A.</v>
      </c>
      <c r="AR50">
        <f t="shared" si="31"/>
        <v>5546</v>
      </c>
      <c r="AS50">
        <f t="shared" si="2"/>
        <v>0</v>
      </c>
      <c r="AT50">
        <f t="shared" si="32"/>
        <v>0</v>
      </c>
      <c r="AU50">
        <f t="shared" si="3"/>
        <v>0</v>
      </c>
      <c r="AV50">
        <f t="shared" si="33"/>
        <v>0</v>
      </c>
      <c r="AW50">
        <f t="shared" si="34"/>
        <v>0</v>
      </c>
      <c r="AX50">
        <f t="shared" si="35"/>
        <v>0</v>
      </c>
      <c r="AY50">
        <f t="shared" si="36"/>
        <v>0</v>
      </c>
      <c r="AZ50">
        <f t="shared" si="37"/>
        <v>0</v>
      </c>
      <c r="BA50">
        <f t="shared" si="38"/>
        <v>0</v>
      </c>
      <c r="BB50" t="str">
        <f t="shared" si="39"/>
        <v>N.A.</v>
      </c>
      <c r="BF50">
        <f t="shared" si="40"/>
        <v>5768</v>
      </c>
      <c r="BG50">
        <f t="shared" si="41"/>
        <v>0</v>
      </c>
      <c r="BH50">
        <f t="shared" si="42"/>
        <v>0</v>
      </c>
      <c r="BI50">
        <f t="shared" si="43"/>
        <v>0</v>
      </c>
      <c r="BJ50">
        <f t="shared" si="44"/>
        <v>0</v>
      </c>
      <c r="BK50">
        <f t="shared" si="45"/>
        <v>0</v>
      </c>
      <c r="BL50">
        <f t="shared" si="46"/>
        <v>0</v>
      </c>
      <c r="BM50">
        <f t="shared" si="47"/>
        <v>0</v>
      </c>
      <c r="BN50">
        <f t="shared" si="48"/>
        <v>0</v>
      </c>
      <c r="BO50">
        <f t="shared" si="49"/>
        <v>0</v>
      </c>
      <c r="BP50" t="str">
        <f t="shared" si="50"/>
        <v>N.A.</v>
      </c>
      <c r="BT50">
        <f t="shared" si="51"/>
        <v>5999</v>
      </c>
      <c r="BU50">
        <f t="shared" si="4"/>
        <v>0</v>
      </c>
      <c r="BV50">
        <f t="shared" si="52"/>
        <v>0</v>
      </c>
      <c r="BW50">
        <f t="shared" si="53"/>
        <v>0</v>
      </c>
      <c r="BX50">
        <f t="shared" si="54"/>
        <v>0</v>
      </c>
      <c r="BY50">
        <f t="shared" si="55"/>
        <v>0</v>
      </c>
      <c r="BZ50">
        <f t="shared" si="56"/>
        <v>0</v>
      </c>
      <c r="CA50">
        <f t="shared" si="57"/>
        <v>0</v>
      </c>
      <c r="CB50">
        <f t="shared" si="58"/>
        <v>0</v>
      </c>
      <c r="CC50">
        <f t="shared" si="59"/>
        <v>0</v>
      </c>
      <c r="CD50" t="str">
        <f t="shared" si="60"/>
        <v>N.A.</v>
      </c>
      <c r="CH50">
        <f t="shared" si="61"/>
        <v>6239</v>
      </c>
      <c r="CI50">
        <f t="shared" si="62"/>
        <v>0</v>
      </c>
      <c r="CJ50">
        <f t="shared" si="63"/>
        <v>0</v>
      </c>
      <c r="CK50">
        <f t="shared" si="64"/>
        <v>0</v>
      </c>
      <c r="CL50">
        <f t="shared" si="65"/>
        <v>0</v>
      </c>
      <c r="CM50">
        <f t="shared" si="66"/>
        <v>0</v>
      </c>
      <c r="CN50">
        <f t="shared" si="67"/>
        <v>0</v>
      </c>
      <c r="CO50">
        <f t="shared" si="68"/>
        <v>0</v>
      </c>
      <c r="CP50">
        <f t="shared" si="69"/>
        <v>0</v>
      </c>
      <c r="CQ50">
        <f t="shared" si="70"/>
        <v>0</v>
      </c>
      <c r="CR50" t="str">
        <f t="shared" si="71"/>
        <v>N.A.</v>
      </c>
      <c r="CV50">
        <f t="shared" si="72"/>
        <v>6489</v>
      </c>
      <c r="CW50">
        <f t="shared" si="73"/>
        <v>0</v>
      </c>
      <c r="CX50">
        <f t="shared" si="74"/>
        <v>0</v>
      </c>
      <c r="CY50">
        <f t="shared" si="75"/>
        <v>0</v>
      </c>
      <c r="CZ50">
        <f t="shared" si="76"/>
        <v>0</v>
      </c>
      <c r="DA50">
        <f t="shared" si="77"/>
        <v>0</v>
      </c>
      <c r="DB50">
        <f t="shared" si="78"/>
        <v>0</v>
      </c>
      <c r="DC50">
        <f t="shared" si="79"/>
        <v>0</v>
      </c>
      <c r="DD50">
        <f t="shared" si="80"/>
        <v>0</v>
      </c>
      <c r="DE50">
        <f t="shared" si="81"/>
        <v>0</v>
      </c>
      <c r="DF50" t="str">
        <f t="shared" si="82"/>
        <v>N.A.</v>
      </c>
      <c r="DJ50">
        <f t="shared" si="83"/>
        <v>6749</v>
      </c>
      <c r="DK50">
        <f t="shared" si="5"/>
        <v>0</v>
      </c>
      <c r="DL50">
        <f t="shared" si="84"/>
        <v>0</v>
      </c>
      <c r="DM50">
        <f t="shared" si="85"/>
        <v>0</v>
      </c>
      <c r="DN50">
        <f t="shared" si="86"/>
        <v>0</v>
      </c>
      <c r="DO50">
        <f t="shared" si="87"/>
        <v>0</v>
      </c>
      <c r="DP50">
        <f t="shared" si="88"/>
        <v>0</v>
      </c>
      <c r="DQ50">
        <f t="shared" si="89"/>
        <v>0</v>
      </c>
      <c r="DR50">
        <f t="shared" si="90"/>
        <v>0</v>
      </c>
      <c r="DS50">
        <f t="shared" si="91"/>
        <v>0</v>
      </c>
      <c r="DT50" t="str">
        <f t="shared" si="92"/>
        <v>N.A.</v>
      </c>
      <c r="DX50">
        <f t="shared" si="93"/>
        <v>16679</v>
      </c>
      <c r="DY50">
        <f t="shared" si="94"/>
        <v>1</v>
      </c>
      <c r="DZ50">
        <f t="shared" si="95"/>
        <v>66714</v>
      </c>
      <c r="EA50">
        <f t="shared" si="96"/>
        <v>1</v>
      </c>
      <c r="EB50">
        <f t="shared" si="97"/>
        <v>2</v>
      </c>
      <c r="EC50">
        <f t="shared" si="98"/>
        <v>0</v>
      </c>
      <c r="ED50" s="1">
        <v>66714</v>
      </c>
      <c r="EE50" s="1">
        <v>35984</v>
      </c>
      <c r="EF50">
        <f t="shared" si="99"/>
        <v>2</v>
      </c>
      <c r="EG50">
        <f t="shared" si="100"/>
        <v>0</v>
      </c>
      <c r="EH50">
        <f t="shared" si="101"/>
        <v>2</v>
      </c>
      <c r="EJ50">
        <f t="shared" si="6"/>
        <v>66714</v>
      </c>
      <c r="EK50">
        <f t="shared" si="7"/>
        <v>0</v>
      </c>
      <c r="EL50">
        <f t="shared" si="8"/>
        <v>66714</v>
      </c>
      <c r="EM50">
        <f t="shared" si="9"/>
        <v>0</v>
      </c>
      <c r="EO50" t="str">
        <f t="shared" si="10"/>
        <v>80%</v>
      </c>
    </row>
    <row r="51" spans="1:145" x14ac:dyDescent="0.2">
      <c r="A51">
        <v>46</v>
      </c>
      <c r="B51" s="1">
        <v>7</v>
      </c>
      <c r="C51" s="1">
        <v>916</v>
      </c>
      <c r="D51" s="1" t="s">
        <v>42</v>
      </c>
      <c r="E51" s="1">
        <v>1544892</v>
      </c>
      <c r="F51" s="1">
        <v>261.5</v>
      </c>
      <c r="G51" s="1">
        <v>5101</v>
      </c>
      <c r="H51" s="1">
        <v>1333912</v>
      </c>
      <c r="I51" s="1">
        <v>168784</v>
      </c>
      <c r="J51" s="1">
        <v>261</v>
      </c>
      <c r="K51" s="1">
        <v>258</v>
      </c>
      <c r="L51" s="1">
        <v>253</v>
      </c>
      <c r="M51" s="1">
        <v>245</v>
      </c>
      <c r="N51" s="1">
        <v>242</v>
      </c>
      <c r="O51" s="7"/>
      <c r="P51">
        <f t="shared" si="11"/>
        <v>5298</v>
      </c>
      <c r="Q51">
        <f t="shared" si="12"/>
        <v>0</v>
      </c>
      <c r="R51">
        <f t="shared" si="13"/>
        <v>0</v>
      </c>
      <c r="S51">
        <f t="shared" si="0"/>
        <v>0</v>
      </c>
      <c r="T51">
        <f t="shared" si="14"/>
        <v>0</v>
      </c>
      <c r="U51">
        <f t="shared" si="15"/>
        <v>0</v>
      </c>
      <c r="V51">
        <f t="shared" si="16"/>
        <v>0</v>
      </c>
      <c r="W51">
        <f t="shared" si="17"/>
        <v>0</v>
      </c>
      <c r="X51">
        <f t="shared" si="18"/>
        <v>0</v>
      </c>
      <c r="Y51">
        <f t="shared" si="19"/>
        <v>0</v>
      </c>
      <c r="Z51" t="str">
        <f t="shared" si="20"/>
        <v>N.A.</v>
      </c>
      <c r="AD51">
        <f t="shared" si="21"/>
        <v>5503</v>
      </c>
      <c r="AE51">
        <f t="shared" si="1"/>
        <v>0</v>
      </c>
      <c r="AF51">
        <f t="shared" si="22"/>
        <v>0</v>
      </c>
      <c r="AG51">
        <f t="shared" si="23"/>
        <v>0</v>
      </c>
      <c r="AH51">
        <f t="shared" si="24"/>
        <v>0</v>
      </c>
      <c r="AI51">
        <f t="shared" si="25"/>
        <v>0</v>
      </c>
      <c r="AJ51">
        <f t="shared" si="26"/>
        <v>0</v>
      </c>
      <c r="AK51">
        <f t="shared" si="27"/>
        <v>0</v>
      </c>
      <c r="AL51">
        <f t="shared" si="28"/>
        <v>0</v>
      </c>
      <c r="AM51">
        <f t="shared" si="29"/>
        <v>0</v>
      </c>
      <c r="AN51" t="str">
        <f t="shared" si="30"/>
        <v>N.A.</v>
      </c>
      <c r="AR51">
        <f t="shared" si="31"/>
        <v>5716</v>
      </c>
      <c r="AS51">
        <f t="shared" si="2"/>
        <v>0</v>
      </c>
      <c r="AT51">
        <f t="shared" si="32"/>
        <v>0</v>
      </c>
      <c r="AU51">
        <f t="shared" si="3"/>
        <v>0</v>
      </c>
      <c r="AV51">
        <f t="shared" si="33"/>
        <v>0</v>
      </c>
      <c r="AW51">
        <f t="shared" si="34"/>
        <v>0</v>
      </c>
      <c r="AX51">
        <f t="shared" si="35"/>
        <v>0</v>
      </c>
      <c r="AY51">
        <f t="shared" si="36"/>
        <v>0</v>
      </c>
      <c r="AZ51">
        <f t="shared" si="37"/>
        <v>0</v>
      </c>
      <c r="BA51">
        <f t="shared" si="38"/>
        <v>0</v>
      </c>
      <c r="BB51" t="str">
        <f t="shared" si="39"/>
        <v>N.A.</v>
      </c>
      <c r="BF51">
        <f t="shared" si="40"/>
        <v>5938</v>
      </c>
      <c r="BG51">
        <f t="shared" si="41"/>
        <v>0</v>
      </c>
      <c r="BH51">
        <f t="shared" si="42"/>
        <v>0</v>
      </c>
      <c r="BI51">
        <f t="shared" si="43"/>
        <v>0</v>
      </c>
      <c r="BJ51">
        <f t="shared" si="44"/>
        <v>0</v>
      </c>
      <c r="BK51">
        <f t="shared" si="45"/>
        <v>0</v>
      </c>
      <c r="BL51">
        <f t="shared" si="46"/>
        <v>0</v>
      </c>
      <c r="BM51">
        <f t="shared" si="47"/>
        <v>0</v>
      </c>
      <c r="BN51">
        <f t="shared" si="48"/>
        <v>0</v>
      </c>
      <c r="BO51">
        <f t="shared" si="49"/>
        <v>0</v>
      </c>
      <c r="BP51" t="str">
        <f t="shared" si="50"/>
        <v>N.A.</v>
      </c>
      <c r="BT51">
        <f t="shared" si="51"/>
        <v>6169</v>
      </c>
      <c r="BU51">
        <f t="shared" si="4"/>
        <v>0</v>
      </c>
      <c r="BV51">
        <f t="shared" si="52"/>
        <v>0</v>
      </c>
      <c r="BW51">
        <f t="shared" si="53"/>
        <v>0</v>
      </c>
      <c r="BX51">
        <f t="shared" si="54"/>
        <v>0</v>
      </c>
      <c r="BY51">
        <f t="shared" si="55"/>
        <v>0</v>
      </c>
      <c r="BZ51">
        <f t="shared" si="56"/>
        <v>0</v>
      </c>
      <c r="CA51">
        <f t="shared" si="57"/>
        <v>0</v>
      </c>
      <c r="CB51">
        <f t="shared" si="58"/>
        <v>0</v>
      </c>
      <c r="CC51">
        <f t="shared" si="59"/>
        <v>0</v>
      </c>
      <c r="CD51" t="str">
        <f t="shared" si="60"/>
        <v>N.A.</v>
      </c>
      <c r="CH51">
        <f t="shared" si="61"/>
        <v>6409</v>
      </c>
      <c r="CI51">
        <f t="shared" si="62"/>
        <v>0</v>
      </c>
      <c r="CJ51">
        <f t="shared" si="63"/>
        <v>0</v>
      </c>
      <c r="CK51">
        <f t="shared" si="64"/>
        <v>0</v>
      </c>
      <c r="CL51">
        <f t="shared" si="65"/>
        <v>0</v>
      </c>
      <c r="CM51">
        <f t="shared" si="66"/>
        <v>0</v>
      </c>
      <c r="CN51">
        <f t="shared" si="67"/>
        <v>0</v>
      </c>
      <c r="CO51">
        <f t="shared" si="68"/>
        <v>0</v>
      </c>
      <c r="CP51">
        <f t="shared" si="69"/>
        <v>0</v>
      </c>
      <c r="CQ51">
        <f t="shared" si="70"/>
        <v>0</v>
      </c>
      <c r="CR51" t="str">
        <f t="shared" si="71"/>
        <v>N.A.</v>
      </c>
      <c r="CV51">
        <f t="shared" si="72"/>
        <v>6659</v>
      </c>
      <c r="CW51">
        <f t="shared" si="73"/>
        <v>0</v>
      </c>
      <c r="CX51">
        <f t="shared" si="74"/>
        <v>0</v>
      </c>
      <c r="CY51">
        <f t="shared" si="75"/>
        <v>0</v>
      </c>
      <c r="CZ51">
        <f t="shared" si="76"/>
        <v>0</v>
      </c>
      <c r="DA51">
        <f t="shared" si="77"/>
        <v>0</v>
      </c>
      <c r="DB51">
        <f t="shared" si="78"/>
        <v>0</v>
      </c>
      <c r="DC51">
        <f t="shared" si="79"/>
        <v>0</v>
      </c>
      <c r="DD51">
        <f t="shared" si="80"/>
        <v>0</v>
      </c>
      <c r="DE51">
        <f t="shared" si="81"/>
        <v>0</v>
      </c>
      <c r="DF51" t="str">
        <f t="shared" si="82"/>
        <v>N.A.</v>
      </c>
      <c r="DJ51">
        <f t="shared" si="83"/>
        <v>6919</v>
      </c>
      <c r="DK51">
        <f t="shared" si="5"/>
        <v>0</v>
      </c>
      <c r="DL51">
        <f t="shared" si="84"/>
        <v>0</v>
      </c>
      <c r="DM51">
        <f t="shared" si="85"/>
        <v>0</v>
      </c>
      <c r="DN51">
        <f t="shared" si="86"/>
        <v>0</v>
      </c>
      <c r="DO51">
        <f t="shared" si="87"/>
        <v>0</v>
      </c>
      <c r="DP51">
        <f t="shared" si="88"/>
        <v>0</v>
      </c>
      <c r="DQ51">
        <f t="shared" si="89"/>
        <v>0</v>
      </c>
      <c r="DR51">
        <f t="shared" si="90"/>
        <v>0</v>
      </c>
      <c r="DS51">
        <f t="shared" si="91"/>
        <v>0</v>
      </c>
      <c r="DT51" t="str">
        <f t="shared" si="92"/>
        <v>N.A.</v>
      </c>
      <c r="DX51">
        <f t="shared" si="93"/>
        <v>42196</v>
      </c>
      <c r="DY51">
        <f t="shared" si="94"/>
        <v>1</v>
      </c>
      <c r="DZ51">
        <f t="shared" si="95"/>
        <v>168784</v>
      </c>
      <c r="EA51">
        <f t="shared" si="96"/>
        <v>1</v>
      </c>
      <c r="EB51">
        <f t="shared" si="97"/>
        <v>2</v>
      </c>
      <c r="EC51">
        <f t="shared" si="98"/>
        <v>0</v>
      </c>
      <c r="ED51" s="1">
        <v>168784</v>
      </c>
      <c r="EE51" s="1">
        <v>36566</v>
      </c>
      <c r="EF51">
        <f t="shared" si="99"/>
        <v>2</v>
      </c>
      <c r="EG51">
        <f t="shared" si="100"/>
        <v>0</v>
      </c>
      <c r="EH51">
        <f t="shared" si="101"/>
        <v>2</v>
      </c>
      <c r="EJ51">
        <f t="shared" si="6"/>
        <v>168784</v>
      </c>
      <c r="EK51">
        <f t="shared" si="7"/>
        <v>0</v>
      </c>
      <c r="EL51">
        <f t="shared" si="8"/>
        <v>168784</v>
      </c>
      <c r="EM51">
        <f t="shared" si="9"/>
        <v>0</v>
      </c>
      <c r="EO51" t="str">
        <f t="shared" si="10"/>
        <v>80%</v>
      </c>
    </row>
    <row r="52" spans="1:145" x14ac:dyDescent="0.2">
      <c r="A52">
        <v>47</v>
      </c>
      <c r="B52" s="1">
        <v>9</v>
      </c>
      <c r="C52" s="1">
        <v>918</v>
      </c>
      <c r="D52" s="1" t="s">
        <v>43</v>
      </c>
      <c r="E52" s="1">
        <v>2527763</v>
      </c>
      <c r="F52" s="1">
        <v>535.70000000000005</v>
      </c>
      <c r="G52" s="1">
        <v>4990</v>
      </c>
      <c r="H52" s="1">
        <v>2673143</v>
      </c>
      <c r="I52" s="1">
        <v>0</v>
      </c>
      <c r="J52" s="1">
        <v>545</v>
      </c>
      <c r="K52" s="1">
        <v>551</v>
      </c>
      <c r="L52" s="1">
        <v>565</v>
      </c>
      <c r="M52" s="1">
        <v>560</v>
      </c>
      <c r="N52" s="1">
        <v>573</v>
      </c>
      <c r="O52" s="7"/>
      <c r="P52">
        <f t="shared" si="11"/>
        <v>5187</v>
      </c>
      <c r="Q52">
        <f t="shared" si="12"/>
        <v>0</v>
      </c>
      <c r="R52">
        <f t="shared" si="13"/>
        <v>0</v>
      </c>
      <c r="S52">
        <f t="shared" si="0"/>
        <v>0</v>
      </c>
      <c r="T52">
        <f t="shared" si="14"/>
        <v>0</v>
      </c>
      <c r="U52">
        <f t="shared" si="15"/>
        <v>0</v>
      </c>
      <c r="V52">
        <f t="shared" si="16"/>
        <v>0</v>
      </c>
      <c r="W52">
        <f t="shared" si="17"/>
        <v>0</v>
      </c>
      <c r="X52">
        <f t="shared" si="18"/>
        <v>0</v>
      </c>
      <c r="Y52">
        <f t="shared" si="19"/>
        <v>0</v>
      </c>
      <c r="Z52" t="str">
        <f t="shared" si="20"/>
        <v>N.A.</v>
      </c>
      <c r="AD52">
        <f t="shared" si="21"/>
        <v>5392</v>
      </c>
      <c r="AE52">
        <f t="shared" si="1"/>
        <v>0</v>
      </c>
      <c r="AF52">
        <f t="shared" si="22"/>
        <v>0</v>
      </c>
      <c r="AG52">
        <f t="shared" si="23"/>
        <v>0</v>
      </c>
      <c r="AH52">
        <f t="shared" si="24"/>
        <v>0</v>
      </c>
      <c r="AI52">
        <f t="shared" si="25"/>
        <v>0</v>
      </c>
      <c r="AJ52">
        <f t="shared" si="26"/>
        <v>0</v>
      </c>
      <c r="AK52">
        <f t="shared" si="27"/>
        <v>0</v>
      </c>
      <c r="AL52">
        <f t="shared" si="28"/>
        <v>0</v>
      </c>
      <c r="AM52">
        <f t="shared" si="29"/>
        <v>0</v>
      </c>
      <c r="AN52" t="str">
        <f t="shared" si="30"/>
        <v>N.A.</v>
      </c>
      <c r="AR52">
        <f t="shared" si="31"/>
        <v>5605</v>
      </c>
      <c r="AS52">
        <f t="shared" si="2"/>
        <v>0</v>
      </c>
      <c r="AT52">
        <f t="shared" si="32"/>
        <v>0</v>
      </c>
      <c r="AU52">
        <f t="shared" si="3"/>
        <v>0</v>
      </c>
      <c r="AV52">
        <f t="shared" si="33"/>
        <v>0</v>
      </c>
      <c r="AW52">
        <f t="shared" si="34"/>
        <v>0</v>
      </c>
      <c r="AX52">
        <f t="shared" si="35"/>
        <v>0</v>
      </c>
      <c r="AY52">
        <f t="shared" si="36"/>
        <v>0</v>
      </c>
      <c r="AZ52">
        <f t="shared" si="37"/>
        <v>0</v>
      </c>
      <c r="BA52">
        <f t="shared" si="38"/>
        <v>0</v>
      </c>
      <c r="BB52" t="str">
        <f t="shared" si="39"/>
        <v>N.A.</v>
      </c>
      <c r="BF52">
        <f t="shared" si="40"/>
        <v>5827</v>
      </c>
      <c r="BG52">
        <f t="shared" si="41"/>
        <v>0</v>
      </c>
      <c r="BH52">
        <f t="shared" si="42"/>
        <v>0</v>
      </c>
      <c r="BI52">
        <f t="shared" si="43"/>
        <v>0</v>
      </c>
      <c r="BJ52">
        <f t="shared" si="44"/>
        <v>0</v>
      </c>
      <c r="BK52">
        <f t="shared" si="45"/>
        <v>0</v>
      </c>
      <c r="BL52">
        <f t="shared" si="46"/>
        <v>0</v>
      </c>
      <c r="BM52">
        <f t="shared" si="47"/>
        <v>0</v>
      </c>
      <c r="BN52">
        <f t="shared" si="48"/>
        <v>0</v>
      </c>
      <c r="BO52">
        <f t="shared" si="49"/>
        <v>0</v>
      </c>
      <c r="BP52" t="str">
        <f t="shared" si="50"/>
        <v>N.A.</v>
      </c>
      <c r="BT52">
        <f t="shared" si="51"/>
        <v>6058</v>
      </c>
      <c r="BU52">
        <f t="shared" si="4"/>
        <v>0</v>
      </c>
      <c r="BV52">
        <f t="shared" si="52"/>
        <v>0</v>
      </c>
      <c r="BW52">
        <f t="shared" si="53"/>
        <v>0</v>
      </c>
      <c r="BX52">
        <f t="shared" si="54"/>
        <v>0</v>
      </c>
      <c r="BY52">
        <f t="shared" si="55"/>
        <v>0</v>
      </c>
      <c r="BZ52">
        <f t="shared" si="56"/>
        <v>0</v>
      </c>
      <c r="CA52">
        <f t="shared" si="57"/>
        <v>0</v>
      </c>
      <c r="CB52">
        <f t="shared" si="58"/>
        <v>0</v>
      </c>
      <c r="CC52">
        <f t="shared" si="59"/>
        <v>0</v>
      </c>
      <c r="CD52" t="str">
        <f t="shared" si="60"/>
        <v>N.A.</v>
      </c>
      <c r="CH52">
        <f t="shared" si="61"/>
        <v>6298</v>
      </c>
      <c r="CI52">
        <f t="shared" si="62"/>
        <v>0</v>
      </c>
      <c r="CJ52">
        <f t="shared" si="63"/>
        <v>0</v>
      </c>
      <c r="CK52">
        <f t="shared" si="64"/>
        <v>0</v>
      </c>
      <c r="CL52">
        <f t="shared" si="65"/>
        <v>0</v>
      </c>
      <c r="CM52">
        <f t="shared" si="66"/>
        <v>0</v>
      </c>
      <c r="CN52">
        <f t="shared" si="67"/>
        <v>0</v>
      </c>
      <c r="CO52">
        <f t="shared" si="68"/>
        <v>0</v>
      </c>
      <c r="CP52">
        <f t="shared" si="69"/>
        <v>0</v>
      </c>
      <c r="CQ52">
        <f t="shared" si="70"/>
        <v>0</v>
      </c>
      <c r="CR52" t="str">
        <f t="shared" si="71"/>
        <v>N.A.</v>
      </c>
      <c r="CV52">
        <f t="shared" si="72"/>
        <v>6548</v>
      </c>
      <c r="CW52">
        <f t="shared" si="73"/>
        <v>0</v>
      </c>
      <c r="CX52">
        <f t="shared" si="74"/>
        <v>0</v>
      </c>
      <c r="CY52">
        <f t="shared" si="75"/>
        <v>0</v>
      </c>
      <c r="CZ52">
        <f t="shared" si="76"/>
        <v>0</v>
      </c>
      <c r="DA52">
        <f t="shared" si="77"/>
        <v>0</v>
      </c>
      <c r="DB52">
        <f t="shared" si="78"/>
        <v>0</v>
      </c>
      <c r="DC52">
        <f t="shared" si="79"/>
        <v>0</v>
      </c>
      <c r="DD52">
        <f t="shared" si="80"/>
        <v>0</v>
      </c>
      <c r="DE52">
        <f t="shared" si="81"/>
        <v>0</v>
      </c>
      <c r="DF52" t="str">
        <f t="shared" si="82"/>
        <v>N.A.</v>
      </c>
      <c r="DJ52">
        <f t="shared" si="83"/>
        <v>6808</v>
      </c>
      <c r="DK52">
        <f t="shared" si="5"/>
        <v>0</v>
      </c>
      <c r="DL52">
        <f t="shared" si="84"/>
        <v>0</v>
      </c>
      <c r="DM52">
        <f t="shared" si="85"/>
        <v>0</v>
      </c>
      <c r="DN52">
        <f t="shared" si="86"/>
        <v>0</v>
      </c>
      <c r="DO52">
        <f t="shared" si="87"/>
        <v>0</v>
      </c>
      <c r="DP52">
        <f t="shared" si="88"/>
        <v>0</v>
      </c>
      <c r="DQ52">
        <f t="shared" si="89"/>
        <v>0</v>
      </c>
      <c r="DR52">
        <f t="shared" si="90"/>
        <v>0</v>
      </c>
      <c r="DS52">
        <f t="shared" si="91"/>
        <v>0</v>
      </c>
      <c r="DT52" t="str">
        <f t="shared" si="92"/>
        <v>N.A.</v>
      </c>
      <c r="DX52">
        <f t="shared" si="93"/>
        <v>-145380</v>
      </c>
      <c r="DY52">
        <f t="shared" si="94"/>
        <v>0</v>
      </c>
      <c r="DZ52">
        <f t="shared" si="95"/>
        <v>-116304</v>
      </c>
      <c r="EA52">
        <f t="shared" si="96"/>
        <v>0</v>
      </c>
      <c r="EB52">
        <f t="shared" si="97"/>
        <v>0</v>
      </c>
      <c r="EC52">
        <f t="shared" si="98"/>
        <v>0</v>
      </c>
      <c r="ED52" s="1">
        <v>0</v>
      </c>
      <c r="EE52" s="1">
        <v>0</v>
      </c>
      <c r="EF52">
        <f t="shared" si="99"/>
        <v>0</v>
      </c>
      <c r="EG52">
        <f t="shared" si="100"/>
        <v>0</v>
      </c>
      <c r="EH52">
        <f t="shared" si="101"/>
        <v>0</v>
      </c>
      <c r="EJ52">
        <f t="shared" si="6"/>
        <v>0</v>
      </c>
      <c r="EK52">
        <f t="shared" si="7"/>
        <v>0</v>
      </c>
      <c r="EL52">
        <f t="shared" si="8"/>
        <v>0</v>
      </c>
      <c r="EM52">
        <f t="shared" si="9"/>
        <v>0</v>
      </c>
      <c r="EO52" t="str">
        <f t="shared" si="10"/>
        <v>N.A.</v>
      </c>
    </row>
    <row r="53" spans="1:145" x14ac:dyDescent="0.2">
      <c r="A53">
        <v>48</v>
      </c>
      <c r="B53" s="1">
        <v>9</v>
      </c>
      <c r="C53" s="1">
        <v>936</v>
      </c>
      <c r="D53" s="1" t="s">
        <v>44</v>
      </c>
      <c r="E53" s="1">
        <v>4230610</v>
      </c>
      <c r="F53" s="1">
        <v>927.1</v>
      </c>
      <c r="G53" s="1">
        <v>4931</v>
      </c>
      <c r="H53" s="1">
        <v>4571530</v>
      </c>
      <c r="I53" s="1">
        <v>0</v>
      </c>
      <c r="J53" s="1">
        <v>922</v>
      </c>
      <c r="K53" s="1">
        <v>927</v>
      </c>
      <c r="L53" s="1">
        <v>920</v>
      </c>
      <c r="M53" s="1">
        <v>919</v>
      </c>
      <c r="N53" s="1">
        <v>915</v>
      </c>
      <c r="O53" s="7"/>
      <c r="P53">
        <f t="shared" si="11"/>
        <v>5128</v>
      </c>
      <c r="Q53">
        <f t="shared" si="12"/>
        <v>0</v>
      </c>
      <c r="R53">
        <f t="shared" si="13"/>
        <v>0</v>
      </c>
      <c r="S53">
        <f t="shared" si="0"/>
        <v>0</v>
      </c>
      <c r="T53">
        <f t="shared" si="14"/>
        <v>0</v>
      </c>
      <c r="U53">
        <f t="shared" si="15"/>
        <v>0</v>
      </c>
      <c r="V53">
        <f t="shared" si="16"/>
        <v>0</v>
      </c>
      <c r="W53">
        <f t="shared" si="17"/>
        <v>0</v>
      </c>
      <c r="X53">
        <f t="shared" si="18"/>
        <v>0</v>
      </c>
      <c r="Y53">
        <f t="shared" si="19"/>
        <v>0</v>
      </c>
      <c r="Z53" t="str">
        <f t="shared" si="20"/>
        <v>N.A.</v>
      </c>
      <c r="AD53">
        <f t="shared" si="21"/>
        <v>5333</v>
      </c>
      <c r="AE53">
        <f t="shared" si="1"/>
        <v>0</v>
      </c>
      <c r="AF53">
        <f t="shared" si="22"/>
        <v>0</v>
      </c>
      <c r="AG53">
        <f t="shared" si="23"/>
        <v>0</v>
      </c>
      <c r="AH53">
        <f t="shared" si="24"/>
        <v>0</v>
      </c>
      <c r="AI53">
        <f t="shared" si="25"/>
        <v>0</v>
      </c>
      <c r="AJ53">
        <f t="shared" si="26"/>
        <v>0</v>
      </c>
      <c r="AK53">
        <f t="shared" si="27"/>
        <v>0</v>
      </c>
      <c r="AL53">
        <f t="shared" si="28"/>
        <v>0</v>
      </c>
      <c r="AM53">
        <f t="shared" si="29"/>
        <v>0</v>
      </c>
      <c r="AN53" t="str">
        <f t="shared" si="30"/>
        <v>N.A.</v>
      </c>
      <c r="AR53">
        <f t="shared" si="31"/>
        <v>5546</v>
      </c>
      <c r="AS53">
        <f t="shared" si="2"/>
        <v>0</v>
      </c>
      <c r="AT53">
        <f t="shared" si="32"/>
        <v>0</v>
      </c>
      <c r="AU53">
        <f t="shared" si="3"/>
        <v>0</v>
      </c>
      <c r="AV53">
        <f t="shared" si="33"/>
        <v>0</v>
      </c>
      <c r="AW53">
        <f t="shared" si="34"/>
        <v>0</v>
      </c>
      <c r="AX53">
        <f t="shared" si="35"/>
        <v>0</v>
      </c>
      <c r="AY53">
        <f t="shared" si="36"/>
        <v>0</v>
      </c>
      <c r="AZ53">
        <f t="shared" si="37"/>
        <v>0</v>
      </c>
      <c r="BA53">
        <f t="shared" si="38"/>
        <v>0</v>
      </c>
      <c r="BB53" t="str">
        <f t="shared" si="39"/>
        <v>N.A.</v>
      </c>
      <c r="BF53">
        <f t="shared" si="40"/>
        <v>5768</v>
      </c>
      <c r="BG53">
        <f t="shared" si="41"/>
        <v>0</v>
      </c>
      <c r="BH53">
        <f t="shared" si="42"/>
        <v>0</v>
      </c>
      <c r="BI53">
        <f t="shared" si="43"/>
        <v>0</v>
      </c>
      <c r="BJ53">
        <f t="shared" si="44"/>
        <v>0</v>
      </c>
      <c r="BK53">
        <f t="shared" si="45"/>
        <v>0</v>
      </c>
      <c r="BL53">
        <f t="shared" si="46"/>
        <v>0</v>
      </c>
      <c r="BM53">
        <f t="shared" si="47"/>
        <v>0</v>
      </c>
      <c r="BN53">
        <f t="shared" si="48"/>
        <v>0</v>
      </c>
      <c r="BO53">
        <f t="shared" si="49"/>
        <v>0</v>
      </c>
      <c r="BP53" t="str">
        <f t="shared" si="50"/>
        <v>N.A.</v>
      </c>
      <c r="BT53">
        <f t="shared" si="51"/>
        <v>5999</v>
      </c>
      <c r="BU53">
        <f t="shared" si="4"/>
        <v>0</v>
      </c>
      <c r="BV53">
        <f t="shared" si="52"/>
        <v>0</v>
      </c>
      <c r="BW53">
        <f t="shared" si="53"/>
        <v>0</v>
      </c>
      <c r="BX53">
        <f t="shared" si="54"/>
        <v>0</v>
      </c>
      <c r="BY53">
        <f t="shared" si="55"/>
        <v>0</v>
      </c>
      <c r="BZ53">
        <f t="shared" si="56"/>
        <v>0</v>
      </c>
      <c r="CA53">
        <f t="shared" si="57"/>
        <v>0</v>
      </c>
      <c r="CB53">
        <f t="shared" si="58"/>
        <v>0</v>
      </c>
      <c r="CC53">
        <f t="shared" si="59"/>
        <v>0</v>
      </c>
      <c r="CD53" t="str">
        <f t="shared" si="60"/>
        <v>N.A.</v>
      </c>
      <c r="CH53">
        <f t="shared" si="61"/>
        <v>6239</v>
      </c>
      <c r="CI53">
        <f t="shared" si="62"/>
        <v>0</v>
      </c>
      <c r="CJ53">
        <f t="shared" si="63"/>
        <v>0</v>
      </c>
      <c r="CK53">
        <f t="shared" si="64"/>
        <v>0</v>
      </c>
      <c r="CL53">
        <f t="shared" si="65"/>
        <v>0</v>
      </c>
      <c r="CM53">
        <f t="shared" si="66"/>
        <v>0</v>
      </c>
      <c r="CN53">
        <f t="shared" si="67"/>
        <v>0</v>
      </c>
      <c r="CO53">
        <f t="shared" si="68"/>
        <v>0</v>
      </c>
      <c r="CP53">
        <f t="shared" si="69"/>
        <v>0</v>
      </c>
      <c r="CQ53">
        <f t="shared" si="70"/>
        <v>0</v>
      </c>
      <c r="CR53" t="str">
        <f t="shared" si="71"/>
        <v>N.A.</v>
      </c>
      <c r="CV53">
        <f t="shared" si="72"/>
        <v>6489</v>
      </c>
      <c r="CW53">
        <f t="shared" si="73"/>
        <v>0</v>
      </c>
      <c r="CX53">
        <f t="shared" si="74"/>
        <v>0</v>
      </c>
      <c r="CY53">
        <f t="shared" si="75"/>
        <v>0</v>
      </c>
      <c r="CZ53">
        <f t="shared" si="76"/>
        <v>0</v>
      </c>
      <c r="DA53">
        <f t="shared" si="77"/>
        <v>0</v>
      </c>
      <c r="DB53">
        <f t="shared" si="78"/>
        <v>0</v>
      </c>
      <c r="DC53">
        <f t="shared" si="79"/>
        <v>0</v>
      </c>
      <c r="DD53">
        <f t="shared" si="80"/>
        <v>0</v>
      </c>
      <c r="DE53">
        <f t="shared" si="81"/>
        <v>0</v>
      </c>
      <c r="DF53" t="str">
        <f t="shared" si="82"/>
        <v>N.A.</v>
      </c>
      <c r="DJ53">
        <f t="shared" si="83"/>
        <v>6749</v>
      </c>
      <c r="DK53">
        <f t="shared" si="5"/>
        <v>0</v>
      </c>
      <c r="DL53">
        <f t="shared" si="84"/>
        <v>0</v>
      </c>
      <c r="DM53">
        <f t="shared" si="85"/>
        <v>0</v>
      </c>
      <c r="DN53">
        <f t="shared" si="86"/>
        <v>0</v>
      </c>
      <c r="DO53">
        <f t="shared" si="87"/>
        <v>0</v>
      </c>
      <c r="DP53">
        <f t="shared" si="88"/>
        <v>0</v>
      </c>
      <c r="DQ53">
        <f t="shared" si="89"/>
        <v>0</v>
      </c>
      <c r="DR53">
        <f t="shared" si="90"/>
        <v>0</v>
      </c>
      <c r="DS53">
        <f t="shared" si="91"/>
        <v>0</v>
      </c>
      <c r="DT53" t="str">
        <f t="shared" si="92"/>
        <v>N.A.</v>
      </c>
      <c r="DX53">
        <f t="shared" si="93"/>
        <v>-340920</v>
      </c>
      <c r="DY53">
        <f t="shared" si="94"/>
        <v>0</v>
      </c>
      <c r="DZ53">
        <f t="shared" si="95"/>
        <v>-272736</v>
      </c>
      <c r="EA53">
        <f t="shared" si="96"/>
        <v>0</v>
      </c>
      <c r="EB53">
        <f t="shared" si="97"/>
        <v>0</v>
      </c>
      <c r="EC53">
        <f t="shared" si="98"/>
        <v>0</v>
      </c>
      <c r="ED53" s="1">
        <v>0</v>
      </c>
      <c r="EE53" s="1">
        <v>0</v>
      </c>
      <c r="EF53">
        <f t="shared" si="99"/>
        <v>0</v>
      </c>
      <c r="EG53">
        <f t="shared" si="100"/>
        <v>0</v>
      </c>
      <c r="EH53">
        <f t="shared" si="101"/>
        <v>0</v>
      </c>
      <c r="EJ53">
        <f t="shared" si="6"/>
        <v>0</v>
      </c>
      <c r="EK53">
        <f t="shared" si="7"/>
        <v>0</v>
      </c>
      <c r="EL53">
        <f t="shared" si="8"/>
        <v>0</v>
      </c>
      <c r="EM53">
        <f t="shared" si="9"/>
        <v>0</v>
      </c>
      <c r="EO53" t="str">
        <f t="shared" si="10"/>
        <v>N.A.</v>
      </c>
    </row>
    <row r="54" spans="1:145" x14ac:dyDescent="0.2">
      <c r="A54">
        <v>49</v>
      </c>
      <c r="B54" s="1">
        <v>15</v>
      </c>
      <c r="C54" s="1">
        <v>977</v>
      </c>
      <c r="D54" s="1" t="s">
        <v>45</v>
      </c>
      <c r="E54" s="1">
        <v>3252331</v>
      </c>
      <c r="F54" s="1">
        <v>678.7</v>
      </c>
      <c r="G54" s="1">
        <v>4931</v>
      </c>
      <c r="H54" s="1">
        <v>3346670</v>
      </c>
      <c r="I54" s="1">
        <v>0</v>
      </c>
      <c r="J54" s="1">
        <v>673</v>
      </c>
      <c r="K54" s="1">
        <v>672</v>
      </c>
      <c r="L54" s="1">
        <v>670</v>
      </c>
      <c r="M54" s="1">
        <v>675</v>
      </c>
      <c r="N54" s="1">
        <v>681</v>
      </c>
      <c r="O54" s="7"/>
      <c r="P54">
        <f t="shared" si="11"/>
        <v>5128</v>
      </c>
      <c r="Q54">
        <f t="shared" si="12"/>
        <v>0</v>
      </c>
      <c r="R54">
        <f t="shared" si="13"/>
        <v>0</v>
      </c>
      <c r="S54">
        <f t="shared" si="0"/>
        <v>0</v>
      </c>
      <c r="T54">
        <f t="shared" si="14"/>
        <v>0</v>
      </c>
      <c r="U54">
        <f t="shared" si="15"/>
        <v>0</v>
      </c>
      <c r="V54">
        <f t="shared" si="16"/>
        <v>0</v>
      </c>
      <c r="W54">
        <f t="shared" si="17"/>
        <v>0</v>
      </c>
      <c r="X54">
        <f t="shared" si="18"/>
        <v>0</v>
      </c>
      <c r="Y54">
        <f t="shared" si="19"/>
        <v>0</v>
      </c>
      <c r="Z54" t="str">
        <f t="shared" si="20"/>
        <v>N.A.</v>
      </c>
      <c r="AD54">
        <f t="shared" si="21"/>
        <v>5333</v>
      </c>
      <c r="AE54">
        <f t="shared" si="1"/>
        <v>0</v>
      </c>
      <c r="AF54">
        <f t="shared" si="22"/>
        <v>0</v>
      </c>
      <c r="AG54">
        <f t="shared" si="23"/>
        <v>0</v>
      </c>
      <c r="AH54">
        <f t="shared" si="24"/>
        <v>0</v>
      </c>
      <c r="AI54">
        <f t="shared" si="25"/>
        <v>0</v>
      </c>
      <c r="AJ54">
        <f t="shared" si="26"/>
        <v>0</v>
      </c>
      <c r="AK54">
        <f t="shared" si="27"/>
        <v>0</v>
      </c>
      <c r="AL54">
        <f t="shared" si="28"/>
        <v>0</v>
      </c>
      <c r="AM54">
        <f t="shared" si="29"/>
        <v>0</v>
      </c>
      <c r="AN54" t="str">
        <f t="shared" si="30"/>
        <v>N.A.</v>
      </c>
      <c r="AR54">
        <f t="shared" si="31"/>
        <v>5546</v>
      </c>
      <c r="AS54">
        <f t="shared" si="2"/>
        <v>0</v>
      </c>
      <c r="AT54">
        <f t="shared" si="32"/>
        <v>0</v>
      </c>
      <c r="AU54">
        <f t="shared" si="3"/>
        <v>0</v>
      </c>
      <c r="AV54">
        <f t="shared" si="33"/>
        <v>0</v>
      </c>
      <c r="AW54">
        <f t="shared" si="34"/>
        <v>0</v>
      </c>
      <c r="AX54">
        <f t="shared" si="35"/>
        <v>0</v>
      </c>
      <c r="AY54">
        <f t="shared" si="36"/>
        <v>0</v>
      </c>
      <c r="AZ54">
        <f t="shared" si="37"/>
        <v>0</v>
      </c>
      <c r="BA54">
        <f t="shared" si="38"/>
        <v>0</v>
      </c>
      <c r="BB54" t="str">
        <f t="shared" si="39"/>
        <v>N.A.</v>
      </c>
      <c r="BF54">
        <f t="shared" si="40"/>
        <v>5768</v>
      </c>
      <c r="BG54">
        <f t="shared" si="41"/>
        <v>0</v>
      </c>
      <c r="BH54">
        <f t="shared" si="42"/>
        <v>0</v>
      </c>
      <c r="BI54">
        <f t="shared" si="43"/>
        <v>0</v>
      </c>
      <c r="BJ54">
        <f t="shared" si="44"/>
        <v>0</v>
      </c>
      <c r="BK54">
        <f t="shared" si="45"/>
        <v>0</v>
      </c>
      <c r="BL54">
        <f t="shared" si="46"/>
        <v>0</v>
      </c>
      <c r="BM54">
        <f t="shared" si="47"/>
        <v>0</v>
      </c>
      <c r="BN54">
        <f t="shared" si="48"/>
        <v>0</v>
      </c>
      <c r="BO54">
        <f t="shared" si="49"/>
        <v>0</v>
      </c>
      <c r="BP54" t="str">
        <f t="shared" si="50"/>
        <v>N.A.</v>
      </c>
      <c r="BT54">
        <f t="shared" si="51"/>
        <v>5999</v>
      </c>
      <c r="BU54">
        <f t="shared" si="4"/>
        <v>0</v>
      </c>
      <c r="BV54">
        <f t="shared" si="52"/>
        <v>0</v>
      </c>
      <c r="BW54">
        <f t="shared" si="53"/>
        <v>0</v>
      </c>
      <c r="BX54">
        <f t="shared" si="54"/>
        <v>0</v>
      </c>
      <c r="BY54">
        <f t="shared" si="55"/>
        <v>0</v>
      </c>
      <c r="BZ54">
        <f t="shared" si="56"/>
        <v>0</v>
      </c>
      <c r="CA54">
        <f t="shared" si="57"/>
        <v>0</v>
      </c>
      <c r="CB54">
        <f t="shared" si="58"/>
        <v>0</v>
      </c>
      <c r="CC54">
        <f t="shared" si="59"/>
        <v>0</v>
      </c>
      <c r="CD54" t="str">
        <f t="shared" si="60"/>
        <v>N.A.</v>
      </c>
      <c r="CH54">
        <f t="shared" si="61"/>
        <v>6239</v>
      </c>
      <c r="CI54">
        <f t="shared" si="62"/>
        <v>0</v>
      </c>
      <c r="CJ54">
        <f t="shared" si="63"/>
        <v>0</v>
      </c>
      <c r="CK54">
        <f t="shared" si="64"/>
        <v>0</v>
      </c>
      <c r="CL54">
        <f t="shared" si="65"/>
        <v>0</v>
      </c>
      <c r="CM54">
        <f t="shared" si="66"/>
        <v>0</v>
      </c>
      <c r="CN54">
        <f t="shared" si="67"/>
        <v>0</v>
      </c>
      <c r="CO54">
        <f t="shared" si="68"/>
        <v>0</v>
      </c>
      <c r="CP54">
        <f t="shared" si="69"/>
        <v>0</v>
      </c>
      <c r="CQ54">
        <f t="shared" si="70"/>
        <v>0</v>
      </c>
      <c r="CR54" t="str">
        <f t="shared" si="71"/>
        <v>N.A.</v>
      </c>
      <c r="CV54">
        <f t="shared" si="72"/>
        <v>6489</v>
      </c>
      <c r="CW54">
        <f t="shared" si="73"/>
        <v>0</v>
      </c>
      <c r="CX54">
        <f t="shared" si="74"/>
        <v>0</v>
      </c>
      <c r="CY54">
        <f t="shared" si="75"/>
        <v>0</v>
      </c>
      <c r="CZ54">
        <f t="shared" si="76"/>
        <v>0</v>
      </c>
      <c r="DA54">
        <f t="shared" si="77"/>
        <v>0</v>
      </c>
      <c r="DB54">
        <f t="shared" si="78"/>
        <v>0</v>
      </c>
      <c r="DC54">
        <f t="shared" si="79"/>
        <v>0</v>
      </c>
      <c r="DD54">
        <f t="shared" si="80"/>
        <v>0</v>
      </c>
      <c r="DE54">
        <f t="shared" si="81"/>
        <v>0</v>
      </c>
      <c r="DF54" t="str">
        <f t="shared" si="82"/>
        <v>N.A.</v>
      </c>
      <c r="DJ54">
        <f t="shared" si="83"/>
        <v>6749</v>
      </c>
      <c r="DK54">
        <f t="shared" si="5"/>
        <v>0</v>
      </c>
      <c r="DL54">
        <f t="shared" si="84"/>
        <v>0</v>
      </c>
      <c r="DM54">
        <f t="shared" si="85"/>
        <v>0</v>
      </c>
      <c r="DN54">
        <f t="shared" si="86"/>
        <v>0</v>
      </c>
      <c r="DO54">
        <f t="shared" si="87"/>
        <v>0</v>
      </c>
      <c r="DP54">
        <f t="shared" si="88"/>
        <v>0</v>
      </c>
      <c r="DQ54">
        <f t="shared" si="89"/>
        <v>0</v>
      </c>
      <c r="DR54">
        <f t="shared" si="90"/>
        <v>0</v>
      </c>
      <c r="DS54">
        <f t="shared" si="91"/>
        <v>0</v>
      </c>
      <c r="DT54" t="str">
        <f t="shared" si="92"/>
        <v>N.A.</v>
      </c>
      <c r="DX54">
        <f t="shared" si="93"/>
        <v>-94339</v>
      </c>
      <c r="DY54">
        <f t="shared" si="94"/>
        <v>0</v>
      </c>
      <c r="DZ54">
        <f t="shared" si="95"/>
        <v>-75471</v>
      </c>
      <c r="EA54">
        <f t="shared" si="96"/>
        <v>0</v>
      </c>
      <c r="EB54">
        <f t="shared" si="97"/>
        <v>0</v>
      </c>
      <c r="EC54">
        <f t="shared" si="98"/>
        <v>0</v>
      </c>
      <c r="ED54" s="1">
        <v>0</v>
      </c>
      <c r="EE54" s="1">
        <v>0</v>
      </c>
      <c r="EF54">
        <f t="shared" si="99"/>
        <v>0</v>
      </c>
      <c r="EG54">
        <f t="shared" si="100"/>
        <v>0</v>
      </c>
      <c r="EH54">
        <f t="shared" si="101"/>
        <v>0</v>
      </c>
      <c r="EJ54">
        <f t="shared" si="6"/>
        <v>0</v>
      </c>
      <c r="EK54">
        <f t="shared" si="7"/>
        <v>0</v>
      </c>
      <c r="EL54">
        <f t="shared" si="8"/>
        <v>0</v>
      </c>
      <c r="EM54">
        <f t="shared" si="9"/>
        <v>0</v>
      </c>
      <c r="EO54" t="str">
        <f t="shared" si="10"/>
        <v>N.A.</v>
      </c>
    </row>
    <row r="55" spans="1:145" x14ac:dyDescent="0.2">
      <c r="A55">
        <v>50</v>
      </c>
      <c r="B55" s="1">
        <v>11</v>
      </c>
      <c r="C55" s="1">
        <v>981</v>
      </c>
      <c r="D55" s="1" t="s">
        <v>46</v>
      </c>
      <c r="E55" s="1">
        <v>6499298</v>
      </c>
      <c r="F55" s="1">
        <v>1534</v>
      </c>
      <c r="G55" s="1">
        <v>4931</v>
      </c>
      <c r="H55" s="1">
        <v>7564154</v>
      </c>
      <c r="I55" s="1">
        <v>0</v>
      </c>
      <c r="J55" s="1">
        <v>1626</v>
      </c>
      <c r="K55" s="1">
        <v>1729</v>
      </c>
      <c r="L55" s="1">
        <v>1807</v>
      </c>
      <c r="M55" s="1">
        <v>1883</v>
      </c>
      <c r="N55" s="1">
        <v>1944</v>
      </c>
      <c r="O55" s="7"/>
      <c r="P55">
        <f t="shared" si="11"/>
        <v>5128</v>
      </c>
      <c r="Q55">
        <f t="shared" si="12"/>
        <v>0</v>
      </c>
      <c r="R55">
        <f t="shared" si="13"/>
        <v>0</v>
      </c>
      <c r="S55">
        <f t="shared" si="0"/>
        <v>0</v>
      </c>
      <c r="T55">
        <f t="shared" si="14"/>
        <v>0</v>
      </c>
      <c r="U55">
        <f t="shared" si="15"/>
        <v>0</v>
      </c>
      <c r="V55">
        <f t="shared" si="16"/>
        <v>0</v>
      </c>
      <c r="W55">
        <f t="shared" si="17"/>
        <v>0</v>
      </c>
      <c r="X55">
        <f t="shared" si="18"/>
        <v>0</v>
      </c>
      <c r="Y55">
        <f t="shared" si="19"/>
        <v>0</v>
      </c>
      <c r="Z55" t="str">
        <f t="shared" si="20"/>
        <v>N.A.</v>
      </c>
      <c r="AD55">
        <f t="shared" si="21"/>
        <v>5333</v>
      </c>
      <c r="AE55">
        <f t="shared" si="1"/>
        <v>0</v>
      </c>
      <c r="AF55">
        <f t="shared" si="22"/>
        <v>0</v>
      </c>
      <c r="AG55">
        <f t="shared" si="23"/>
        <v>0</v>
      </c>
      <c r="AH55">
        <f t="shared" si="24"/>
        <v>0</v>
      </c>
      <c r="AI55">
        <f t="shared" si="25"/>
        <v>0</v>
      </c>
      <c r="AJ55">
        <f t="shared" si="26"/>
        <v>0</v>
      </c>
      <c r="AK55">
        <f t="shared" si="27"/>
        <v>0</v>
      </c>
      <c r="AL55">
        <f t="shared" si="28"/>
        <v>0</v>
      </c>
      <c r="AM55">
        <f t="shared" si="29"/>
        <v>0</v>
      </c>
      <c r="AN55" t="str">
        <f t="shared" si="30"/>
        <v>N.A.</v>
      </c>
      <c r="AR55">
        <f t="shared" si="31"/>
        <v>5546</v>
      </c>
      <c r="AS55">
        <f t="shared" si="2"/>
        <v>0</v>
      </c>
      <c r="AT55">
        <f t="shared" si="32"/>
        <v>0</v>
      </c>
      <c r="AU55">
        <f t="shared" si="3"/>
        <v>0</v>
      </c>
      <c r="AV55">
        <f t="shared" si="33"/>
        <v>0</v>
      </c>
      <c r="AW55">
        <f t="shared" si="34"/>
        <v>0</v>
      </c>
      <c r="AX55">
        <f t="shared" si="35"/>
        <v>0</v>
      </c>
      <c r="AY55">
        <f t="shared" si="36"/>
        <v>0</v>
      </c>
      <c r="AZ55">
        <f t="shared" si="37"/>
        <v>0</v>
      </c>
      <c r="BA55">
        <f t="shared" si="38"/>
        <v>0</v>
      </c>
      <c r="BB55" t="str">
        <f t="shared" si="39"/>
        <v>N.A.</v>
      </c>
      <c r="BF55">
        <f t="shared" si="40"/>
        <v>5768</v>
      </c>
      <c r="BG55">
        <f t="shared" si="41"/>
        <v>0</v>
      </c>
      <c r="BH55">
        <f t="shared" si="42"/>
        <v>0</v>
      </c>
      <c r="BI55">
        <f t="shared" si="43"/>
        <v>0</v>
      </c>
      <c r="BJ55">
        <f t="shared" si="44"/>
        <v>0</v>
      </c>
      <c r="BK55">
        <f t="shared" si="45"/>
        <v>0</v>
      </c>
      <c r="BL55">
        <f t="shared" si="46"/>
        <v>0</v>
      </c>
      <c r="BM55">
        <f t="shared" si="47"/>
        <v>0</v>
      </c>
      <c r="BN55">
        <f t="shared" si="48"/>
        <v>0</v>
      </c>
      <c r="BO55">
        <f t="shared" si="49"/>
        <v>0</v>
      </c>
      <c r="BP55" t="str">
        <f t="shared" si="50"/>
        <v>N.A.</v>
      </c>
      <c r="BT55">
        <f t="shared" si="51"/>
        <v>5999</v>
      </c>
      <c r="BU55">
        <f t="shared" si="4"/>
        <v>0</v>
      </c>
      <c r="BV55">
        <f t="shared" si="52"/>
        <v>0</v>
      </c>
      <c r="BW55">
        <f t="shared" si="53"/>
        <v>0</v>
      </c>
      <c r="BX55">
        <f t="shared" si="54"/>
        <v>0</v>
      </c>
      <c r="BY55">
        <f t="shared" si="55"/>
        <v>0</v>
      </c>
      <c r="BZ55">
        <f t="shared" si="56"/>
        <v>0</v>
      </c>
      <c r="CA55">
        <f t="shared" si="57"/>
        <v>0</v>
      </c>
      <c r="CB55">
        <f t="shared" si="58"/>
        <v>0</v>
      </c>
      <c r="CC55">
        <f t="shared" si="59"/>
        <v>0</v>
      </c>
      <c r="CD55" t="str">
        <f t="shared" si="60"/>
        <v>N.A.</v>
      </c>
      <c r="CH55">
        <f t="shared" si="61"/>
        <v>6239</v>
      </c>
      <c r="CI55">
        <f t="shared" si="62"/>
        <v>0</v>
      </c>
      <c r="CJ55">
        <f t="shared" si="63"/>
        <v>0</v>
      </c>
      <c r="CK55">
        <f t="shared" si="64"/>
        <v>0</v>
      </c>
      <c r="CL55">
        <f t="shared" si="65"/>
        <v>0</v>
      </c>
      <c r="CM55">
        <f t="shared" si="66"/>
        <v>0</v>
      </c>
      <c r="CN55">
        <f t="shared" si="67"/>
        <v>0</v>
      </c>
      <c r="CO55">
        <f t="shared" si="68"/>
        <v>0</v>
      </c>
      <c r="CP55">
        <f t="shared" si="69"/>
        <v>0</v>
      </c>
      <c r="CQ55">
        <f t="shared" si="70"/>
        <v>0</v>
      </c>
      <c r="CR55" t="str">
        <f t="shared" si="71"/>
        <v>N.A.</v>
      </c>
      <c r="CV55">
        <f t="shared" si="72"/>
        <v>6489</v>
      </c>
      <c r="CW55">
        <f t="shared" si="73"/>
        <v>0</v>
      </c>
      <c r="CX55">
        <f t="shared" si="74"/>
        <v>0</v>
      </c>
      <c r="CY55">
        <f t="shared" si="75"/>
        <v>0</v>
      </c>
      <c r="CZ55">
        <f t="shared" si="76"/>
        <v>0</v>
      </c>
      <c r="DA55">
        <f t="shared" si="77"/>
        <v>0</v>
      </c>
      <c r="DB55">
        <f t="shared" si="78"/>
        <v>0</v>
      </c>
      <c r="DC55">
        <f t="shared" si="79"/>
        <v>0</v>
      </c>
      <c r="DD55">
        <f t="shared" si="80"/>
        <v>0</v>
      </c>
      <c r="DE55">
        <f t="shared" si="81"/>
        <v>0</v>
      </c>
      <c r="DF55" t="str">
        <f t="shared" si="82"/>
        <v>N.A.</v>
      </c>
      <c r="DJ55">
        <f t="shared" si="83"/>
        <v>6749</v>
      </c>
      <c r="DK55">
        <f t="shared" si="5"/>
        <v>0</v>
      </c>
      <c r="DL55">
        <f t="shared" si="84"/>
        <v>0</v>
      </c>
      <c r="DM55">
        <f t="shared" si="85"/>
        <v>0</v>
      </c>
      <c r="DN55">
        <f t="shared" si="86"/>
        <v>0</v>
      </c>
      <c r="DO55">
        <f t="shared" si="87"/>
        <v>0</v>
      </c>
      <c r="DP55">
        <f t="shared" si="88"/>
        <v>0</v>
      </c>
      <c r="DQ55">
        <f t="shared" si="89"/>
        <v>0</v>
      </c>
      <c r="DR55">
        <f t="shared" si="90"/>
        <v>0</v>
      </c>
      <c r="DS55">
        <f t="shared" si="91"/>
        <v>0</v>
      </c>
      <c r="DT55" t="str">
        <f t="shared" si="92"/>
        <v>N.A.</v>
      </c>
      <c r="DX55">
        <f t="shared" si="93"/>
        <v>-1064856</v>
      </c>
      <c r="DY55">
        <f t="shared" si="94"/>
        <v>0</v>
      </c>
      <c r="DZ55">
        <f t="shared" si="95"/>
        <v>-851885</v>
      </c>
      <c r="EA55">
        <f t="shared" si="96"/>
        <v>0</v>
      </c>
      <c r="EB55">
        <f t="shared" si="97"/>
        <v>0</v>
      </c>
      <c r="EC55">
        <f t="shared" si="98"/>
        <v>0</v>
      </c>
      <c r="ED55" s="1">
        <v>0</v>
      </c>
      <c r="EE55" s="1">
        <v>0</v>
      </c>
      <c r="EF55">
        <f t="shared" si="99"/>
        <v>0</v>
      </c>
      <c r="EG55">
        <f t="shared" si="100"/>
        <v>0</v>
      </c>
      <c r="EH55">
        <f t="shared" si="101"/>
        <v>0</v>
      </c>
      <c r="EJ55">
        <f t="shared" si="6"/>
        <v>0</v>
      </c>
      <c r="EK55">
        <f t="shared" si="7"/>
        <v>0</v>
      </c>
      <c r="EL55">
        <f t="shared" si="8"/>
        <v>0</v>
      </c>
      <c r="EM55">
        <f t="shared" si="9"/>
        <v>0</v>
      </c>
      <c r="EO55" t="str">
        <f t="shared" si="10"/>
        <v>N.A.</v>
      </c>
    </row>
    <row r="56" spans="1:145" x14ac:dyDescent="0.2">
      <c r="A56">
        <v>51</v>
      </c>
      <c r="B56" s="1">
        <v>11</v>
      </c>
      <c r="C56" s="1">
        <v>999</v>
      </c>
      <c r="D56" s="1" t="s">
        <v>47</v>
      </c>
      <c r="E56" s="1">
        <v>8609996</v>
      </c>
      <c r="F56" s="1">
        <v>1818.1</v>
      </c>
      <c r="G56" s="1">
        <v>4931</v>
      </c>
      <c r="H56" s="1">
        <v>8965051</v>
      </c>
      <c r="I56" s="1">
        <v>0</v>
      </c>
      <c r="J56" s="1">
        <v>1831</v>
      </c>
      <c r="K56" s="1">
        <v>1824</v>
      </c>
      <c r="L56" s="1">
        <v>1806</v>
      </c>
      <c r="M56" s="1">
        <v>1811</v>
      </c>
      <c r="N56" s="1">
        <v>1813</v>
      </c>
      <c r="O56" s="7"/>
      <c r="P56">
        <f t="shared" si="11"/>
        <v>5128</v>
      </c>
      <c r="Q56">
        <f t="shared" si="12"/>
        <v>0</v>
      </c>
      <c r="R56">
        <f t="shared" si="13"/>
        <v>0</v>
      </c>
      <c r="S56">
        <f t="shared" si="0"/>
        <v>0</v>
      </c>
      <c r="T56">
        <f t="shared" si="14"/>
        <v>0</v>
      </c>
      <c r="U56">
        <f t="shared" si="15"/>
        <v>0</v>
      </c>
      <c r="V56">
        <f t="shared" si="16"/>
        <v>0</v>
      </c>
      <c r="W56">
        <f t="shared" si="17"/>
        <v>0</v>
      </c>
      <c r="X56">
        <f t="shared" si="18"/>
        <v>0</v>
      </c>
      <c r="Y56">
        <f t="shared" si="19"/>
        <v>0</v>
      </c>
      <c r="Z56" t="str">
        <f t="shared" si="20"/>
        <v>N.A.</v>
      </c>
      <c r="AD56">
        <f t="shared" si="21"/>
        <v>5333</v>
      </c>
      <c r="AE56">
        <f t="shared" si="1"/>
        <v>0</v>
      </c>
      <c r="AF56">
        <f t="shared" si="22"/>
        <v>0</v>
      </c>
      <c r="AG56">
        <f t="shared" si="23"/>
        <v>0</v>
      </c>
      <c r="AH56">
        <f t="shared" si="24"/>
        <v>0</v>
      </c>
      <c r="AI56">
        <f t="shared" si="25"/>
        <v>0</v>
      </c>
      <c r="AJ56">
        <f t="shared" si="26"/>
        <v>0</v>
      </c>
      <c r="AK56">
        <f t="shared" si="27"/>
        <v>0</v>
      </c>
      <c r="AL56">
        <f t="shared" si="28"/>
        <v>0</v>
      </c>
      <c r="AM56">
        <f t="shared" si="29"/>
        <v>0</v>
      </c>
      <c r="AN56" t="str">
        <f t="shared" si="30"/>
        <v>N.A.</v>
      </c>
      <c r="AR56">
        <f t="shared" si="31"/>
        <v>5546</v>
      </c>
      <c r="AS56">
        <f t="shared" si="2"/>
        <v>0</v>
      </c>
      <c r="AT56">
        <f t="shared" si="32"/>
        <v>0</v>
      </c>
      <c r="AU56">
        <f t="shared" si="3"/>
        <v>0</v>
      </c>
      <c r="AV56">
        <f t="shared" si="33"/>
        <v>0</v>
      </c>
      <c r="AW56">
        <f t="shared" si="34"/>
        <v>0</v>
      </c>
      <c r="AX56">
        <f t="shared" si="35"/>
        <v>0</v>
      </c>
      <c r="AY56">
        <f t="shared" si="36"/>
        <v>0</v>
      </c>
      <c r="AZ56">
        <f t="shared" si="37"/>
        <v>0</v>
      </c>
      <c r="BA56">
        <f t="shared" si="38"/>
        <v>0</v>
      </c>
      <c r="BB56" t="str">
        <f t="shared" si="39"/>
        <v>N.A.</v>
      </c>
      <c r="BF56">
        <f t="shared" si="40"/>
        <v>5768</v>
      </c>
      <c r="BG56">
        <f t="shared" si="41"/>
        <v>0</v>
      </c>
      <c r="BH56">
        <f t="shared" si="42"/>
        <v>0</v>
      </c>
      <c r="BI56">
        <f t="shared" si="43"/>
        <v>0</v>
      </c>
      <c r="BJ56">
        <f t="shared" si="44"/>
        <v>0</v>
      </c>
      <c r="BK56">
        <f t="shared" si="45"/>
        <v>0</v>
      </c>
      <c r="BL56">
        <f t="shared" si="46"/>
        <v>0</v>
      </c>
      <c r="BM56">
        <f t="shared" si="47"/>
        <v>0</v>
      </c>
      <c r="BN56">
        <f t="shared" si="48"/>
        <v>0</v>
      </c>
      <c r="BO56">
        <f t="shared" si="49"/>
        <v>0</v>
      </c>
      <c r="BP56" t="str">
        <f t="shared" si="50"/>
        <v>N.A.</v>
      </c>
      <c r="BT56">
        <f t="shared" si="51"/>
        <v>5999</v>
      </c>
      <c r="BU56">
        <f t="shared" si="4"/>
        <v>0</v>
      </c>
      <c r="BV56">
        <f t="shared" si="52"/>
        <v>0</v>
      </c>
      <c r="BW56">
        <f t="shared" si="53"/>
        <v>0</v>
      </c>
      <c r="BX56">
        <f t="shared" si="54"/>
        <v>0</v>
      </c>
      <c r="BY56">
        <f t="shared" si="55"/>
        <v>0</v>
      </c>
      <c r="BZ56">
        <f t="shared" si="56"/>
        <v>0</v>
      </c>
      <c r="CA56">
        <f t="shared" si="57"/>
        <v>0</v>
      </c>
      <c r="CB56">
        <f t="shared" si="58"/>
        <v>0</v>
      </c>
      <c r="CC56">
        <f t="shared" si="59"/>
        <v>0</v>
      </c>
      <c r="CD56" t="str">
        <f t="shared" si="60"/>
        <v>N.A.</v>
      </c>
      <c r="CH56">
        <f t="shared" si="61"/>
        <v>6239</v>
      </c>
      <c r="CI56">
        <f t="shared" si="62"/>
        <v>0</v>
      </c>
      <c r="CJ56">
        <f t="shared" si="63"/>
        <v>0</v>
      </c>
      <c r="CK56">
        <f t="shared" si="64"/>
        <v>0</v>
      </c>
      <c r="CL56">
        <f t="shared" si="65"/>
        <v>0</v>
      </c>
      <c r="CM56">
        <f t="shared" si="66"/>
        <v>0</v>
      </c>
      <c r="CN56">
        <f t="shared" si="67"/>
        <v>0</v>
      </c>
      <c r="CO56">
        <f t="shared" si="68"/>
        <v>0</v>
      </c>
      <c r="CP56">
        <f t="shared" si="69"/>
        <v>0</v>
      </c>
      <c r="CQ56">
        <f t="shared" si="70"/>
        <v>0</v>
      </c>
      <c r="CR56" t="str">
        <f t="shared" si="71"/>
        <v>N.A.</v>
      </c>
      <c r="CV56">
        <f t="shared" si="72"/>
        <v>6489</v>
      </c>
      <c r="CW56">
        <f t="shared" si="73"/>
        <v>0</v>
      </c>
      <c r="CX56">
        <f t="shared" si="74"/>
        <v>0</v>
      </c>
      <c r="CY56">
        <f t="shared" si="75"/>
        <v>0</v>
      </c>
      <c r="CZ56">
        <f t="shared" si="76"/>
        <v>0</v>
      </c>
      <c r="DA56">
        <f t="shared" si="77"/>
        <v>0</v>
      </c>
      <c r="DB56">
        <f t="shared" si="78"/>
        <v>0</v>
      </c>
      <c r="DC56">
        <f t="shared" si="79"/>
        <v>0</v>
      </c>
      <c r="DD56">
        <f t="shared" si="80"/>
        <v>0</v>
      </c>
      <c r="DE56">
        <f t="shared" si="81"/>
        <v>0</v>
      </c>
      <c r="DF56" t="str">
        <f t="shared" si="82"/>
        <v>N.A.</v>
      </c>
      <c r="DJ56">
        <f t="shared" si="83"/>
        <v>6749</v>
      </c>
      <c r="DK56">
        <f t="shared" si="5"/>
        <v>0</v>
      </c>
      <c r="DL56">
        <f t="shared" si="84"/>
        <v>0</v>
      </c>
      <c r="DM56">
        <f t="shared" si="85"/>
        <v>0</v>
      </c>
      <c r="DN56">
        <f t="shared" si="86"/>
        <v>0</v>
      </c>
      <c r="DO56">
        <f t="shared" si="87"/>
        <v>0</v>
      </c>
      <c r="DP56">
        <f t="shared" si="88"/>
        <v>0</v>
      </c>
      <c r="DQ56">
        <f t="shared" si="89"/>
        <v>0</v>
      </c>
      <c r="DR56">
        <f t="shared" si="90"/>
        <v>0</v>
      </c>
      <c r="DS56">
        <f t="shared" si="91"/>
        <v>0</v>
      </c>
      <c r="DT56" t="str">
        <f t="shared" si="92"/>
        <v>N.A.</v>
      </c>
      <c r="DX56">
        <f t="shared" si="93"/>
        <v>-355055</v>
      </c>
      <c r="DY56">
        <f t="shared" si="94"/>
        <v>0</v>
      </c>
      <c r="DZ56">
        <f t="shared" si="95"/>
        <v>-284044</v>
      </c>
      <c r="EA56">
        <f t="shared" si="96"/>
        <v>0</v>
      </c>
      <c r="EB56">
        <f t="shared" si="97"/>
        <v>0</v>
      </c>
      <c r="EC56">
        <f t="shared" si="98"/>
        <v>0</v>
      </c>
      <c r="ED56" s="1">
        <v>0</v>
      </c>
      <c r="EE56" s="1">
        <v>0</v>
      </c>
      <c r="EF56">
        <f t="shared" si="99"/>
        <v>0</v>
      </c>
      <c r="EG56">
        <f t="shared" si="100"/>
        <v>0</v>
      </c>
      <c r="EH56">
        <f t="shared" si="101"/>
        <v>0</v>
      </c>
      <c r="EJ56">
        <f t="shared" si="6"/>
        <v>0</v>
      </c>
      <c r="EK56">
        <f t="shared" si="7"/>
        <v>0</v>
      </c>
      <c r="EL56">
        <f t="shared" si="8"/>
        <v>0</v>
      </c>
      <c r="EM56">
        <f t="shared" si="9"/>
        <v>0</v>
      </c>
      <c r="EO56" t="str">
        <f t="shared" si="10"/>
        <v>N.A.</v>
      </c>
    </row>
    <row r="57" spans="1:145" x14ac:dyDescent="0.2">
      <c r="A57">
        <v>52</v>
      </c>
      <c r="B57" s="1">
        <v>7</v>
      </c>
      <c r="C57" s="1">
        <v>1044</v>
      </c>
      <c r="D57" s="1" t="s">
        <v>48</v>
      </c>
      <c r="E57" s="1">
        <v>19453711</v>
      </c>
      <c r="F57" s="1">
        <v>4267.1000000000004</v>
      </c>
      <c r="G57" s="1">
        <v>4938</v>
      </c>
      <c r="H57" s="1">
        <v>21070940</v>
      </c>
      <c r="I57" s="1">
        <v>0</v>
      </c>
      <c r="J57" s="1">
        <v>4314</v>
      </c>
      <c r="K57" s="1">
        <v>4308</v>
      </c>
      <c r="L57" s="1">
        <v>4315</v>
      </c>
      <c r="M57" s="1">
        <v>4312</v>
      </c>
      <c r="N57" s="1">
        <v>4330</v>
      </c>
      <c r="O57" s="7"/>
      <c r="P57">
        <f t="shared" si="11"/>
        <v>5135</v>
      </c>
      <c r="Q57">
        <f t="shared" si="12"/>
        <v>0</v>
      </c>
      <c r="R57">
        <f t="shared" si="13"/>
        <v>0</v>
      </c>
      <c r="S57">
        <f t="shared" si="0"/>
        <v>0</v>
      </c>
      <c r="T57">
        <f t="shared" si="14"/>
        <v>0</v>
      </c>
      <c r="U57">
        <f t="shared" si="15"/>
        <v>0</v>
      </c>
      <c r="V57">
        <f t="shared" si="16"/>
        <v>0</v>
      </c>
      <c r="W57">
        <f t="shared" si="17"/>
        <v>0</v>
      </c>
      <c r="X57">
        <f t="shared" si="18"/>
        <v>0</v>
      </c>
      <c r="Y57">
        <f t="shared" si="19"/>
        <v>0</v>
      </c>
      <c r="Z57" t="str">
        <f t="shared" si="20"/>
        <v>N.A.</v>
      </c>
      <c r="AD57">
        <f t="shared" si="21"/>
        <v>5340</v>
      </c>
      <c r="AE57">
        <f t="shared" si="1"/>
        <v>0</v>
      </c>
      <c r="AF57">
        <f t="shared" si="22"/>
        <v>0</v>
      </c>
      <c r="AG57">
        <f t="shared" si="23"/>
        <v>0</v>
      </c>
      <c r="AH57">
        <f t="shared" si="24"/>
        <v>0</v>
      </c>
      <c r="AI57">
        <f t="shared" si="25"/>
        <v>0</v>
      </c>
      <c r="AJ57">
        <f t="shared" si="26"/>
        <v>0</v>
      </c>
      <c r="AK57">
        <f t="shared" si="27"/>
        <v>0</v>
      </c>
      <c r="AL57">
        <f t="shared" si="28"/>
        <v>0</v>
      </c>
      <c r="AM57">
        <f t="shared" si="29"/>
        <v>0</v>
      </c>
      <c r="AN57" t="str">
        <f t="shared" si="30"/>
        <v>N.A.</v>
      </c>
      <c r="AR57">
        <f t="shared" si="31"/>
        <v>5553</v>
      </c>
      <c r="AS57">
        <f t="shared" si="2"/>
        <v>0</v>
      </c>
      <c r="AT57">
        <f t="shared" si="32"/>
        <v>0</v>
      </c>
      <c r="AU57">
        <f t="shared" si="3"/>
        <v>0</v>
      </c>
      <c r="AV57">
        <f t="shared" si="33"/>
        <v>0</v>
      </c>
      <c r="AW57">
        <f t="shared" si="34"/>
        <v>0</v>
      </c>
      <c r="AX57">
        <f t="shared" si="35"/>
        <v>0</v>
      </c>
      <c r="AY57">
        <f t="shared" si="36"/>
        <v>0</v>
      </c>
      <c r="AZ57">
        <f t="shared" si="37"/>
        <v>0</v>
      </c>
      <c r="BA57">
        <f t="shared" si="38"/>
        <v>0</v>
      </c>
      <c r="BB57" t="str">
        <f t="shared" si="39"/>
        <v>N.A.</v>
      </c>
      <c r="BF57">
        <f t="shared" si="40"/>
        <v>5775</v>
      </c>
      <c r="BG57">
        <f t="shared" si="41"/>
        <v>0</v>
      </c>
      <c r="BH57">
        <f t="shared" si="42"/>
        <v>0</v>
      </c>
      <c r="BI57">
        <f t="shared" si="43"/>
        <v>0</v>
      </c>
      <c r="BJ57">
        <f t="shared" si="44"/>
        <v>0</v>
      </c>
      <c r="BK57">
        <f t="shared" si="45"/>
        <v>0</v>
      </c>
      <c r="BL57">
        <f t="shared" si="46"/>
        <v>0</v>
      </c>
      <c r="BM57">
        <f t="shared" si="47"/>
        <v>0</v>
      </c>
      <c r="BN57">
        <f t="shared" si="48"/>
        <v>0</v>
      </c>
      <c r="BO57">
        <f t="shared" si="49"/>
        <v>0</v>
      </c>
      <c r="BP57" t="str">
        <f t="shared" si="50"/>
        <v>N.A.</v>
      </c>
      <c r="BT57">
        <f t="shared" si="51"/>
        <v>6006</v>
      </c>
      <c r="BU57">
        <f t="shared" si="4"/>
        <v>0</v>
      </c>
      <c r="BV57">
        <f t="shared" si="52"/>
        <v>0</v>
      </c>
      <c r="BW57">
        <f t="shared" si="53"/>
        <v>0</v>
      </c>
      <c r="BX57">
        <f t="shared" si="54"/>
        <v>0</v>
      </c>
      <c r="BY57">
        <f t="shared" si="55"/>
        <v>0</v>
      </c>
      <c r="BZ57">
        <f t="shared" si="56"/>
        <v>0</v>
      </c>
      <c r="CA57">
        <f t="shared" si="57"/>
        <v>0</v>
      </c>
      <c r="CB57">
        <f t="shared" si="58"/>
        <v>0</v>
      </c>
      <c r="CC57">
        <f t="shared" si="59"/>
        <v>0</v>
      </c>
      <c r="CD57" t="str">
        <f t="shared" si="60"/>
        <v>N.A.</v>
      </c>
      <c r="CH57">
        <f t="shared" si="61"/>
        <v>6246</v>
      </c>
      <c r="CI57">
        <f t="shared" si="62"/>
        <v>0</v>
      </c>
      <c r="CJ57">
        <f t="shared" si="63"/>
        <v>0</v>
      </c>
      <c r="CK57">
        <f t="shared" si="64"/>
        <v>0</v>
      </c>
      <c r="CL57">
        <f t="shared" si="65"/>
        <v>0</v>
      </c>
      <c r="CM57">
        <f t="shared" si="66"/>
        <v>0</v>
      </c>
      <c r="CN57">
        <f t="shared" si="67"/>
        <v>0</v>
      </c>
      <c r="CO57">
        <f t="shared" si="68"/>
        <v>0</v>
      </c>
      <c r="CP57">
        <f t="shared" si="69"/>
        <v>0</v>
      </c>
      <c r="CQ57">
        <f t="shared" si="70"/>
        <v>0</v>
      </c>
      <c r="CR57" t="str">
        <f t="shared" si="71"/>
        <v>N.A.</v>
      </c>
      <c r="CV57">
        <f t="shared" si="72"/>
        <v>6496</v>
      </c>
      <c r="CW57">
        <f t="shared" si="73"/>
        <v>0</v>
      </c>
      <c r="CX57">
        <f t="shared" si="74"/>
        <v>0</v>
      </c>
      <c r="CY57">
        <f t="shared" si="75"/>
        <v>0</v>
      </c>
      <c r="CZ57">
        <f t="shared" si="76"/>
        <v>0</v>
      </c>
      <c r="DA57">
        <f t="shared" si="77"/>
        <v>0</v>
      </c>
      <c r="DB57">
        <f t="shared" si="78"/>
        <v>0</v>
      </c>
      <c r="DC57">
        <f t="shared" si="79"/>
        <v>0</v>
      </c>
      <c r="DD57">
        <f t="shared" si="80"/>
        <v>0</v>
      </c>
      <c r="DE57">
        <f t="shared" si="81"/>
        <v>0</v>
      </c>
      <c r="DF57" t="str">
        <f t="shared" si="82"/>
        <v>N.A.</v>
      </c>
      <c r="DJ57">
        <f t="shared" si="83"/>
        <v>6756</v>
      </c>
      <c r="DK57">
        <f t="shared" si="5"/>
        <v>0</v>
      </c>
      <c r="DL57">
        <f t="shared" si="84"/>
        <v>0</v>
      </c>
      <c r="DM57">
        <f t="shared" si="85"/>
        <v>0</v>
      </c>
      <c r="DN57">
        <f t="shared" si="86"/>
        <v>0</v>
      </c>
      <c r="DO57">
        <f t="shared" si="87"/>
        <v>0</v>
      </c>
      <c r="DP57">
        <f t="shared" si="88"/>
        <v>0</v>
      </c>
      <c r="DQ57">
        <f t="shared" si="89"/>
        <v>0</v>
      </c>
      <c r="DR57">
        <f t="shared" si="90"/>
        <v>0</v>
      </c>
      <c r="DS57">
        <f t="shared" si="91"/>
        <v>0</v>
      </c>
      <c r="DT57" t="str">
        <f t="shared" si="92"/>
        <v>N.A.</v>
      </c>
      <c r="DX57">
        <f t="shared" si="93"/>
        <v>-1617229</v>
      </c>
      <c r="DY57">
        <f t="shared" si="94"/>
        <v>0</v>
      </c>
      <c r="DZ57">
        <f t="shared" si="95"/>
        <v>-1293783</v>
      </c>
      <c r="EA57">
        <f t="shared" si="96"/>
        <v>0</v>
      </c>
      <c r="EB57">
        <f t="shared" si="97"/>
        <v>0</v>
      </c>
      <c r="EC57">
        <f t="shared" si="98"/>
        <v>0</v>
      </c>
      <c r="ED57" s="1">
        <v>0</v>
      </c>
      <c r="EE57" s="1">
        <v>0</v>
      </c>
      <c r="EF57">
        <f t="shared" si="99"/>
        <v>0</v>
      </c>
      <c r="EG57">
        <f t="shared" si="100"/>
        <v>0</v>
      </c>
      <c r="EH57">
        <f t="shared" si="101"/>
        <v>0</v>
      </c>
      <c r="EJ57">
        <f t="shared" si="6"/>
        <v>0</v>
      </c>
      <c r="EK57">
        <f t="shared" si="7"/>
        <v>0</v>
      </c>
      <c r="EL57">
        <f t="shared" si="8"/>
        <v>0</v>
      </c>
      <c r="EM57">
        <f t="shared" si="9"/>
        <v>0</v>
      </c>
      <c r="EO57" t="str">
        <f t="shared" si="10"/>
        <v>N.A.</v>
      </c>
    </row>
    <row r="58" spans="1:145" x14ac:dyDescent="0.2">
      <c r="A58">
        <v>53</v>
      </c>
      <c r="B58" s="1">
        <v>10</v>
      </c>
      <c r="C58" s="1">
        <v>1053</v>
      </c>
      <c r="D58" s="1" t="s">
        <v>49</v>
      </c>
      <c r="E58" s="1">
        <v>83018858</v>
      </c>
      <c r="F58" s="1">
        <v>17691.099999999999</v>
      </c>
      <c r="G58" s="1">
        <v>4931</v>
      </c>
      <c r="H58" s="1">
        <v>87234814</v>
      </c>
      <c r="I58" s="1">
        <v>0</v>
      </c>
      <c r="J58" s="1">
        <v>17668</v>
      </c>
      <c r="K58" s="1">
        <v>17722</v>
      </c>
      <c r="L58" s="1">
        <v>17673</v>
      </c>
      <c r="M58" s="1">
        <v>17575</v>
      </c>
      <c r="N58" s="1">
        <v>17431</v>
      </c>
      <c r="O58" s="7"/>
      <c r="P58">
        <f t="shared" si="11"/>
        <v>5128</v>
      </c>
      <c r="Q58">
        <f t="shared" si="12"/>
        <v>0</v>
      </c>
      <c r="R58">
        <f t="shared" si="13"/>
        <v>0</v>
      </c>
      <c r="S58">
        <f t="shared" si="0"/>
        <v>0</v>
      </c>
      <c r="T58">
        <f t="shared" si="14"/>
        <v>0</v>
      </c>
      <c r="U58">
        <f t="shared" si="15"/>
        <v>0</v>
      </c>
      <c r="V58">
        <f t="shared" si="16"/>
        <v>0</v>
      </c>
      <c r="W58">
        <f t="shared" si="17"/>
        <v>0</v>
      </c>
      <c r="X58">
        <f t="shared" si="18"/>
        <v>0</v>
      </c>
      <c r="Y58">
        <f t="shared" si="19"/>
        <v>0</v>
      </c>
      <c r="Z58" t="str">
        <f t="shared" si="20"/>
        <v>N.A.</v>
      </c>
      <c r="AD58">
        <f t="shared" si="21"/>
        <v>5333</v>
      </c>
      <c r="AE58">
        <f t="shared" si="1"/>
        <v>0</v>
      </c>
      <c r="AF58">
        <f t="shared" si="22"/>
        <v>0</v>
      </c>
      <c r="AG58">
        <f t="shared" si="23"/>
        <v>0</v>
      </c>
      <c r="AH58">
        <f t="shared" si="24"/>
        <v>0</v>
      </c>
      <c r="AI58">
        <f t="shared" si="25"/>
        <v>0</v>
      </c>
      <c r="AJ58">
        <f t="shared" si="26"/>
        <v>0</v>
      </c>
      <c r="AK58">
        <f t="shared" si="27"/>
        <v>0</v>
      </c>
      <c r="AL58">
        <f t="shared" si="28"/>
        <v>0</v>
      </c>
      <c r="AM58">
        <f t="shared" si="29"/>
        <v>0</v>
      </c>
      <c r="AN58" t="str">
        <f t="shared" si="30"/>
        <v>N.A.</v>
      </c>
      <c r="AR58">
        <f t="shared" si="31"/>
        <v>5546</v>
      </c>
      <c r="AS58">
        <f t="shared" si="2"/>
        <v>0</v>
      </c>
      <c r="AT58">
        <f t="shared" si="32"/>
        <v>0</v>
      </c>
      <c r="AU58">
        <f t="shared" si="3"/>
        <v>0</v>
      </c>
      <c r="AV58">
        <f t="shared" si="33"/>
        <v>0</v>
      </c>
      <c r="AW58">
        <f t="shared" si="34"/>
        <v>0</v>
      </c>
      <c r="AX58">
        <f t="shared" si="35"/>
        <v>0</v>
      </c>
      <c r="AY58">
        <f t="shared" si="36"/>
        <v>0</v>
      </c>
      <c r="AZ58">
        <f t="shared" si="37"/>
        <v>0</v>
      </c>
      <c r="BA58">
        <f t="shared" si="38"/>
        <v>0</v>
      </c>
      <c r="BB58" t="str">
        <f t="shared" si="39"/>
        <v>N.A.</v>
      </c>
      <c r="BF58">
        <f t="shared" si="40"/>
        <v>5768</v>
      </c>
      <c r="BG58">
        <f t="shared" si="41"/>
        <v>0</v>
      </c>
      <c r="BH58">
        <f t="shared" si="42"/>
        <v>0</v>
      </c>
      <c r="BI58">
        <f t="shared" si="43"/>
        <v>0</v>
      </c>
      <c r="BJ58">
        <f t="shared" si="44"/>
        <v>0</v>
      </c>
      <c r="BK58">
        <f t="shared" si="45"/>
        <v>0</v>
      </c>
      <c r="BL58">
        <f t="shared" si="46"/>
        <v>0</v>
      </c>
      <c r="BM58">
        <f t="shared" si="47"/>
        <v>0</v>
      </c>
      <c r="BN58">
        <f t="shared" si="48"/>
        <v>0</v>
      </c>
      <c r="BO58">
        <f t="shared" si="49"/>
        <v>0</v>
      </c>
      <c r="BP58" t="str">
        <f t="shared" si="50"/>
        <v>N.A.</v>
      </c>
      <c r="BT58">
        <f t="shared" si="51"/>
        <v>5999</v>
      </c>
      <c r="BU58">
        <f t="shared" si="4"/>
        <v>0</v>
      </c>
      <c r="BV58">
        <f t="shared" si="52"/>
        <v>0</v>
      </c>
      <c r="BW58">
        <f t="shared" si="53"/>
        <v>0</v>
      </c>
      <c r="BX58">
        <f t="shared" si="54"/>
        <v>0</v>
      </c>
      <c r="BY58">
        <f t="shared" si="55"/>
        <v>0</v>
      </c>
      <c r="BZ58">
        <f t="shared" si="56"/>
        <v>0</v>
      </c>
      <c r="CA58">
        <f t="shared" si="57"/>
        <v>0</v>
      </c>
      <c r="CB58">
        <f t="shared" si="58"/>
        <v>0</v>
      </c>
      <c r="CC58">
        <f t="shared" si="59"/>
        <v>0</v>
      </c>
      <c r="CD58" t="str">
        <f t="shared" si="60"/>
        <v>N.A.</v>
      </c>
      <c r="CH58">
        <f t="shared" si="61"/>
        <v>6239</v>
      </c>
      <c r="CI58">
        <f t="shared" si="62"/>
        <v>0</v>
      </c>
      <c r="CJ58">
        <f t="shared" si="63"/>
        <v>0</v>
      </c>
      <c r="CK58">
        <f t="shared" si="64"/>
        <v>0</v>
      </c>
      <c r="CL58">
        <f t="shared" si="65"/>
        <v>0</v>
      </c>
      <c r="CM58">
        <f t="shared" si="66"/>
        <v>0</v>
      </c>
      <c r="CN58">
        <f t="shared" si="67"/>
        <v>0</v>
      </c>
      <c r="CO58">
        <f t="shared" si="68"/>
        <v>0</v>
      </c>
      <c r="CP58">
        <f t="shared" si="69"/>
        <v>0</v>
      </c>
      <c r="CQ58">
        <f t="shared" si="70"/>
        <v>0</v>
      </c>
      <c r="CR58" t="str">
        <f t="shared" si="71"/>
        <v>N.A.</v>
      </c>
      <c r="CV58">
        <f t="shared" si="72"/>
        <v>6489</v>
      </c>
      <c r="CW58">
        <f t="shared" si="73"/>
        <v>0</v>
      </c>
      <c r="CX58">
        <f t="shared" si="74"/>
        <v>0</v>
      </c>
      <c r="CY58">
        <f t="shared" si="75"/>
        <v>0</v>
      </c>
      <c r="CZ58">
        <f t="shared" si="76"/>
        <v>0</v>
      </c>
      <c r="DA58">
        <f t="shared" si="77"/>
        <v>0</v>
      </c>
      <c r="DB58">
        <f t="shared" si="78"/>
        <v>0</v>
      </c>
      <c r="DC58">
        <f t="shared" si="79"/>
        <v>0</v>
      </c>
      <c r="DD58">
        <f t="shared" si="80"/>
        <v>0</v>
      </c>
      <c r="DE58">
        <f t="shared" si="81"/>
        <v>0</v>
      </c>
      <c r="DF58" t="str">
        <f t="shared" si="82"/>
        <v>N.A.</v>
      </c>
      <c r="DJ58">
        <f t="shared" si="83"/>
        <v>6749</v>
      </c>
      <c r="DK58">
        <f t="shared" si="5"/>
        <v>0</v>
      </c>
      <c r="DL58">
        <f t="shared" si="84"/>
        <v>0</v>
      </c>
      <c r="DM58">
        <f t="shared" si="85"/>
        <v>0</v>
      </c>
      <c r="DN58">
        <f t="shared" si="86"/>
        <v>0</v>
      </c>
      <c r="DO58">
        <f t="shared" si="87"/>
        <v>0</v>
      </c>
      <c r="DP58">
        <f t="shared" si="88"/>
        <v>0</v>
      </c>
      <c r="DQ58">
        <f t="shared" si="89"/>
        <v>0</v>
      </c>
      <c r="DR58">
        <f t="shared" si="90"/>
        <v>0</v>
      </c>
      <c r="DS58">
        <f t="shared" si="91"/>
        <v>0</v>
      </c>
      <c r="DT58" t="str">
        <f t="shared" si="92"/>
        <v>N.A.</v>
      </c>
      <c r="DX58">
        <f t="shared" si="93"/>
        <v>-4215956</v>
      </c>
      <c r="DY58">
        <f t="shared" si="94"/>
        <v>0</v>
      </c>
      <c r="DZ58">
        <f t="shared" si="95"/>
        <v>-3372765</v>
      </c>
      <c r="EA58">
        <f t="shared" si="96"/>
        <v>0</v>
      </c>
      <c r="EB58">
        <f t="shared" si="97"/>
        <v>0</v>
      </c>
      <c r="EC58">
        <f t="shared" si="98"/>
        <v>0</v>
      </c>
      <c r="ED58" s="1">
        <v>0</v>
      </c>
      <c r="EE58" s="1">
        <v>0</v>
      </c>
      <c r="EF58">
        <f t="shared" si="99"/>
        <v>0</v>
      </c>
      <c r="EG58">
        <f t="shared" si="100"/>
        <v>0</v>
      </c>
      <c r="EH58">
        <f t="shared" si="101"/>
        <v>0</v>
      </c>
      <c r="EJ58">
        <f t="shared" si="6"/>
        <v>0</v>
      </c>
      <c r="EK58">
        <f t="shared" si="7"/>
        <v>0</v>
      </c>
      <c r="EL58">
        <f t="shared" si="8"/>
        <v>0</v>
      </c>
      <c r="EM58">
        <f t="shared" si="9"/>
        <v>0</v>
      </c>
      <c r="EO58" t="str">
        <f t="shared" si="10"/>
        <v>N.A.</v>
      </c>
    </row>
    <row r="59" spans="1:145" x14ac:dyDescent="0.2">
      <c r="A59">
        <v>54</v>
      </c>
      <c r="B59" s="1">
        <v>10</v>
      </c>
      <c r="C59" s="1">
        <v>1062</v>
      </c>
      <c r="D59" s="1" t="s">
        <v>50</v>
      </c>
      <c r="E59" s="1">
        <v>5061207</v>
      </c>
      <c r="F59" s="1">
        <v>1140.7</v>
      </c>
      <c r="G59" s="1">
        <v>4931</v>
      </c>
      <c r="H59" s="1">
        <v>5624792</v>
      </c>
      <c r="I59" s="1">
        <v>0</v>
      </c>
      <c r="J59" s="1">
        <v>1176</v>
      </c>
      <c r="K59" s="1">
        <v>1208</v>
      </c>
      <c r="L59" s="1">
        <v>1251</v>
      </c>
      <c r="M59" s="1">
        <v>1267</v>
      </c>
      <c r="N59" s="1">
        <v>1292</v>
      </c>
      <c r="O59" s="7"/>
      <c r="P59">
        <f t="shared" si="11"/>
        <v>5128</v>
      </c>
      <c r="Q59">
        <f t="shared" si="12"/>
        <v>0</v>
      </c>
      <c r="R59">
        <f t="shared" si="13"/>
        <v>0</v>
      </c>
      <c r="S59">
        <f t="shared" si="0"/>
        <v>0</v>
      </c>
      <c r="T59">
        <f t="shared" si="14"/>
        <v>0</v>
      </c>
      <c r="U59">
        <f t="shared" si="15"/>
        <v>0</v>
      </c>
      <c r="V59">
        <f t="shared" si="16"/>
        <v>0</v>
      </c>
      <c r="W59">
        <f t="shared" si="17"/>
        <v>0</v>
      </c>
      <c r="X59">
        <f t="shared" si="18"/>
        <v>0</v>
      </c>
      <c r="Y59">
        <f t="shared" si="19"/>
        <v>0</v>
      </c>
      <c r="Z59" t="str">
        <f t="shared" si="20"/>
        <v>N.A.</v>
      </c>
      <c r="AD59">
        <f t="shared" si="21"/>
        <v>5333</v>
      </c>
      <c r="AE59">
        <f t="shared" si="1"/>
        <v>0</v>
      </c>
      <c r="AF59">
        <f t="shared" si="22"/>
        <v>0</v>
      </c>
      <c r="AG59">
        <f t="shared" si="23"/>
        <v>0</v>
      </c>
      <c r="AH59">
        <f t="shared" si="24"/>
        <v>0</v>
      </c>
      <c r="AI59">
        <f t="shared" si="25"/>
        <v>0</v>
      </c>
      <c r="AJ59">
        <f t="shared" si="26"/>
        <v>0</v>
      </c>
      <c r="AK59">
        <f t="shared" si="27"/>
        <v>0</v>
      </c>
      <c r="AL59">
        <f t="shared" si="28"/>
        <v>0</v>
      </c>
      <c r="AM59">
        <f t="shared" si="29"/>
        <v>0</v>
      </c>
      <c r="AN59" t="str">
        <f t="shared" si="30"/>
        <v>N.A.</v>
      </c>
      <c r="AR59">
        <f t="shared" si="31"/>
        <v>5546</v>
      </c>
      <c r="AS59">
        <f t="shared" si="2"/>
        <v>0</v>
      </c>
      <c r="AT59">
        <f t="shared" si="32"/>
        <v>0</v>
      </c>
      <c r="AU59">
        <f t="shared" si="3"/>
        <v>0</v>
      </c>
      <c r="AV59">
        <f t="shared" si="33"/>
        <v>0</v>
      </c>
      <c r="AW59">
        <f t="shared" si="34"/>
        <v>0</v>
      </c>
      <c r="AX59">
        <f t="shared" si="35"/>
        <v>0</v>
      </c>
      <c r="AY59">
        <f t="shared" si="36"/>
        <v>0</v>
      </c>
      <c r="AZ59">
        <f t="shared" si="37"/>
        <v>0</v>
      </c>
      <c r="BA59">
        <f t="shared" si="38"/>
        <v>0</v>
      </c>
      <c r="BB59" t="str">
        <f t="shared" si="39"/>
        <v>N.A.</v>
      </c>
      <c r="BF59">
        <f t="shared" si="40"/>
        <v>5768</v>
      </c>
      <c r="BG59">
        <f t="shared" si="41"/>
        <v>0</v>
      </c>
      <c r="BH59">
        <f t="shared" si="42"/>
        <v>0</v>
      </c>
      <c r="BI59">
        <f t="shared" si="43"/>
        <v>0</v>
      </c>
      <c r="BJ59">
        <f t="shared" si="44"/>
        <v>0</v>
      </c>
      <c r="BK59">
        <f t="shared" si="45"/>
        <v>0</v>
      </c>
      <c r="BL59">
        <f t="shared" si="46"/>
        <v>0</v>
      </c>
      <c r="BM59">
        <f t="shared" si="47"/>
        <v>0</v>
      </c>
      <c r="BN59">
        <f t="shared" si="48"/>
        <v>0</v>
      </c>
      <c r="BO59">
        <f t="shared" si="49"/>
        <v>0</v>
      </c>
      <c r="BP59" t="str">
        <f t="shared" si="50"/>
        <v>N.A.</v>
      </c>
      <c r="BT59">
        <f t="shared" si="51"/>
        <v>5999</v>
      </c>
      <c r="BU59">
        <f t="shared" si="4"/>
        <v>0</v>
      </c>
      <c r="BV59">
        <f t="shared" si="52"/>
        <v>0</v>
      </c>
      <c r="BW59">
        <f t="shared" si="53"/>
        <v>0</v>
      </c>
      <c r="BX59">
        <f t="shared" si="54"/>
        <v>0</v>
      </c>
      <c r="BY59">
        <f t="shared" si="55"/>
        <v>0</v>
      </c>
      <c r="BZ59">
        <f t="shared" si="56"/>
        <v>0</v>
      </c>
      <c r="CA59">
        <f t="shared" si="57"/>
        <v>0</v>
      </c>
      <c r="CB59">
        <f t="shared" si="58"/>
        <v>0</v>
      </c>
      <c r="CC59">
        <f t="shared" si="59"/>
        <v>0</v>
      </c>
      <c r="CD59" t="str">
        <f t="shared" si="60"/>
        <v>N.A.</v>
      </c>
      <c r="CH59">
        <f t="shared" si="61"/>
        <v>6239</v>
      </c>
      <c r="CI59">
        <f t="shared" si="62"/>
        <v>0</v>
      </c>
      <c r="CJ59">
        <f t="shared" si="63"/>
        <v>0</v>
      </c>
      <c r="CK59">
        <f t="shared" si="64"/>
        <v>0</v>
      </c>
      <c r="CL59">
        <f t="shared" si="65"/>
        <v>0</v>
      </c>
      <c r="CM59">
        <f t="shared" si="66"/>
        <v>0</v>
      </c>
      <c r="CN59">
        <f t="shared" si="67"/>
        <v>0</v>
      </c>
      <c r="CO59">
        <f t="shared" si="68"/>
        <v>0</v>
      </c>
      <c r="CP59">
        <f t="shared" si="69"/>
        <v>0</v>
      </c>
      <c r="CQ59">
        <f t="shared" si="70"/>
        <v>0</v>
      </c>
      <c r="CR59" t="str">
        <f t="shared" si="71"/>
        <v>N.A.</v>
      </c>
      <c r="CV59">
        <f t="shared" si="72"/>
        <v>6489</v>
      </c>
      <c r="CW59">
        <f t="shared" si="73"/>
        <v>0</v>
      </c>
      <c r="CX59">
        <f t="shared" si="74"/>
        <v>0</v>
      </c>
      <c r="CY59">
        <f t="shared" si="75"/>
        <v>0</v>
      </c>
      <c r="CZ59">
        <f t="shared" si="76"/>
        <v>0</v>
      </c>
      <c r="DA59">
        <f t="shared" si="77"/>
        <v>0</v>
      </c>
      <c r="DB59">
        <f t="shared" si="78"/>
        <v>0</v>
      </c>
      <c r="DC59">
        <f t="shared" si="79"/>
        <v>0</v>
      </c>
      <c r="DD59">
        <f t="shared" si="80"/>
        <v>0</v>
      </c>
      <c r="DE59">
        <f t="shared" si="81"/>
        <v>0</v>
      </c>
      <c r="DF59" t="str">
        <f t="shared" si="82"/>
        <v>N.A.</v>
      </c>
      <c r="DJ59">
        <f t="shared" si="83"/>
        <v>6749</v>
      </c>
      <c r="DK59">
        <f t="shared" si="5"/>
        <v>0</v>
      </c>
      <c r="DL59">
        <f t="shared" si="84"/>
        <v>0</v>
      </c>
      <c r="DM59">
        <f t="shared" si="85"/>
        <v>0</v>
      </c>
      <c r="DN59">
        <f t="shared" si="86"/>
        <v>0</v>
      </c>
      <c r="DO59">
        <f t="shared" si="87"/>
        <v>0</v>
      </c>
      <c r="DP59">
        <f t="shared" si="88"/>
        <v>0</v>
      </c>
      <c r="DQ59">
        <f t="shared" si="89"/>
        <v>0</v>
      </c>
      <c r="DR59">
        <f t="shared" si="90"/>
        <v>0</v>
      </c>
      <c r="DS59">
        <f t="shared" si="91"/>
        <v>0</v>
      </c>
      <c r="DT59" t="str">
        <f t="shared" si="92"/>
        <v>N.A.</v>
      </c>
      <c r="DX59">
        <f t="shared" si="93"/>
        <v>-563585</v>
      </c>
      <c r="DY59">
        <f t="shared" si="94"/>
        <v>0</v>
      </c>
      <c r="DZ59">
        <f t="shared" si="95"/>
        <v>-450868</v>
      </c>
      <c r="EA59">
        <f t="shared" si="96"/>
        <v>0</v>
      </c>
      <c r="EB59">
        <f t="shared" si="97"/>
        <v>0</v>
      </c>
      <c r="EC59">
        <f t="shared" si="98"/>
        <v>0</v>
      </c>
      <c r="ED59" s="1">
        <v>0</v>
      </c>
      <c r="EE59" s="1">
        <v>0</v>
      </c>
      <c r="EF59">
        <f t="shared" si="99"/>
        <v>0</v>
      </c>
      <c r="EG59">
        <f t="shared" si="100"/>
        <v>0</v>
      </c>
      <c r="EH59">
        <f t="shared" si="101"/>
        <v>0</v>
      </c>
      <c r="EJ59">
        <f t="shared" si="6"/>
        <v>0</v>
      </c>
      <c r="EK59">
        <f t="shared" si="7"/>
        <v>0</v>
      </c>
      <c r="EL59">
        <f t="shared" si="8"/>
        <v>0</v>
      </c>
      <c r="EM59">
        <f t="shared" si="9"/>
        <v>0</v>
      </c>
      <c r="EO59" t="str">
        <f t="shared" si="10"/>
        <v>N.A.</v>
      </c>
    </row>
    <row r="60" spans="1:145" x14ac:dyDescent="0.2">
      <c r="A60">
        <v>55</v>
      </c>
      <c r="B60" s="1">
        <v>15</v>
      </c>
      <c r="C60" s="1">
        <v>1071</v>
      </c>
      <c r="D60" s="1" t="s">
        <v>51</v>
      </c>
      <c r="E60" s="1">
        <v>7912938</v>
      </c>
      <c r="F60" s="1">
        <v>1586.7</v>
      </c>
      <c r="G60" s="1">
        <v>4990</v>
      </c>
      <c r="H60" s="1">
        <v>7917633</v>
      </c>
      <c r="I60" s="1">
        <v>27754</v>
      </c>
      <c r="J60" s="1">
        <v>1557</v>
      </c>
      <c r="K60" s="1">
        <v>1521</v>
      </c>
      <c r="L60" s="1">
        <v>1483</v>
      </c>
      <c r="M60" s="1">
        <v>1470</v>
      </c>
      <c r="N60" s="1">
        <v>1424</v>
      </c>
      <c r="O60" s="7"/>
      <c r="P60">
        <f t="shared" si="11"/>
        <v>5187</v>
      </c>
      <c r="Q60">
        <f t="shared" si="12"/>
        <v>0</v>
      </c>
      <c r="R60">
        <f t="shared" si="13"/>
        <v>0</v>
      </c>
      <c r="S60">
        <f t="shared" si="0"/>
        <v>0</v>
      </c>
      <c r="T60">
        <f t="shared" si="14"/>
        <v>0</v>
      </c>
      <c r="U60">
        <f t="shared" si="15"/>
        <v>0</v>
      </c>
      <c r="V60">
        <f t="shared" si="16"/>
        <v>0</v>
      </c>
      <c r="W60">
        <f t="shared" si="17"/>
        <v>0</v>
      </c>
      <c r="X60">
        <f t="shared" si="18"/>
        <v>0</v>
      </c>
      <c r="Y60">
        <f t="shared" si="19"/>
        <v>0</v>
      </c>
      <c r="Z60" t="str">
        <f t="shared" si="20"/>
        <v>N.A.</v>
      </c>
      <c r="AD60">
        <f t="shared" si="21"/>
        <v>5392</v>
      </c>
      <c r="AE60">
        <f t="shared" si="1"/>
        <v>0</v>
      </c>
      <c r="AF60">
        <f t="shared" si="22"/>
        <v>0</v>
      </c>
      <c r="AG60">
        <f t="shared" si="23"/>
        <v>0</v>
      </c>
      <c r="AH60">
        <f t="shared" si="24"/>
        <v>0</v>
      </c>
      <c r="AI60">
        <f t="shared" si="25"/>
        <v>0</v>
      </c>
      <c r="AJ60">
        <f t="shared" si="26"/>
        <v>0</v>
      </c>
      <c r="AK60">
        <f t="shared" si="27"/>
        <v>0</v>
      </c>
      <c r="AL60">
        <f t="shared" si="28"/>
        <v>0</v>
      </c>
      <c r="AM60">
        <f t="shared" si="29"/>
        <v>0</v>
      </c>
      <c r="AN60" t="str">
        <f t="shared" si="30"/>
        <v>N.A.</v>
      </c>
      <c r="AR60">
        <f t="shared" si="31"/>
        <v>5605</v>
      </c>
      <c r="AS60">
        <f t="shared" si="2"/>
        <v>0</v>
      </c>
      <c r="AT60">
        <f t="shared" si="32"/>
        <v>0</v>
      </c>
      <c r="AU60">
        <f t="shared" si="3"/>
        <v>0</v>
      </c>
      <c r="AV60">
        <f t="shared" si="33"/>
        <v>0</v>
      </c>
      <c r="AW60">
        <f t="shared" si="34"/>
        <v>0</v>
      </c>
      <c r="AX60">
        <f t="shared" si="35"/>
        <v>0</v>
      </c>
      <c r="AY60">
        <f t="shared" si="36"/>
        <v>0</v>
      </c>
      <c r="AZ60">
        <f t="shared" si="37"/>
        <v>0</v>
      </c>
      <c r="BA60">
        <f t="shared" si="38"/>
        <v>0</v>
      </c>
      <c r="BB60" t="str">
        <f t="shared" si="39"/>
        <v>N.A.</v>
      </c>
      <c r="BF60">
        <f t="shared" si="40"/>
        <v>5827</v>
      </c>
      <c r="BG60">
        <f t="shared" si="41"/>
        <v>0</v>
      </c>
      <c r="BH60">
        <f t="shared" si="42"/>
        <v>0</v>
      </c>
      <c r="BI60">
        <f t="shared" si="43"/>
        <v>0</v>
      </c>
      <c r="BJ60">
        <f t="shared" si="44"/>
        <v>0</v>
      </c>
      <c r="BK60">
        <f t="shared" si="45"/>
        <v>0</v>
      </c>
      <c r="BL60">
        <f t="shared" si="46"/>
        <v>0</v>
      </c>
      <c r="BM60">
        <f t="shared" si="47"/>
        <v>0</v>
      </c>
      <c r="BN60">
        <f t="shared" si="48"/>
        <v>0</v>
      </c>
      <c r="BO60">
        <f t="shared" si="49"/>
        <v>0</v>
      </c>
      <c r="BP60" t="str">
        <f t="shared" si="50"/>
        <v>N.A.</v>
      </c>
      <c r="BT60">
        <f t="shared" si="51"/>
        <v>6058</v>
      </c>
      <c r="BU60">
        <f t="shared" si="4"/>
        <v>0</v>
      </c>
      <c r="BV60">
        <f t="shared" si="52"/>
        <v>0</v>
      </c>
      <c r="BW60">
        <f t="shared" si="53"/>
        <v>0</v>
      </c>
      <c r="BX60">
        <f t="shared" si="54"/>
        <v>0</v>
      </c>
      <c r="BY60">
        <f t="shared" si="55"/>
        <v>0</v>
      </c>
      <c r="BZ60">
        <f t="shared" si="56"/>
        <v>0</v>
      </c>
      <c r="CA60">
        <f t="shared" si="57"/>
        <v>0</v>
      </c>
      <c r="CB60">
        <f t="shared" si="58"/>
        <v>0</v>
      </c>
      <c r="CC60">
        <f t="shared" si="59"/>
        <v>0</v>
      </c>
      <c r="CD60" t="str">
        <f t="shared" si="60"/>
        <v>N.A.</v>
      </c>
      <c r="CH60">
        <f t="shared" si="61"/>
        <v>6298</v>
      </c>
      <c r="CI60">
        <f t="shared" si="62"/>
        <v>0</v>
      </c>
      <c r="CJ60">
        <f t="shared" si="63"/>
        <v>0</v>
      </c>
      <c r="CK60">
        <f t="shared" si="64"/>
        <v>0</v>
      </c>
      <c r="CL60">
        <f t="shared" si="65"/>
        <v>0</v>
      </c>
      <c r="CM60">
        <f t="shared" si="66"/>
        <v>0</v>
      </c>
      <c r="CN60">
        <f t="shared" si="67"/>
        <v>0</v>
      </c>
      <c r="CO60">
        <f t="shared" si="68"/>
        <v>0</v>
      </c>
      <c r="CP60">
        <f t="shared" si="69"/>
        <v>0</v>
      </c>
      <c r="CQ60">
        <f t="shared" si="70"/>
        <v>0</v>
      </c>
      <c r="CR60" t="str">
        <f t="shared" si="71"/>
        <v>N.A.</v>
      </c>
      <c r="CV60">
        <f t="shared" si="72"/>
        <v>6548</v>
      </c>
      <c r="CW60">
        <f t="shared" si="73"/>
        <v>0</v>
      </c>
      <c r="CX60">
        <f t="shared" si="74"/>
        <v>0</v>
      </c>
      <c r="CY60">
        <f t="shared" si="75"/>
        <v>0</v>
      </c>
      <c r="CZ60">
        <f t="shared" si="76"/>
        <v>0</v>
      </c>
      <c r="DA60">
        <f t="shared" si="77"/>
        <v>0</v>
      </c>
      <c r="DB60">
        <f t="shared" si="78"/>
        <v>0</v>
      </c>
      <c r="DC60">
        <f t="shared" si="79"/>
        <v>0</v>
      </c>
      <c r="DD60">
        <f t="shared" si="80"/>
        <v>0</v>
      </c>
      <c r="DE60">
        <f t="shared" si="81"/>
        <v>0</v>
      </c>
      <c r="DF60" t="str">
        <f t="shared" si="82"/>
        <v>N.A.</v>
      </c>
      <c r="DJ60">
        <f t="shared" si="83"/>
        <v>6808</v>
      </c>
      <c r="DK60">
        <f t="shared" si="5"/>
        <v>0</v>
      </c>
      <c r="DL60">
        <f t="shared" si="84"/>
        <v>0</v>
      </c>
      <c r="DM60">
        <f t="shared" si="85"/>
        <v>0</v>
      </c>
      <c r="DN60">
        <f t="shared" si="86"/>
        <v>0</v>
      </c>
      <c r="DO60">
        <f t="shared" si="87"/>
        <v>0</v>
      </c>
      <c r="DP60">
        <f t="shared" si="88"/>
        <v>0</v>
      </c>
      <c r="DQ60">
        <f t="shared" si="89"/>
        <v>0</v>
      </c>
      <c r="DR60">
        <f t="shared" si="90"/>
        <v>0</v>
      </c>
      <c r="DS60">
        <f t="shared" si="91"/>
        <v>0</v>
      </c>
      <c r="DT60" t="str">
        <f t="shared" si="92"/>
        <v>N.A.</v>
      </c>
      <c r="DX60">
        <f t="shared" si="93"/>
        <v>-32449</v>
      </c>
      <c r="DY60">
        <f t="shared" si="94"/>
        <v>1</v>
      </c>
      <c r="DZ60">
        <f t="shared" si="95"/>
        <v>-3756</v>
      </c>
      <c r="EA60">
        <f t="shared" si="96"/>
        <v>0</v>
      </c>
      <c r="EB60">
        <f t="shared" si="97"/>
        <v>0</v>
      </c>
      <c r="EC60">
        <f t="shared" si="98"/>
        <v>1</v>
      </c>
      <c r="ED60" s="1">
        <v>0</v>
      </c>
      <c r="EE60" s="1">
        <v>27754</v>
      </c>
      <c r="EF60">
        <f t="shared" si="99"/>
        <v>0</v>
      </c>
      <c r="EG60">
        <f t="shared" si="100"/>
        <v>1</v>
      </c>
      <c r="EH60">
        <f t="shared" si="101"/>
        <v>1</v>
      </c>
      <c r="EJ60">
        <f t="shared" si="6"/>
        <v>0</v>
      </c>
      <c r="EK60">
        <f t="shared" si="7"/>
        <v>27754</v>
      </c>
      <c r="EL60">
        <f t="shared" si="8"/>
        <v>27754</v>
      </c>
      <c r="EM60">
        <f t="shared" si="9"/>
        <v>0</v>
      </c>
      <c r="EO60" t="str">
        <f t="shared" si="10"/>
        <v>101%</v>
      </c>
    </row>
    <row r="61" spans="1:145" x14ac:dyDescent="0.2">
      <c r="A61">
        <v>56</v>
      </c>
      <c r="B61" s="1">
        <v>16</v>
      </c>
      <c r="C61" s="1">
        <v>1079</v>
      </c>
      <c r="D61" s="1" t="s">
        <v>52</v>
      </c>
      <c r="E61" s="1">
        <v>4845980</v>
      </c>
      <c r="F61" s="1">
        <v>999.5</v>
      </c>
      <c r="G61" s="1">
        <v>4931</v>
      </c>
      <c r="H61" s="1">
        <v>4928535</v>
      </c>
      <c r="I61" s="1">
        <v>0</v>
      </c>
      <c r="J61" s="1">
        <v>985</v>
      </c>
      <c r="K61" s="1">
        <v>977</v>
      </c>
      <c r="L61" s="1">
        <v>951</v>
      </c>
      <c r="M61" s="1">
        <v>936</v>
      </c>
      <c r="N61" s="1">
        <v>919</v>
      </c>
      <c r="O61" s="7"/>
      <c r="P61">
        <f t="shared" si="11"/>
        <v>5128</v>
      </c>
      <c r="Q61">
        <f t="shared" si="12"/>
        <v>0</v>
      </c>
      <c r="R61">
        <f t="shared" si="13"/>
        <v>0</v>
      </c>
      <c r="S61">
        <f t="shared" si="0"/>
        <v>0</v>
      </c>
      <c r="T61">
        <f t="shared" si="14"/>
        <v>0</v>
      </c>
      <c r="U61">
        <f t="shared" si="15"/>
        <v>0</v>
      </c>
      <c r="V61">
        <f t="shared" si="16"/>
        <v>0</v>
      </c>
      <c r="W61">
        <f t="shared" si="17"/>
        <v>0</v>
      </c>
      <c r="X61">
        <f t="shared" si="18"/>
        <v>0</v>
      </c>
      <c r="Y61">
        <f t="shared" si="19"/>
        <v>0</v>
      </c>
      <c r="Z61" t="str">
        <f t="shared" si="20"/>
        <v>N.A.</v>
      </c>
      <c r="AD61">
        <f t="shared" si="21"/>
        <v>5333</v>
      </c>
      <c r="AE61">
        <f t="shared" si="1"/>
        <v>0</v>
      </c>
      <c r="AF61">
        <f t="shared" si="22"/>
        <v>0</v>
      </c>
      <c r="AG61">
        <f t="shared" si="23"/>
        <v>0</v>
      </c>
      <c r="AH61">
        <f t="shared" si="24"/>
        <v>0</v>
      </c>
      <c r="AI61">
        <f t="shared" si="25"/>
        <v>0</v>
      </c>
      <c r="AJ61">
        <f t="shared" si="26"/>
        <v>0</v>
      </c>
      <c r="AK61">
        <f t="shared" si="27"/>
        <v>0</v>
      </c>
      <c r="AL61">
        <f t="shared" si="28"/>
        <v>0</v>
      </c>
      <c r="AM61">
        <f t="shared" si="29"/>
        <v>0</v>
      </c>
      <c r="AN61" t="str">
        <f t="shared" si="30"/>
        <v>N.A.</v>
      </c>
      <c r="AR61">
        <f t="shared" si="31"/>
        <v>5546</v>
      </c>
      <c r="AS61">
        <f t="shared" si="2"/>
        <v>0</v>
      </c>
      <c r="AT61">
        <f t="shared" si="32"/>
        <v>0</v>
      </c>
      <c r="AU61">
        <f t="shared" si="3"/>
        <v>0</v>
      </c>
      <c r="AV61">
        <f t="shared" si="33"/>
        <v>0</v>
      </c>
      <c r="AW61">
        <f t="shared" si="34"/>
        <v>0</v>
      </c>
      <c r="AX61">
        <f t="shared" si="35"/>
        <v>0</v>
      </c>
      <c r="AY61">
        <f t="shared" si="36"/>
        <v>0</v>
      </c>
      <c r="AZ61">
        <f t="shared" si="37"/>
        <v>0</v>
      </c>
      <c r="BA61">
        <f t="shared" si="38"/>
        <v>0</v>
      </c>
      <c r="BB61" t="str">
        <f t="shared" si="39"/>
        <v>N.A.</v>
      </c>
      <c r="BF61">
        <f t="shared" si="40"/>
        <v>5768</v>
      </c>
      <c r="BG61">
        <f t="shared" si="41"/>
        <v>0</v>
      </c>
      <c r="BH61">
        <f t="shared" si="42"/>
        <v>0</v>
      </c>
      <c r="BI61">
        <f t="shared" si="43"/>
        <v>0</v>
      </c>
      <c r="BJ61">
        <f t="shared" si="44"/>
        <v>0</v>
      </c>
      <c r="BK61">
        <f t="shared" si="45"/>
        <v>0</v>
      </c>
      <c r="BL61">
        <f t="shared" si="46"/>
        <v>0</v>
      </c>
      <c r="BM61">
        <f t="shared" si="47"/>
        <v>0</v>
      </c>
      <c r="BN61">
        <f t="shared" si="48"/>
        <v>0</v>
      </c>
      <c r="BO61">
        <f t="shared" si="49"/>
        <v>0</v>
      </c>
      <c r="BP61" t="str">
        <f t="shared" si="50"/>
        <v>N.A.</v>
      </c>
      <c r="BT61">
        <f t="shared" si="51"/>
        <v>5999</v>
      </c>
      <c r="BU61">
        <f t="shared" si="4"/>
        <v>0</v>
      </c>
      <c r="BV61">
        <f t="shared" si="52"/>
        <v>0</v>
      </c>
      <c r="BW61">
        <f t="shared" si="53"/>
        <v>0</v>
      </c>
      <c r="BX61">
        <f t="shared" si="54"/>
        <v>0</v>
      </c>
      <c r="BY61">
        <f t="shared" si="55"/>
        <v>0</v>
      </c>
      <c r="BZ61">
        <f t="shared" si="56"/>
        <v>0</v>
      </c>
      <c r="CA61">
        <f t="shared" si="57"/>
        <v>0</v>
      </c>
      <c r="CB61">
        <f t="shared" si="58"/>
        <v>0</v>
      </c>
      <c r="CC61">
        <f t="shared" si="59"/>
        <v>0</v>
      </c>
      <c r="CD61" t="str">
        <f t="shared" si="60"/>
        <v>N.A.</v>
      </c>
      <c r="CH61">
        <f t="shared" si="61"/>
        <v>6239</v>
      </c>
      <c r="CI61">
        <f t="shared" si="62"/>
        <v>0</v>
      </c>
      <c r="CJ61">
        <f t="shared" si="63"/>
        <v>0</v>
      </c>
      <c r="CK61">
        <f t="shared" si="64"/>
        <v>0</v>
      </c>
      <c r="CL61">
        <f t="shared" si="65"/>
        <v>0</v>
      </c>
      <c r="CM61">
        <f t="shared" si="66"/>
        <v>0</v>
      </c>
      <c r="CN61">
        <f t="shared" si="67"/>
        <v>0</v>
      </c>
      <c r="CO61">
        <f t="shared" si="68"/>
        <v>0</v>
      </c>
      <c r="CP61">
        <f t="shared" si="69"/>
        <v>0</v>
      </c>
      <c r="CQ61">
        <f t="shared" si="70"/>
        <v>0</v>
      </c>
      <c r="CR61" t="str">
        <f t="shared" si="71"/>
        <v>N.A.</v>
      </c>
      <c r="CV61">
        <f t="shared" si="72"/>
        <v>6489</v>
      </c>
      <c r="CW61">
        <f t="shared" si="73"/>
        <v>0</v>
      </c>
      <c r="CX61">
        <f t="shared" si="74"/>
        <v>0</v>
      </c>
      <c r="CY61">
        <f t="shared" si="75"/>
        <v>0</v>
      </c>
      <c r="CZ61">
        <f t="shared" si="76"/>
        <v>0</v>
      </c>
      <c r="DA61">
        <f t="shared" si="77"/>
        <v>0</v>
      </c>
      <c r="DB61">
        <f t="shared" si="78"/>
        <v>0</v>
      </c>
      <c r="DC61">
        <f t="shared" si="79"/>
        <v>0</v>
      </c>
      <c r="DD61">
        <f t="shared" si="80"/>
        <v>0</v>
      </c>
      <c r="DE61">
        <f t="shared" si="81"/>
        <v>0</v>
      </c>
      <c r="DF61" t="str">
        <f t="shared" si="82"/>
        <v>N.A.</v>
      </c>
      <c r="DJ61">
        <f t="shared" si="83"/>
        <v>6749</v>
      </c>
      <c r="DK61">
        <f t="shared" si="5"/>
        <v>0</v>
      </c>
      <c r="DL61">
        <f t="shared" si="84"/>
        <v>0</v>
      </c>
      <c r="DM61">
        <f t="shared" si="85"/>
        <v>0</v>
      </c>
      <c r="DN61">
        <f t="shared" si="86"/>
        <v>0</v>
      </c>
      <c r="DO61">
        <f t="shared" si="87"/>
        <v>0</v>
      </c>
      <c r="DP61">
        <f t="shared" si="88"/>
        <v>0</v>
      </c>
      <c r="DQ61">
        <f t="shared" si="89"/>
        <v>0</v>
      </c>
      <c r="DR61">
        <f t="shared" si="90"/>
        <v>0</v>
      </c>
      <c r="DS61">
        <f t="shared" si="91"/>
        <v>0</v>
      </c>
      <c r="DT61" t="str">
        <f t="shared" si="92"/>
        <v>N.A.</v>
      </c>
      <c r="DX61">
        <f t="shared" si="93"/>
        <v>-82555</v>
      </c>
      <c r="DY61">
        <f t="shared" si="94"/>
        <v>0</v>
      </c>
      <c r="DZ61">
        <f t="shared" si="95"/>
        <v>-66044</v>
      </c>
      <c r="EA61">
        <f t="shared" si="96"/>
        <v>0</v>
      </c>
      <c r="EB61">
        <f t="shared" si="97"/>
        <v>0</v>
      </c>
      <c r="EC61">
        <f t="shared" si="98"/>
        <v>0</v>
      </c>
      <c r="ED61" s="1">
        <v>0</v>
      </c>
      <c r="EE61" s="1">
        <v>0</v>
      </c>
      <c r="EF61">
        <f t="shared" si="99"/>
        <v>0</v>
      </c>
      <c r="EG61">
        <f t="shared" si="100"/>
        <v>0</v>
      </c>
      <c r="EH61">
        <f t="shared" si="101"/>
        <v>0</v>
      </c>
      <c r="EJ61">
        <f t="shared" si="6"/>
        <v>0</v>
      </c>
      <c r="EK61">
        <f t="shared" si="7"/>
        <v>0</v>
      </c>
      <c r="EL61">
        <f t="shared" si="8"/>
        <v>0</v>
      </c>
      <c r="EM61">
        <f t="shared" si="9"/>
        <v>0</v>
      </c>
      <c r="EO61" t="str">
        <f t="shared" si="10"/>
        <v>N.A.</v>
      </c>
    </row>
    <row r="62" spans="1:145" x14ac:dyDescent="0.2">
      <c r="A62">
        <v>57</v>
      </c>
      <c r="B62" s="1">
        <v>1</v>
      </c>
      <c r="C62" s="1">
        <v>1080</v>
      </c>
      <c r="D62" s="1" t="s">
        <v>53</v>
      </c>
      <c r="E62" s="1">
        <v>2972957</v>
      </c>
      <c r="F62" s="1">
        <v>587.29999999999995</v>
      </c>
      <c r="G62" s="1">
        <v>4931</v>
      </c>
      <c r="H62" s="1">
        <v>2895976</v>
      </c>
      <c r="I62" s="1">
        <v>61585</v>
      </c>
      <c r="J62" s="1">
        <v>579</v>
      </c>
      <c r="K62" s="1">
        <v>568</v>
      </c>
      <c r="L62" s="1">
        <v>555</v>
      </c>
      <c r="M62" s="1">
        <v>540</v>
      </c>
      <c r="N62" s="1">
        <v>529</v>
      </c>
      <c r="O62" s="7"/>
      <c r="P62">
        <f t="shared" si="11"/>
        <v>5128</v>
      </c>
      <c r="Q62">
        <f t="shared" si="12"/>
        <v>0</v>
      </c>
      <c r="R62">
        <f t="shared" si="13"/>
        <v>0</v>
      </c>
      <c r="S62">
        <f t="shared" si="0"/>
        <v>0</v>
      </c>
      <c r="T62">
        <f t="shared" si="14"/>
        <v>0</v>
      </c>
      <c r="U62">
        <f t="shared" si="15"/>
        <v>0</v>
      </c>
      <c r="V62">
        <f t="shared" si="16"/>
        <v>0</v>
      </c>
      <c r="W62">
        <f t="shared" si="17"/>
        <v>0</v>
      </c>
      <c r="X62">
        <f t="shared" si="18"/>
        <v>0</v>
      </c>
      <c r="Y62">
        <f t="shared" si="19"/>
        <v>0</v>
      </c>
      <c r="Z62" t="str">
        <f t="shared" si="20"/>
        <v>N.A.</v>
      </c>
      <c r="AD62">
        <f t="shared" si="21"/>
        <v>5333</v>
      </c>
      <c r="AE62">
        <f t="shared" si="1"/>
        <v>0</v>
      </c>
      <c r="AF62">
        <f t="shared" si="22"/>
        <v>0</v>
      </c>
      <c r="AG62">
        <f t="shared" si="23"/>
        <v>0</v>
      </c>
      <c r="AH62">
        <f t="shared" si="24"/>
        <v>0</v>
      </c>
      <c r="AI62">
        <f t="shared" si="25"/>
        <v>0</v>
      </c>
      <c r="AJ62">
        <f t="shared" si="26"/>
        <v>0</v>
      </c>
      <c r="AK62">
        <f t="shared" si="27"/>
        <v>0</v>
      </c>
      <c r="AL62">
        <f t="shared" si="28"/>
        <v>0</v>
      </c>
      <c r="AM62">
        <f t="shared" si="29"/>
        <v>0</v>
      </c>
      <c r="AN62" t="str">
        <f t="shared" si="30"/>
        <v>N.A.</v>
      </c>
      <c r="AR62">
        <f t="shared" si="31"/>
        <v>5546</v>
      </c>
      <c r="AS62">
        <f t="shared" si="2"/>
        <v>0</v>
      </c>
      <c r="AT62">
        <f t="shared" si="32"/>
        <v>0</v>
      </c>
      <c r="AU62">
        <f t="shared" si="3"/>
        <v>0</v>
      </c>
      <c r="AV62">
        <f t="shared" si="33"/>
        <v>0</v>
      </c>
      <c r="AW62">
        <f t="shared" si="34"/>
        <v>0</v>
      </c>
      <c r="AX62">
        <f t="shared" si="35"/>
        <v>0</v>
      </c>
      <c r="AY62">
        <f t="shared" si="36"/>
        <v>0</v>
      </c>
      <c r="AZ62">
        <f t="shared" si="37"/>
        <v>0</v>
      </c>
      <c r="BA62">
        <f t="shared" si="38"/>
        <v>0</v>
      </c>
      <c r="BB62" t="str">
        <f t="shared" si="39"/>
        <v>N.A.</v>
      </c>
      <c r="BF62">
        <f t="shared" si="40"/>
        <v>5768</v>
      </c>
      <c r="BG62">
        <f t="shared" si="41"/>
        <v>0</v>
      </c>
      <c r="BH62">
        <f t="shared" si="42"/>
        <v>0</v>
      </c>
      <c r="BI62">
        <f t="shared" si="43"/>
        <v>0</v>
      </c>
      <c r="BJ62">
        <f t="shared" si="44"/>
        <v>0</v>
      </c>
      <c r="BK62">
        <f t="shared" si="45"/>
        <v>0</v>
      </c>
      <c r="BL62">
        <f t="shared" si="46"/>
        <v>0</v>
      </c>
      <c r="BM62">
        <f t="shared" si="47"/>
        <v>0</v>
      </c>
      <c r="BN62">
        <f t="shared" si="48"/>
        <v>0</v>
      </c>
      <c r="BO62">
        <f t="shared" si="49"/>
        <v>0</v>
      </c>
      <c r="BP62" t="str">
        <f t="shared" si="50"/>
        <v>N.A.</v>
      </c>
      <c r="BT62">
        <f t="shared" si="51"/>
        <v>5999</v>
      </c>
      <c r="BU62">
        <f t="shared" si="4"/>
        <v>0</v>
      </c>
      <c r="BV62">
        <f t="shared" si="52"/>
        <v>0</v>
      </c>
      <c r="BW62">
        <f t="shared" si="53"/>
        <v>0</v>
      </c>
      <c r="BX62">
        <f t="shared" si="54"/>
        <v>0</v>
      </c>
      <c r="BY62">
        <f t="shared" si="55"/>
        <v>0</v>
      </c>
      <c r="BZ62">
        <f t="shared" si="56"/>
        <v>0</v>
      </c>
      <c r="CA62">
        <f t="shared" si="57"/>
        <v>0</v>
      </c>
      <c r="CB62">
        <f t="shared" si="58"/>
        <v>0</v>
      </c>
      <c r="CC62">
        <f t="shared" si="59"/>
        <v>0</v>
      </c>
      <c r="CD62" t="str">
        <f t="shared" si="60"/>
        <v>N.A.</v>
      </c>
      <c r="CH62">
        <f t="shared" si="61"/>
        <v>6239</v>
      </c>
      <c r="CI62">
        <f t="shared" si="62"/>
        <v>0</v>
      </c>
      <c r="CJ62">
        <f t="shared" si="63"/>
        <v>0</v>
      </c>
      <c r="CK62">
        <f t="shared" si="64"/>
        <v>0</v>
      </c>
      <c r="CL62">
        <f t="shared" si="65"/>
        <v>0</v>
      </c>
      <c r="CM62">
        <f t="shared" si="66"/>
        <v>0</v>
      </c>
      <c r="CN62">
        <f t="shared" si="67"/>
        <v>0</v>
      </c>
      <c r="CO62">
        <f t="shared" si="68"/>
        <v>0</v>
      </c>
      <c r="CP62">
        <f t="shared" si="69"/>
        <v>0</v>
      </c>
      <c r="CQ62">
        <f t="shared" si="70"/>
        <v>0</v>
      </c>
      <c r="CR62" t="str">
        <f t="shared" si="71"/>
        <v>N.A.</v>
      </c>
      <c r="CV62">
        <f t="shared" si="72"/>
        <v>6489</v>
      </c>
      <c r="CW62">
        <f t="shared" si="73"/>
        <v>0</v>
      </c>
      <c r="CX62">
        <f t="shared" si="74"/>
        <v>0</v>
      </c>
      <c r="CY62">
        <f t="shared" si="75"/>
        <v>0</v>
      </c>
      <c r="CZ62">
        <f t="shared" si="76"/>
        <v>0</v>
      </c>
      <c r="DA62">
        <f t="shared" si="77"/>
        <v>0</v>
      </c>
      <c r="DB62">
        <f t="shared" si="78"/>
        <v>0</v>
      </c>
      <c r="DC62">
        <f t="shared" si="79"/>
        <v>0</v>
      </c>
      <c r="DD62">
        <f t="shared" si="80"/>
        <v>0</v>
      </c>
      <c r="DE62">
        <f t="shared" si="81"/>
        <v>0</v>
      </c>
      <c r="DF62" t="str">
        <f t="shared" si="82"/>
        <v>N.A.</v>
      </c>
      <c r="DJ62">
        <f t="shared" si="83"/>
        <v>6749</v>
      </c>
      <c r="DK62">
        <f t="shared" si="5"/>
        <v>0</v>
      </c>
      <c r="DL62">
        <f t="shared" si="84"/>
        <v>0</v>
      </c>
      <c r="DM62">
        <f t="shared" si="85"/>
        <v>0</v>
      </c>
      <c r="DN62">
        <f t="shared" si="86"/>
        <v>0</v>
      </c>
      <c r="DO62">
        <f t="shared" si="87"/>
        <v>0</v>
      </c>
      <c r="DP62">
        <f t="shared" si="88"/>
        <v>0</v>
      </c>
      <c r="DQ62">
        <f t="shared" si="89"/>
        <v>0</v>
      </c>
      <c r="DR62">
        <f t="shared" si="90"/>
        <v>0</v>
      </c>
      <c r="DS62">
        <f t="shared" si="91"/>
        <v>0</v>
      </c>
      <c r="DT62" t="str">
        <f t="shared" si="92"/>
        <v>N.A.</v>
      </c>
      <c r="DX62">
        <f t="shared" si="93"/>
        <v>15396</v>
      </c>
      <c r="DY62">
        <f t="shared" si="94"/>
        <v>1</v>
      </c>
      <c r="DZ62">
        <f t="shared" si="95"/>
        <v>61585</v>
      </c>
      <c r="EA62">
        <f t="shared" si="96"/>
        <v>1</v>
      </c>
      <c r="EB62">
        <f t="shared" si="97"/>
        <v>2</v>
      </c>
      <c r="EC62">
        <f t="shared" si="98"/>
        <v>0</v>
      </c>
      <c r="ED62" s="1">
        <v>61585</v>
      </c>
      <c r="EE62" s="1">
        <v>10110</v>
      </c>
      <c r="EF62">
        <f t="shared" si="99"/>
        <v>2</v>
      </c>
      <c r="EG62">
        <f t="shared" si="100"/>
        <v>0</v>
      </c>
      <c r="EH62">
        <f t="shared" si="101"/>
        <v>2</v>
      </c>
      <c r="EJ62">
        <f t="shared" si="6"/>
        <v>61585</v>
      </c>
      <c r="EK62">
        <f t="shared" si="7"/>
        <v>0</v>
      </c>
      <c r="EL62">
        <f t="shared" si="8"/>
        <v>61585</v>
      </c>
      <c r="EM62">
        <f t="shared" si="9"/>
        <v>0</v>
      </c>
      <c r="EO62" t="str">
        <f t="shared" si="10"/>
        <v>80%</v>
      </c>
    </row>
    <row r="63" spans="1:145" x14ac:dyDescent="0.2">
      <c r="A63">
        <v>58</v>
      </c>
      <c r="B63" s="1">
        <v>9</v>
      </c>
      <c r="C63" s="1">
        <v>1082</v>
      </c>
      <c r="D63" s="1" t="s">
        <v>54</v>
      </c>
      <c r="E63" s="1">
        <v>7638058</v>
      </c>
      <c r="F63" s="1">
        <v>1588.7</v>
      </c>
      <c r="G63" s="1">
        <v>4931</v>
      </c>
      <c r="H63" s="1">
        <v>7833880</v>
      </c>
      <c r="I63" s="1">
        <v>0</v>
      </c>
      <c r="J63" s="1">
        <v>1561</v>
      </c>
      <c r="K63" s="1">
        <v>1522</v>
      </c>
      <c r="L63" s="1">
        <v>1502</v>
      </c>
      <c r="M63" s="1">
        <v>1460</v>
      </c>
      <c r="N63" s="1">
        <v>1435</v>
      </c>
      <c r="O63" s="7"/>
      <c r="P63">
        <f t="shared" si="11"/>
        <v>5128</v>
      </c>
      <c r="Q63">
        <f t="shared" si="12"/>
        <v>0</v>
      </c>
      <c r="R63">
        <f t="shared" si="13"/>
        <v>0</v>
      </c>
      <c r="S63">
        <f t="shared" si="0"/>
        <v>0</v>
      </c>
      <c r="T63">
        <f t="shared" si="14"/>
        <v>0</v>
      </c>
      <c r="U63">
        <f t="shared" si="15"/>
        <v>0</v>
      </c>
      <c r="V63">
        <f t="shared" si="16"/>
        <v>0</v>
      </c>
      <c r="W63">
        <f t="shared" si="17"/>
        <v>0</v>
      </c>
      <c r="X63">
        <f t="shared" si="18"/>
        <v>0</v>
      </c>
      <c r="Y63">
        <f t="shared" si="19"/>
        <v>0</v>
      </c>
      <c r="Z63" t="str">
        <f t="shared" si="20"/>
        <v>N.A.</v>
      </c>
      <c r="AD63">
        <f t="shared" si="21"/>
        <v>5333</v>
      </c>
      <c r="AE63">
        <f t="shared" si="1"/>
        <v>0</v>
      </c>
      <c r="AF63">
        <f t="shared" si="22"/>
        <v>0</v>
      </c>
      <c r="AG63">
        <f t="shared" si="23"/>
        <v>0</v>
      </c>
      <c r="AH63">
        <f t="shared" si="24"/>
        <v>0</v>
      </c>
      <c r="AI63">
        <f t="shared" si="25"/>
        <v>0</v>
      </c>
      <c r="AJ63">
        <f t="shared" si="26"/>
        <v>0</v>
      </c>
      <c r="AK63">
        <f t="shared" si="27"/>
        <v>0</v>
      </c>
      <c r="AL63">
        <f t="shared" si="28"/>
        <v>0</v>
      </c>
      <c r="AM63">
        <f t="shared" si="29"/>
        <v>0</v>
      </c>
      <c r="AN63" t="str">
        <f t="shared" si="30"/>
        <v>N.A.</v>
      </c>
      <c r="AR63">
        <f t="shared" si="31"/>
        <v>5546</v>
      </c>
      <c r="AS63">
        <f t="shared" si="2"/>
        <v>0</v>
      </c>
      <c r="AT63">
        <f t="shared" si="32"/>
        <v>0</v>
      </c>
      <c r="AU63">
        <f t="shared" si="3"/>
        <v>0</v>
      </c>
      <c r="AV63">
        <f t="shared" si="33"/>
        <v>0</v>
      </c>
      <c r="AW63">
        <f t="shared" si="34"/>
        <v>0</v>
      </c>
      <c r="AX63">
        <f t="shared" si="35"/>
        <v>0</v>
      </c>
      <c r="AY63">
        <f t="shared" si="36"/>
        <v>0</v>
      </c>
      <c r="AZ63">
        <f t="shared" si="37"/>
        <v>0</v>
      </c>
      <c r="BA63">
        <f t="shared" si="38"/>
        <v>0</v>
      </c>
      <c r="BB63" t="str">
        <f t="shared" si="39"/>
        <v>N.A.</v>
      </c>
      <c r="BF63">
        <f t="shared" si="40"/>
        <v>5768</v>
      </c>
      <c r="BG63">
        <f t="shared" si="41"/>
        <v>0</v>
      </c>
      <c r="BH63">
        <f t="shared" si="42"/>
        <v>0</v>
      </c>
      <c r="BI63">
        <f t="shared" si="43"/>
        <v>0</v>
      </c>
      <c r="BJ63">
        <f t="shared" si="44"/>
        <v>0</v>
      </c>
      <c r="BK63">
        <f t="shared" si="45"/>
        <v>0</v>
      </c>
      <c r="BL63">
        <f t="shared" si="46"/>
        <v>0</v>
      </c>
      <c r="BM63">
        <f t="shared" si="47"/>
        <v>0</v>
      </c>
      <c r="BN63">
        <f t="shared" si="48"/>
        <v>0</v>
      </c>
      <c r="BO63">
        <f t="shared" si="49"/>
        <v>0</v>
      </c>
      <c r="BP63" t="str">
        <f t="shared" si="50"/>
        <v>N.A.</v>
      </c>
      <c r="BT63">
        <f t="shared" si="51"/>
        <v>5999</v>
      </c>
      <c r="BU63">
        <f t="shared" si="4"/>
        <v>0</v>
      </c>
      <c r="BV63">
        <f t="shared" si="52"/>
        <v>0</v>
      </c>
      <c r="BW63">
        <f t="shared" si="53"/>
        <v>0</v>
      </c>
      <c r="BX63">
        <f t="shared" si="54"/>
        <v>0</v>
      </c>
      <c r="BY63">
        <f t="shared" si="55"/>
        <v>0</v>
      </c>
      <c r="BZ63">
        <f t="shared" si="56"/>
        <v>0</v>
      </c>
      <c r="CA63">
        <f t="shared" si="57"/>
        <v>0</v>
      </c>
      <c r="CB63">
        <f t="shared" si="58"/>
        <v>0</v>
      </c>
      <c r="CC63">
        <f t="shared" si="59"/>
        <v>0</v>
      </c>
      <c r="CD63" t="str">
        <f t="shared" si="60"/>
        <v>N.A.</v>
      </c>
      <c r="CH63">
        <f t="shared" si="61"/>
        <v>6239</v>
      </c>
      <c r="CI63">
        <f t="shared" si="62"/>
        <v>0</v>
      </c>
      <c r="CJ63">
        <f t="shared" si="63"/>
        <v>0</v>
      </c>
      <c r="CK63">
        <f t="shared" si="64"/>
        <v>0</v>
      </c>
      <c r="CL63">
        <f t="shared" si="65"/>
        <v>0</v>
      </c>
      <c r="CM63">
        <f t="shared" si="66"/>
        <v>0</v>
      </c>
      <c r="CN63">
        <f t="shared" si="67"/>
        <v>0</v>
      </c>
      <c r="CO63">
        <f t="shared" si="68"/>
        <v>0</v>
      </c>
      <c r="CP63">
        <f t="shared" si="69"/>
        <v>0</v>
      </c>
      <c r="CQ63">
        <f t="shared" si="70"/>
        <v>0</v>
      </c>
      <c r="CR63" t="str">
        <f t="shared" si="71"/>
        <v>N.A.</v>
      </c>
      <c r="CV63">
        <f t="shared" si="72"/>
        <v>6489</v>
      </c>
      <c r="CW63">
        <f t="shared" si="73"/>
        <v>0</v>
      </c>
      <c r="CX63">
        <f t="shared" si="74"/>
        <v>0</v>
      </c>
      <c r="CY63">
        <f t="shared" si="75"/>
        <v>0</v>
      </c>
      <c r="CZ63">
        <f t="shared" si="76"/>
        <v>0</v>
      </c>
      <c r="DA63">
        <f t="shared" si="77"/>
        <v>0</v>
      </c>
      <c r="DB63">
        <f t="shared" si="78"/>
        <v>0</v>
      </c>
      <c r="DC63">
        <f t="shared" si="79"/>
        <v>0</v>
      </c>
      <c r="DD63">
        <f t="shared" si="80"/>
        <v>0</v>
      </c>
      <c r="DE63">
        <f t="shared" si="81"/>
        <v>0</v>
      </c>
      <c r="DF63" t="str">
        <f t="shared" si="82"/>
        <v>N.A.</v>
      </c>
      <c r="DJ63">
        <f t="shared" si="83"/>
        <v>6749</v>
      </c>
      <c r="DK63">
        <f t="shared" si="5"/>
        <v>0</v>
      </c>
      <c r="DL63">
        <f t="shared" si="84"/>
        <v>0</v>
      </c>
      <c r="DM63">
        <f t="shared" si="85"/>
        <v>0</v>
      </c>
      <c r="DN63">
        <f t="shared" si="86"/>
        <v>0</v>
      </c>
      <c r="DO63">
        <f t="shared" si="87"/>
        <v>0</v>
      </c>
      <c r="DP63">
        <f t="shared" si="88"/>
        <v>0</v>
      </c>
      <c r="DQ63">
        <f t="shared" si="89"/>
        <v>0</v>
      </c>
      <c r="DR63">
        <f t="shared" si="90"/>
        <v>0</v>
      </c>
      <c r="DS63">
        <f t="shared" si="91"/>
        <v>0</v>
      </c>
      <c r="DT63" t="str">
        <f t="shared" si="92"/>
        <v>N.A.</v>
      </c>
      <c r="DX63">
        <f t="shared" si="93"/>
        <v>-195822</v>
      </c>
      <c r="DY63">
        <f t="shared" si="94"/>
        <v>0</v>
      </c>
      <c r="DZ63">
        <f t="shared" si="95"/>
        <v>-156658</v>
      </c>
      <c r="EA63">
        <f t="shared" si="96"/>
        <v>0</v>
      </c>
      <c r="EB63">
        <f t="shared" si="97"/>
        <v>0</v>
      </c>
      <c r="EC63">
        <f t="shared" si="98"/>
        <v>0</v>
      </c>
      <c r="ED63" s="1">
        <v>0</v>
      </c>
      <c r="EE63" s="1">
        <v>0</v>
      </c>
      <c r="EF63">
        <f t="shared" si="99"/>
        <v>0</v>
      </c>
      <c r="EG63">
        <f t="shared" si="100"/>
        <v>0</v>
      </c>
      <c r="EH63">
        <f t="shared" si="101"/>
        <v>0</v>
      </c>
      <c r="EJ63">
        <f t="shared" si="6"/>
        <v>0</v>
      </c>
      <c r="EK63">
        <f t="shared" si="7"/>
        <v>0</v>
      </c>
      <c r="EL63">
        <f t="shared" si="8"/>
        <v>0</v>
      </c>
      <c r="EM63">
        <f t="shared" si="9"/>
        <v>0</v>
      </c>
      <c r="EO63" t="str">
        <f t="shared" si="10"/>
        <v>N.A.</v>
      </c>
    </row>
    <row r="64" spans="1:145" x14ac:dyDescent="0.2">
      <c r="A64">
        <v>59</v>
      </c>
      <c r="B64" s="1">
        <v>10</v>
      </c>
      <c r="C64" s="1">
        <v>1089</v>
      </c>
      <c r="D64" s="1" t="s">
        <v>55</v>
      </c>
      <c r="E64" s="1">
        <v>2501892</v>
      </c>
      <c r="F64" s="1">
        <v>514.4</v>
      </c>
      <c r="G64" s="1">
        <v>4992</v>
      </c>
      <c r="H64" s="1">
        <v>2567885</v>
      </c>
      <c r="I64" s="1">
        <v>0</v>
      </c>
      <c r="J64" s="1">
        <v>511</v>
      </c>
      <c r="K64" s="1">
        <v>510</v>
      </c>
      <c r="L64" s="1">
        <v>516</v>
      </c>
      <c r="M64" s="1">
        <v>513</v>
      </c>
      <c r="N64" s="1">
        <v>507</v>
      </c>
      <c r="O64" s="7"/>
      <c r="P64">
        <f t="shared" si="11"/>
        <v>5189</v>
      </c>
      <c r="Q64">
        <f t="shared" si="12"/>
        <v>0</v>
      </c>
      <c r="R64">
        <f t="shared" si="13"/>
        <v>0</v>
      </c>
      <c r="S64">
        <f t="shared" si="0"/>
        <v>0</v>
      </c>
      <c r="T64">
        <f t="shared" si="14"/>
        <v>0</v>
      </c>
      <c r="U64">
        <f t="shared" si="15"/>
        <v>0</v>
      </c>
      <c r="V64">
        <f t="shared" si="16"/>
        <v>0</v>
      </c>
      <c r="W64">
        <f t="shared" si="17"/>
        <v>0</v>
      </c>
      <c r="X64">
        <f t="shared" si="18"/>
        <v>0</v>
      </c>
      <c r="Y64">
        <f t="shared" si="19"/>
        <v>0</v>
      </c>
      <c r="Z64" t="str">
        <f t="shared" si="20"/>
        <v>N.A.</v>
      </c>
      <c r="AD64">
        <f t="shared" si="21"/>
        <v>5394</v>
      </c>
      <c r="AE64">
        <f t="shared" si="1"/>
        <v>0</v>
      </c>
      <c r="AF64">
        <f t="shared" si="22"/>
        <v>0</v>
      </c>
      <c r="AG64">
        <f t="shared" si="23"/>
        <v>0</v>
      </c>
      <c r="AH64">
        <f t="shared" si="24"/>
        <v>0</v>
      </c>
      <c r="AI64">
        <f t="shared" si="25"/>
        <v>0</v>
      </c>
      <c r="AJ64">
        <f t="shared" si="26"/>
        <v>0</v>
      </c>
      <c r="AK64">
        <f t="shared" si="27"/>
        <v>0</v>
      </c>
      <c r="AL64">
        <f t="shared" si="28"/>
        <v>0</v>
      </c>
      <c r="AM64">
        <f t="shared" si="29"/>
        <v>0</v>
      </c>
      <c r="AN64" t="str">
        <f t="shared" si="30"/>
        <v>N.A.</v>
      </c>
      <c r="AR64">
        <f t="shared" si="31"/>
        <v>5607</v>
      </c>
      <c r="AS64">
        <f t="shared" si="2"/>
        <v>0</v>
      </c>
      <c r="AT64">
        <f t="shared" si="32"/>
        <v>0</v>
      </c>
      <c r="AU64">
        <f t="shared" si="3"/>
        <v>0</v>
      </c>
      <c r="AV64">
        <f t="shared" si="33"/>
        <v>0</v>
      </c>
      <c r="AW64">
        <f t="shared" si="34"/>
        <v>0</v>
      </c>
      <c r="AX64">
        <f t="shared" si="35"/>
        <v>0</v>
      </c>
      <c r="AY64">
        <f t="shared" si="36"/>
        <v>0</v>
      </c>
      <c r="AZ64">
        <f t="shared" si="37"/>
        <v>0</v>
      </c>
      <c r="BA64">
        <f t="shared" si="38"/>
        <v>0</v>
      </c>
      <c r="BB64" t="str">
        <f t="shared" si="39"/>
        <v>N.A.</v>
      </c>
      <c r="BF64">
        <f t="shared" si="40"/>
        <v>5829</v>
      </c>
      <c r="BG64">
        <f t="shared" si="41"/>
        <v>0</v>
      </c>
      <c r="BH64">
        <f t="shared" si="42"/>
        <v>0</v>
      </c>
      <c r="BI64">
        <f t="shared" si="43"/>
        <v>0</v>
      </c>
      <c r="BJ64">
        <f t="shared" si="44"/>
        <v>0</v>
      </c>
      <c r="BK64">
        <f t="shared" si="45"/>
        <v>0</v>
      </c>
      <c r="BL64">
        <f t="shared" si="46"/>
        <v>0</v>
      </c>
      <c r="BM64">
        <f t="shared" si="47"/>
        <v>0</v>
      </c>
      <c r="BN64">
        <f t="shared" si="48"/>
        <v>0</v>
      </c>
      <c r="BO64">
        <f t="shared" si="49"/>
        <v>0</v>
      </c>
      <c r="BP64" t="str">
        <f t="shared" si="50"/>
        <v>N.A.</v>
      </c>
      <c r="BT64">
        <f t="shared" si="51"/>
        <v>6060</v>
      </c>
      <c r="BU64">
        <f t="shared" si="4"/>
        <v>0</v>
      </c>
      <c r="BV64">
        <f t="shared" si="52"/>
        <v>0</v>
      </c>
      <c r="BW64">
        <f t="shared" si="53"/>
        <v>0</v>
      </c>
      <c r="BX64">
        <f t="shared" si="54"/>
        <v>0</v>
      </c>
      <c r="BY64">
        <f t="shared" si="55"/>
        <v>0</v>
      </c>
      <c r="BZ64">
        <f t="shared" si="56"/>
        <v>0</v>
      </c>
      <c r="CA64">
        <f t="shared" si="57"/>
        <v>0</v>
      </c>
      <c r="CB64">
        <f t="shared" si="58"/>
        <v>0</v>
      </c>
      <c r="CC64">
        <f t="shared" si="59"/>
        <v>0</v>
      </c>
      <c r="CD64" t="str">
        <f t="shared" si="60"/>
        <v>N.A.</v>
      </c>
      <c r="CH64">
        <f t="shared" si="61"/>
        <v>6300</v>
      </c>
      <c r="CI64">
        <f t="shared" si="62"/>
        <v>0</v>
      </c>
      <c r="CJ64">
        <f t="shared" si="63"/>
        <v>0</v>
      </c>
      <c r="CK64">
        <f t="shared" si="64"/>
        <v>0</v>
      </c>
      <c r="CL64">
        <f t="shared" si="65"/>
        <v>0</v>
      </c>
      <c r="CM64">
        <f t="shared" si="66"/>
        <v>0</v>
      </c>
      <c r="CN64">
        <f t="shared" si="67"/>
        <v>0</v>
      </c>
      <c r="CO64">
        <f t="shared" si="68"/>
        <v>0</v>
      </c>
      <c r="CP64">
        <f t="shared" si="69"/>
        <v>0</v>
      </c>
      <c r="CQ64">
        <f t="shared" si="70"/>
        <v>0</v>
      </c>
      <c r="CR64" t="str">
        <f t="shared" si="71"/>
        <v>N.A.</v>
      </c>
      <c r="CV64">
        <f t="shared" si="72"/>
        <v>6550</v>
      </c>
      <c r="CW64">
        <f t="shared" si="73"/>
        <v>0</v>
      </c>
      <c r="CX64">
        <f t="shared" si="74"/>
        <v>0</v>
      </c>
      <c r="CY64">
        <f t="shared" si="75"/>
        <v>0</v>
      </c>
      <c r="CZ64">
        <f t="shared" si="76"/>
        <v>0</v>
      </c>
      <c r="DA64">
        <f t="shared" si="77"/>
        <v>0</v>
      </c>
      <c r="DB64">
        <f t="shared" si="78"/>
        <v>0</v>
      </c>
      <c r="DC64">
        <f t="shared" si="79"/>
        <v>0</v>
      </c>
      <c r="DD64">
        <f t="shared" si="80"/>
        <v>0</v>
      </c>
      <c r="DE64">
        <f t="shared" si="81"/>
        <v>0</v>
      </c>
      <c r="DF64" t="str">
        <f t="shared" si="82"/>
        <v>N.A.</v>
      </c>
      <c r="DJ64">
        <f t="shared" si="83"/>
        <v>6810</v>
      </c>
      <c r="DK64">
        <f t="shared" si="5"/>
        <v>0</v>
      </c>
      <c r="DL64">
        <f t="shared" si="84"/>
        <v>0</v>
      </c>
      <c r="DM64">
        <f t="shared" si="85"/>
        <v>0</v>
      </c>
      <c r="DN64">
        <f t="shared" si="86"/>
        <v>0</v>
      </c>
      <c r="DO64">
        <f t="shared" si="87"/>
        <v>0</v>
      </c>
      <c r="DP64">
        <f t="shared" si="88"/>
        <v>0</v>
      </c>
      <c r="DQ64">
        <f t="shared" si="89"/>
        <v>0</v>
      </c>
      <c r="DR64">
        <f t="shared" si="90"/>
        <v>0</v>
      </c>
      <c r="DS64">
        <f t="shared" si="91"/>
        <v>0</v>
      </c>
      <c r="DT64" t="str">
        <f t="shared" si="92"/>
        <v>N.A.</v>
      </c>
      <c r="DX64">
        <f t="shared" si="93"/>
        <v>-65993</v>
      </c>
      <c r="DY64">
        <f t="shared" si="94"/>
        <v>0</v>
      </c>
      <c r="DZ64">
        <f t="shared" si="95"/>
        <v>-52794</v>
      </c>
      <c r="EA64">
        <f t="shared" si="96"/>
        <v>0</v>
      </c>
      <c r="EB64">
        <f t="shared" si="97"/>
        <v>0</v>
      </c>
      <c r="EC64">
        <f t="shared" si="98"/>
        <v>0</v>
      </c>
      <c r="ED64" s="1">
        <v>0</v>
      </c>
      <c r="EE64" s="1">
        <v>0</v>
      </c>
      <c r="EF64">
        <f t="shared" si="99"/>
        <v>0</v>
      </c>
      <c r="EG64">
        <f t="shared" si="100"/>
        <v>0</v>
      </c>
      <c r="EH64">
        <f t="shared" si="101"/>
        <v>0</v>
      </c>
      <c r="EJ64">
        <f t="shared" si="6"/>
        <v>0</v>
      </c>
      <c r="EK64">
        <f t="shared" si="7"/>
        <v>0</v>
      </c>
      <c r="EL64">
        <f t="shared" si="8"/>
        <v>0</v>
      </c>
      <c r="EM64">
        <f t="shared" si="9"/>
        <v>0</v>
      </c>
      <c r="EO64" t="str">
        <f t="shared" si="10"/>
        <v>N.A.</v>
      </c>
    </row>
    <row r="65" spans="1:145" x14ac:dyDescent="0.2">
      <c r="A65">
        <v>60</v>
      </c>
      <c r="B65" s="1">
        <v>14</v>
      </c>
      <c r="C65" s="1">
        <v>1093</v>
      </c>
      <c r="D65" s="1" t="s">
        <v>56</v>
      </c>
      <c r="E65" s="1">
        <v>3574312</v>
      </c>
      <c r="F65" s="1">
        <v>750</v>
      </c>
      <c r="G65" s="1">
        <v>4931</v>
      </c>
      <c r="H65" s="1">
        <v>3698250</v>
      </c>
      <c r="I65" s="1">
        <v>0</v>
      </c>
      <c r="J65" s="1">
        <v>759</v>
      </c>
      <c r="K65" s="1">
        <v>764</v>
      </c>
      <c r="L65" s="1">
        <v>755</v>
      </c>
      <c r="M65" s="1">
        <v>770</v>
      </c>
      <c r="N65" s="1">
        <v>771</v>
      </c>
      <c r="O65" s="7"/>
      <c r="P65">
        <f t="shared" si="11"/>
        <v>5128</v>
      </c>
      <c r="Q65">
        <f t="shared" si="12"/>
        <v>0</v>
      </c>
      <c r="R65">
        <f t="shared" si="13"/>
        <v>0</v>
      </c>
      <c r="S65">
        <f t="shared" si="0"/>
        <v>0</v>
      </c>
      <c r="T65">
        <f t="shared" si="14"/>
        <v>0</v>
      </c>
      <c r="U65">
        <f t="shared" si="15"/>
        <v>0</v>
      </c>
      <c r="V65">
        <f t="shared" si="16"/>
        <v>0</v>
      </c>
      <c r="W65">
        <f t="shared" si="17"/>
        <v>0</v>
      </c>
      <c r="X65">
        <f t="shared" si="18"/>
        <v>0</v>
      </c>
      <c r="Y65">
        <f t="shared" si="19"/>
        <v>0</v>
      </c>
      <c r="Z65" t="str">
        <f t="shared" si="20"/>
        <v>N.A.</v>
      </c>
      <c r="AD65">
        <f t="shared" si="21"/>
        <v>5333</v>
      </c>
      <c r="AE65">
        <f t="shared" si="1"/>
        <v>0</v>
      </c>
      <c r="AF65">
        <f t="shared" si="22"/>
        <v>0</v>
      </c>
      <c r="AG65">
        <f t="shared" si="23"/>
        <v>0</v>
      </c>
      <c r="AH65">
        <f t="shared" si="24"/>
        <v>0</v>
      </c>
      <c r="AI65">
        <f t="shared" si="25"/>
        <v>0</v>
      </c>
      <c r="AJ65">
        <f t="shared" si="26"/>
        <v>0</v>
      </c>
      <c r="AK65">
        <f t="shared" si="27"/>
        <v>0</v>
      </c>
      <c r="AL65">
        <f t="shared" si="28"/>
        <v>0</v>
      </c>
      <c r="AM65">
        <f t="shared" si="29"/>
        <v>0</v>
      </c>
      <c r="AN65" t="str">
        <f t="shared" si="30"/>
        <v>N.A.</v>
      </c>
      <c r="AR65">
        <f t="shared" si="31"/>
        <v>5546</v>
      </c>
      <c r="AS65">
        <f t="shared" si="2"/>
        <v>0</v>
      </c>
      <c r="AT65">
        <f t="shared" si="32"/>
        <v>0</v>
      </c>
      <c r="AU65">
        <f t="shared" si="3"/>
        <v>0</v>
      </c>
      <c r="AV65">
        <f t="shared" si="33"/>
        <v>0</v>
      </c>
      <c r="AW65">
        <f t="shared" si="34"/>
        <v>0</v>
      </c>
      <c r="AX65">
        <f t="shared" si="35"/>
        <v>0</v>
      </c>
      <c r="AY65">
        <f t="shared" si="36"/>
        <v>0</v>
      </c>
      <c r="AZ65">
        <f t="shared" si="37"/>
        <v>0</v>
      </c>
      <c r="BA65">
        <f t="shared" si="38"/>
        <v>0</v>
      </c>
      <c r="BB65" t="str">
        <f t="shared" si="39"/>
        <v>N.A.</v>
      </c>
      <c r="BF65">
        <f t="shared" si="40"/>
        <v>5768</v>
      </c>
      <c r="BG65">
        <f t="shared" si="41"/>
        <v>0</v>
      </c>
      <c r="BH65">
        <f t="shared" si="42"/>
        <v>0</v>
      </c>
      <c r="BI65">
        <f t="shared" si="43"/>
        <v>0</v>
      </c>
      <c r="BJ65">
        <f t="shared" si="44"/>
        <v>0</v>
      </c>
      <c r="BK65">
        <f t="shared" si="45"/>
        <v>0</v>
      </c>
      <c r="BL65">
        <f t="shared" si="46"/>
        <v>0</v>
      </c>
      <c r="BM65">
        <f t="shared" si="47"/>
        <v>0</v>
      </c>
      <c r="BN65">
        <f t="shared" si="48"/>
        <v>0</v>
      </c>
      <c r="BO65">
        <f t="shared" si="49"/>
        <v>0</v>
      </c>
      <c r="BP65" t="str">
        <f t="shared" si="50"/>
        <v>N.A.</v>
      </c>
      <c r="BT65">
        <f t="shared" si="51"/>
        <v>5999</v>
      </c>
      <c r="BU65">
        <f t="shared" si="4"/>
        <v>0</v>
      </c>
      <c r="BV65">
        <f t="shared" si="52"/>
        <v>0</v>
      </c>
      <c r="BW65">
        <f t="shared" si="53"/>
        <v>0</v>
      </c>
      <c r="BX65">
        <f t="shared" si="54"/>
        <v>0</v>
      </c>
      <c r="BY65">
        <f t="shared" si="55"/>
        <v>0</v>
      </c>
      <c r="BZ65">
        <f t="shared" si="56"/>
        <v>0</v>
      </c>
      <c r="CA65">
        <f t="shared" si="57"/>
        <v>0</v>
      </c>
      <c r="CB65">
        <f t="shared" si="58"/>
        <v>0</v>
      </c>
      <c r="CC65">
        <f t="shared" si="59"/>
        <v>0</v>
      </c>
      <c r="CD65" t="str">
        <f t="shared" si="60"/>
        <v>N.A.</v>
      </c>
      <c r="CH65">
        <f t="shared" si="61"/>
        <v>6239</v>
      </c>
      <c r="CI65">
        <f t="shared" si="62"/>
        <v>0</v>
      </c>
      <c r="CJ65">
        <f t="shared" si="63"/>
        <v>0</v>
      </c>
      <c r="CK65">
        <f t="shared" si="64"/>
        <v>0</v>
      </c>
      <c r="CL65">
        <f t="shared" si="65"/>
        <v>0</v>
      </c>
      <c r="CM65">
        <f t="shared" si="66"/>
        <v>0</v>
      </c>
      <c r="CN65">
        <f t="shared" si="67"/>
        <v>0</v>
      </c>
      <c r="CO65">
        <f t="shared" si="68"/>
        <v>0</v>
      </c>
      <c r="CP65">
        <f t="shared" si="69"/>
        <v>0</v>
      </c>
      <c r="CQ65">
        <f t="shared" si="70"/>
        <v>0</v>
      </c>
      <c r="CR65" t="str">
        <f t="shared" si="71"/>
        <v>N.A.</v>
      </c>
      <c r="CV65">
        <f t="shared" si="72"/>
        <v>6489</v>
      </c>
      <c r="CW65">
        <f t="shared" si="73"/>
        <v>0</v>
      </c>
      <c r="CX65">
        <f t="shared" si="74"/>
        <v>0</v>
      </c>
      <c r="CY65">
        <f t="shared" si="75"/>
        <v>0</v>
      </c>
      <c r="CZ65">
        <f t="shared" si="76"/>
        <v>0</v>
      </c>
      <c r="DA65">
        <f t="shared" si="77"/>
        <v>0</v>
      </c>
      <c r="DB65">
        <f t="shared" si="78"/>
        <v>0</v>
      </c>
      <c r="DC65">
        <f t="shared" si="79"/>
        <v>0</v>
      </c>
      <c r="DD65">
        <f t="shared" si="80"/>
        <v>0</v>
      </c>
      <c r="DE65">
        <f t="shared" si="81"/>
        <v>0</v>
      </c>
      <c r="DF65" t="str">
        <f t="shared" si="82"/>
        <v>N.A.</v>
      </c>
      <c r="DJ65">
        <f t="shared" si="83"/>
        <v>6749</v>
      </c>
      <c r="DK65">
        <f t="shared" si="5"/>
        <v>0</v>
      </c>
      <c r="DL65">
        <f t="shared" si="84"/>
        <v>0</v>
      </c>
      <c r="DM65">
        <f t="shared" si="85"/>
        <v>0</v>
      </c>
      <c r="DN65">
        <f t="shared" si="86"/>
        <v>0</v>
      </c>
      <c r="DO65">
        <f t="shared" si="87"/>
        <v>0</v>
      </c>
      <c r="DP65">
        <f t="shared" si="88"/>
        <v>0</v>
      </c>
      <c r="DQ65">
        <f t="shared" si="89"/>
        <v>0</v>
      </c>
      <c r="DR65">
        <f t="shared" si="90"/>
        <v>0</v>
      </c>
      <c r="DS65">
        <f t="shared" si="91"/>
        <v>0</v>
      </c>
      <c r="DT65" t="str">
        <f t="shared" si="92"/>
        <v>N.A.</v>
      </c>
      <c r="DX65">
        <f t="shared" si="93"/>
        <v>-123938</v>
      </c>
      <c r="DY65">
        <f t="shared" si="94"/>
        <v>0</v>
      </c>
      <c r="DZ65">
        <f t="shared" si="95"/>
        <v>-99150</v>
      </c>
      <c r="EA65">
        <f t="shared" si="96"/>
        <v>0</v>
      </c>
      <c r="EB65">
        <f t="shared" si="97"/>
        <v>0</v>
      </c>
      <c r="EC65">
        <f t="shared" si="98"/>
        <v>0</v>
      </c>
      <c r="ED65" s="1">
        <v>0</v>
      </c>
      <c r="EE65" s="1">
        <v>0</v>
      </c>
      <c r="EF65">
        <f t="shared" si="99"/>
        <v>0</v>
      </c>
      <c r="EG65">
        <f t="shared" si="100"/>
        <v>0</v>
      </c>
      <c r="EH65">
        <f t="shared" si="101"/>
        <v>0</v>
      </c>
      <c r="EJ65">
        <f t="shared" si="6"/>
        <v>0</v>
      </c>
      <c r="EK65">
        <f t="shared" si="7"/>
        <v>0</v>
      </c>
      <c r="EL65">
        <f t="shared" si="8"/>
        <v>0</v>
      </c>
      <c r="EM65">
        <f t="shared" si="9"/>
        <v>0</v>
      </c>
      <c r="EO65" t="str">
        <f t="shared" si="10"/>
        <v>N.A.</v>
      </c>
    </row>
    <row r="66" spans="1:145" x14ac:dyDescent="0.2">
      <c r="A66">
        <v>61</v>
      </c>
      <c r="B66" s="1">
        <v>4</v>
      </c>
      <c r="C66" s="1">
        <v>1095</v>
      </c>
      <c r="D66" s="1" t="s">
        <v>57</v>
      </c>
      <c r="E66" s="1">
        <v>3332440</v>
      </c>
      <c r="F66" s="1">
        <v>699</v>
      </c>
      <c r="G66" s="1">
        <v>4931</v>
      </c>
      <c r="H66" s="1">
        <v>3446769</v>
      </c>
      <c r="I66" s="1">
        <v>0</v>
      </c>
      <c r="J66" s="1">
        <v>697</v>
      </c>
      <c r="K66" s="1">
        <v>687</v>
      </c>
      <c r="L66" s="1">
        <v>672</v>
      </c>
      <c r="M66" s="1">
        <v>661</v>
      </c>
      <c r="N66" s="1">
        <v>649</v>
      </c>
      <c r="O66" s="7"/>
      <c r="P66">
        <f t="shared" si="11"/>
        <v>5128</v>
      </c>
      <c r="Q66">
        <f t="shared" si="12"/>
        <v>0</v>
      </c>
      <c r="R66">
        <f t="shared" si="13"/>
        <v>0</v>
      </c>
      <c r="S66">
        <f t="shared" si="0"/>
        <v>0</v>
      </c>
      <c r="T66">
        <f t="shared" si="14"/>
        <v>0</v>
      </c>
      <c r="U66">
        <f t="shared" si="15"/>
        <v>0</v>
      </c>
      <c r="V66">
        <f t="shared" si="16"/>
        <v>0</v>
      </c>
      <c r="W66">
        <f t="shared" si="17"/>
        <v>0</v>
      </c>
      <c r="X66">
        <f t="shared" si="18"/>
        <v>0</v>
      </c>
      <c r="Y66">
        <f t="shared" si="19"/>
        <v>0</v>
      </c>
      <c r="Z66" t="str">
        <f t="shared" si="20"/>
        <v>N.A.</v>
      </c>
      <c r="AD66">
        <f t="shared" si="21"/>
        <v>5333</v>
      </c>
      <c r="AE66">
        <f t="shared" si="1"/>
        <v>0</v>
      </c>
      <c r="AF66">
        <f t="shared" si="22"/>
        <v>0</v>
      </c>
      <c r="AG66">
        <f t="shared" si="23"/>
        <v>0</v>
      </c>
      <c r="AH66">
        <f t="shared" si="24"/>
        <v>0</v>
      </c>
      <c r="AI66">
        <f t="shared" si="25"/>
        <v>0</v>
      </c>
      <c r="AJ66">
        <f t="shared" si="26"/>
        <v>0</v>
      </c>
      <c r="AK66">
        <f t="shared" si="27"/>
        <v>0</v>
      </c>
      <c r="AL66">
        <f t="shared" si="28"/>
        <v>0</v>
      </c>
      <c r="AM66">
        <f t="shared" si="29"/>
        <v>0</v>
      </c>
      <c r="AN66" t="str">
        <f t="shared" si="30"/>
        <v>N.A.</v>
      </c>
      <c r="AR66">
        <f t="shared" si="31"/>
        <v>5546</v>
      </c>
      <c r="AS66">
        <f t="shared" si="2"/>
        <v>0</v>
      </c>
      <c r="AT66">
        <f t="shared" si="32"/>
        <v>0</v>
      </c>
      <c r="AU66">
        <f t="shared" si="3"/>
        <v>0</v>
      </c>
      <c r="AV66">
        <f t="shared" si="33"/>
        <v>0</v>
      </c>
      <c r="AW66">
        <f t="shared" si="34"/>
        <v>0</v>
      </c>
      <c r="AX66">
        <f t="shared" si="35"/>
        <v>0</v>
      </c>
      <c r="AY66">
        <f t="shared" si="36"/>
        <v>0</v>
      </c>
      <c r="AZ66">
        <f t="shared" si="37"/>
        <v>0</v>
      </c>
      <c r="BA66">
        <f t="shared" si="38"/>
        <v>0</v>
      </c>
      <c r="BB66" t="str">
        <f t="shared" si="39"/>
        <v>N.A.</v>
      </c>
      <c r="BF66">
        <f t="shared" si="40"/>
        <v>5768</v>
      </c>
      <c r="BG66">
        <f t="shared" si="41"/>
        <v>0</v>
      </c>
      <c r="BH66">
        <f t="shared" si="42"/>
        <v>0</v>
      </c>
      <c r="BI66">
        <f t="shared" si="43"/>
        <v>0</v>
      </c>
      <c r="BJ66">
        <f t="shared" si="44"/>
        <v>0</v>
      </c>
      <c r="BK66">
        <f t="shared" si="45"/>
        <v>0</v>
      </c>
      <c r="BL66">
        <f t="shared" si="46"/>
        <v>0</v>
      </c>
      <c r="BM66">
        <f t="shared" si="47"/>
        <v>0</v>
      </c>
      <c r="BN66">
        <f t="shared" si="48"/>
        <v>0</v>
      </c>
      <c r="BO66">
        <f t="shared" si="49"/>
        <v>0</v>
      </c>
      <c r="BP66" t="str">
        <f t="shared" si="50"/>
        <v>N.A.</v>
      </c>
      <c r="BT66">
        <f t="shared" si="51"/>
        <v>5999</v>
      </c>
      <c r="BU66">
        <f t="shared" si="4"/>
        <v>0</v>
      </c>
      <c r="BV66">
        <f t="shared" si="52"/>
        <v>0</v>
      </c>
      <c r="BW66">
        <f t="shared" si="53"/>
        <v>0</v>
      </c>
      <c r="BX66">
        <f t="shared" si="54"/>
        <v>0</v>
      </c>
      <c r="BY66">
        <f t="shared" si="55"/>
        <v>0</v>
      </c>
      <c r="BZ66">
        <f t="shared" si="56"/>
        <v>0</v>
      </c>
      <c r="CA66">
        <f t="shared" si="57"/>
        <v>0</v>
      </c>
      <c r="CB66">
        <f t="shared" si="58"/>
        <v>0</v>
      </c>
      <c r="CC66">
        <f t="shared" si="59"/>
        <v>0</v>
      </c>
      <c r="CD66" t="str">
        <f t="shared" si="60"/>
        <v>N.A.</v>
      </c>
      <c r="CH66">
        <f t="shared" si="61"/>
        <v>6239</v>
      </c>
      <c r="CI66">
        <f t="shared" si="62"/>
        <v>0</v>
      </c>
      <c r="CJ66">
        <f t="shared" si="63"/>
        <v>0</v>
      </c>
      <c r="CK66">
        <f t="shared" si="64"/>
        <v>0</v>
      </c>
      <c r="CL66">
        <f t="shared" si="65"/>
        <v>0</v>
      </c>
      <c r="CM66">
        <f t="shared" si="66"/>
        <v>0</v>
      </c>
      <c r="CN66">
        <f t="shared" si="67"/>
        <v>0</v>
      </c>
      <c r="CO66">
        <f t="shared" si="68"/>
        <v>0</v>
      </c>
      <c r="CP66">
        <f t="shared" si="69"/>
        <v>0</v>
      </c>
      <c r="CQ66">
        <f t="shared" si="70"/>
        <v>0</v>
      </c>
      <c r="CR66" t="str">
        <f t="shared" si="71"/>
        <v>N.A.</v>
      </c>
      <c r="CV66">
        <f t="shared" si="72"/>
        <v>6489</v>
      </c>
      <c r="CW66">
        <f t="shared" si="73"/>
        <v>0</v>
      </c>
      <c r="CX66">
        <f t="shared" si="74"/>
        <v>0</v>
      </c>
      <c r="CY66">
        <f t="shared" si="75"/>
        <v>0</v>
      </c>
      <c r="CZ66">
        <f t="shared" si="76"/>
        <v>0</v>
      </c>
      <c r="DA66">
        <f t="shared" si="77"/>
        <v>0</v>
      </c>
      <c r="DB66">
        <f t="shared" si="78"/>
        <v>0</v>
      </c>
      <c r="DC66">
        <f t="shared" si="79"/>
        <v>0</v>
      </c>
      <c r="DD66">
        <f t="shared" si="80"/>
        <v>0</v>
      </c>
      <c r="DE66">
        <f t="shared" si="81"/>
        <v>0</v>
      </c>
      <c r="DF66" t="str">
        <f t="shared" si="82"/>
        <v>N.A.</v>
      </c>
      <c r="DJ66">
        <f t="shared" si="83"/>
        <v>6749</v>
      </c>
      <c r="DK66">
        <f t="shared" si="5"/>
        <v>0</v>
      </c>
      <c r="DL66">
        <f t="shared" si="84"/>
        <v>0</v>
      </c>
      <c r="DM66">
        <f t="shared" si="85"/>
        <v>0</v>
      </c>
      <c r="DN66">
        <f t="shared" si="86"/>
        <v>0</v>
      </c>
      <c r="DO66">
        <f t="shared" si="87"/>
        <v>0</v>
      </c>
      <c r="DP66">
        <f t="shared" si="88"/>
        <v>0</v>
      </c>
      <c r="DQ66">
        <f t="shared" si="89"/>
        <v>0</v>
      </c>
      <c r="DR66">
        <f t="shared" si="90"/>
        <v>0</v>
      </c>
      <c r="DS66">
        <f t="shared" si="91"/>
        <v>0</v>
      </c>
      <c r="DT66" t="str">
        <f t="shared" si="92"/>
        <v>N.A.</v>
      </c>
      <c r="DX66">
        <f t="shared" si="93"/>
        <v>-114329</v>
      </c>
      <c r="DY66">
        <f t="shared" si="94"/>
        <v>0</v>
      </c>
      <c r="DZ66">
        <f t="shared" si="95"/>
        <v>-91463</v>
      </c>
      <c r="EA66">
        <f t="shared" si="96"/>
        <v>0</v>
      </c>
      <c r="EB66">
        <f t="shared" si="97"/>
        <v>0</v>
      </c>
      <c r="EC66">
        <f t="shared" si="98"/>
        <v>0</v>
      </c>
      <c r="ED66" s="1">
        <v>0</v>
      </c>
      <c r="EE66" s="1">
        <v>0</v>
      </c>
      <c r="EF66">
        <f t="shared" si="99"/>
        <v>0</v>
      </c>
      <c r="EG66">
        <f t="shared" si="100"/>
        <v>0</v>
      </c>
      <c r="EH66">
        <f t="shared" si="101"/>
        <v>0</v>
      </c>
      <c r="EJ66">
        <f t="shared" si="6"/>
        <v>0</v>
      </c>
      <c r="EK66">
        <f t="shared" si="7"/>
        <v>0</v>
      </c>
      <c r="EL66">
        <f t="shared" si="8"/>
        <v>0</v>
      </c>
      <c r="EM66">
        <f t="shared" si="9"/>
        <v>0</v>
      </c>
      <c r="EO66" t="str">
        <f t="shared" si="10"/>
        <v>N.A.</v>
      </c>
    </row>
    <row r="67" spans="1:145" x14ac:dyDescent="0.2">
      <c r="A67">
        <v>62</v>
      </c>
      <c r="B67" s="1">
        <v>15</v>
      </c>
      <c r="C67" s="1">
        <v>1107</v>
      </c>
      <c r="D67" s="1" t="s">
        <v>58</v>
      </c>
      <c r="E67" s="1">
        <v>6492791</v>
      </c>
      <c r="F67" s="1">
        <v>1482.4</v>
      </c>
      <c r="G67" s="1">
        <v>4931</v>
      </c>
      <c r="H67" s="1">
        <v>7309714</v>
      </c>
      <c r="I67" s="1">
        <v>0</v>
      </c>
      <c r="J67" s="1">
        <v>1499</v>
      </c>
      <c r="K67" s="1">
        <v>1505</v>
      </c>
      <c r="L67" s="1">
        <v>1512</v>
      </c>
      <c r="M67" s="1">
        <v>1521</v>
      </c>
      <c r="N67" s="1">
        <v>1500</v>
      </c>
      <c r="O67" s="7"/>
      <c r="P67">
        <f t="shared" si="11"/>
        <v>5128</v>
      </c>
      <c r="Q67">
        <f t="shared" si="12"/>
        <v>0</v>
      </c>
      <c r="R67">
        <f t="shared" si="13"/>
        <v>0</v>
      </c>
      <c r="S67">
        <f t="shared" si="0"/>
        <v>0</v>
      </c>
      <c r="T67">
        <f t="shared" si="14"/>
        <v>0</v>
      </c>
      <c r="U67">
        <f t="shared" si="15"/>
        <v>0</v>
      </c>
      <c r="V67">
        <f t="shared" si="16"/>
        <v>0</v>
      </c>
      <c r="W67">
        <f t="shared" si="17"/>
        <v>0</v>
      </c>
      <c r="X67">
        <f t="shared" si="18"/>
        <v>0</v>
      </c>
      <c r="Y67">
        <f t="shared" si="19"/>
        <v>0</v>
      </c>
      <c r="Z67" t="str">
        <f t="shared" si="20"/>
        <v>N.A.</v>
      </c>
      <c r="AD67">
        <f t="shared" si="21"/>
        <v>5333</v>
      </c>
      <c r="AE67">
        <f t="shared" si="1"/>
        <v>0</v>
      </c>
      <c r="AF67">
        <f t="shared" si="22"/>
        <v>0</v>
      </c>
      <c r="AG67">
        <f t="shared" si="23"/>
        <v>0</v>
      </c>
      <c r="AH67">
        <f t="shared" si="24"/>
        <v>0</v>
      </c>
      <c r="AI67">
        <f t="shared" si="25"/>
        <v>0</v>
      </c>
      <c r="AJ67">
        <f t="shared" si="26"/>
        <v>0</v>
      </c>
      <c r="AK67">
        <f t="shared" si="27"/>
        <v>0</v>
      </c>
      <c r="AL67">
        <f t="shared" si="28"/>
        <v>0</v>
      </c>
      <c r="AM67">
        <f t="shared" si="29"/>
        <v>0</v>
      </c>
      <c r="AN67" t="str">
        <f t="shared" si="30"/>
        <v>N.A.</v>
      </c>
      <c r="AR67">
        <f t="shared" si="31"/>
        <v>5546</v>
      </c>
      <c r="AS67">
        <f t="shared" si="2"/>
        <v>0</v>
      </c>
      <c r="AT67">
        <f t="shared" si="32"/>
        <v>0</v>
      </c>
      <c r="AU67">
        <f t="shared" si="3"/>
        <v>0</v>
      </c>
      <c r="AV67">
        <f t="shared" si="33"/>
        <v>0</v>
      </c>
      <c r="AW67">
        <f t="shared" si="34"/>
        <v>0</v>
      </c>
      <c r="AX67">
        <f t="shared" si="35"/>
        <v>0</v>
      </c>
      <c r="AY67">
        <f t="shared" si="36"/>
        <v>0</v>
      </c>
      <c r="AZ67">
        <f t="shared" si="37"/>
        <v>0</v>
      </c>
      <c r="BA67">
        <f t="shared" si="38"/>
        <v>0</v>
      </c>
      <c r="BB67" t="str">
        <f t="shared" si="39"/>
        <v>N.A.</v>
      </c>
      <c r="BF67">
        <f t="shared" si="40"/>
        <v>5768</v>
      </c>
      <c r="BG67">
        <f t="shared" si="41"/>
        <v>0</v>
      </c>
      <c r="BH67">
        <f t="shared" si="42"/>
        <v>0</v>
      </c>
      <c r="BI67">
        <f t="shared" si="43"/>
        <v>0</v>
      </c>
      <c r="BJ67">
        <f t="shared" si="44"/>
        <v>0</v>
      </c>
      <c r="BK67">
        <f t="shared" si="45"/>
        <v>0</v>
      </c>
      <c r="BL67">
        <f t="shared" si="46"/>
        <v>0</v>
      </c>
      <c r="BM67">
        <f t="shared" si="47"/>
        <v>0</v>
      </c>
      <c r="BN67">
        <f t="shared" si="48"/>
        <v>0</v>
      </c>
      <c r="BO67">
        <f t="shared" si="49"/>
        <v>0</v>
      </c>
      <c r="BP67" t="str">
        <f t="shared" si="50"/>
        <v>N.A.</v>
      </c>
      <c r="BT67">
        <f t="shared" si="51"/>
        <v>5999</v>
      </c>
      <c r="BU67">
        <f t="shared" si="4"/>
        <v>0</v>
      </c>
      <c r="BV67">
        <f t="shared" si="52"/>
        <v>0</v>
      </c>
      <c r="BW67">
        <f t="shared" si="53"/>
        <v>0</v>
      </c>
      <c r="BX67">
        <f t="shared" si="54"/>
        <v>0</v>
      </c>
      <c r="BY67">
        <f t="shared" si="55"/>
        <v>0</v>
      </c>
      <c r="BZ67">
        <f t="shared" si="56"/>
        <v>0</v>
      </c>
      <c r="CA67">
        <f t="shared" si="57"/>
        <v>0</v>
      </c>
      <c r="CB67">
        <f t="shared" si="58"/>
        <v>0</v>
      </c>
      <c r="CC67">
        <f t="shared" si="59"/>
        <v>0</v>
      </c>
      <c r="CD67" t="str">
        <f t="shared" si="60"/>
        <v>N.A.</v>
      </c>
      <c r="CH67">
        <f t="shared" si="61"/>
        <v>6239</v>
      </c>
      <c r="CI67">
        <f t="shared" si="62"/>
        <v>0</v>
      </c>
      <c r="CJ67">
        <f t="shared" si="63"/>
        <v>0</v>
      </c>
      <c r="CK67">
        <f t="shared" si="64"/>
        <v>0</v>
      </c>
      <c r="CL67">
        <f t="shared" si="65"/>
        <v>0</v>
      </c>
      <c r="CM67">
        <f t="shared" si="66"/>
        <v>0</v>
      </c>
      <c r="CN67">
        <f t="shared" si="67"/>
        <v>0</v>
      </c>
      <c r="CO67">
        <f t="shared" si="68"/>
        <v>0</v>
      </c>
      <c r="CP67">
        <f t="shared" si="69"/>
        <v>0</v>
      </c>
      <c r="CQ67">
        <f t="shared" si="70"/>
        <v>0</v>
      </c>
      <c r="CR67" t="str">
        <f t="shared" si="71"/>
        <v>N.A.</v>
      </c>
      <c r="CV67">
        <f t="shared" si="72"/>
        <v>6489</v>
      </c>
      <c r="CW67">
        <f t="shared" si="73"/>
        <v>0</v>
      </c>
      <c r="CX67">
        <f t="shared" si="74"/>
        <v>0</v>
      </c>
      <c r="CY67">
        <f t="shared" si="75"/>
        <v>0</v>
      </c>
      <c r="CZ67">
        <f t="shared" si="76"/>
        <v>0</v>
      </c>
      <c r="DA67">
        <f t="shared" si="77"/>
        <v>0</v>
      </c>
      <c r="DB67">
        <f t="shared" si="78"/>
        <v>0</v>
      </c>
      <c r="DC67">
        <f t="shared" si="79"/>
        <v>0</v>
      </c>
      <c r="DD67">
        <f t="shared" si="80"/>
        <v>0</v>
      </c>
      <c r="DE67">
        <f t="shared" si="81"/>
        <v>0</v>
      </c>
      <c r="DF67" t="str">
        <f t="shared" si="82"/>
        <v>N.A.</v>
      </c>
      <c r="DJ67">
        <f t="shared" si="83"/>
        <v>6749</v>
      </c>
      <c r="DK67">
        <f t="shared" si="5"/>
        <v>0</v>
      </c>
      <c r="DL67">
        <f t="shared" si="84"/>
        <v>0</v>
      </c>
      <c r="DM67">
        <f t="shared" si="85"/>
        <v>0</v>
      </c>
      <c r="DN67">
        <f t="shared" si="86"/>
        <v>0</v>
      </c>
      <c r="DO67">
        <f t="shared" si="87"/>
        <v>0</v>
      </c>
      <c r="DP67">
        <f t="shared" si="88"/>
        <v>0</v>
      </c>
      <c r="DQ67">
        <f t="shared" si="89"/>
        <v>0</v>
      </c>
      <c r="DR67">
        <f t="shared" si="90"/>
        <v>0</v>
      </c>
      <c r="DS67">
        <f t="shared" si="91"/>
        <v>0</v>
      </c>
      <c r="DT67" t="str">
        <f t="shared" si="92"/>
        <v>N.A.</v>
      </c>
      <c r="DX67">
        <f t="shared" si="93"/>
        <v>-816923</v>
      </c>
      <c r="DY67">
        <f t="shared" si="94"/>
        <v>0</v>
      </c>
      <c r="DZ67">
        <f t="shared" si="95"/>
        <v>-653538</v>
      </c>
      <c r="EA67">
        <f t="shared" si="96"/>
        <v>0</v>
      </c>
      <c r="EB67">
        <f t="shared" si="97"/>
        <v>0</v>
      </c>
      <c r="EC67">
        <f t="shared" si="98"/>
        <v>0</v>
      </c>
      <c r="ED67" s="1">
        <v>0</v>
      </c>
      <c r="EE67" s="1">
        <v>0</v>
      </c>
      <c r="EF67">
        <f t="shared" si="99"/>
        <v>0</v>
      </c>
      <c r="EG67">
        <f t="shared" si="100"/>
        <v>0</v>
      </c>
      <c r="EH67">
        <f t="shared" si="101"/>
        <v>0</v>
      </c>
      <c r="EJ67">
        <f t="shared" si="6"/>
        <v>0</v>
      </c>
      <c r="EK67">
        <f t="shared" si="7"/>
        <v>0</v>
      </c>
      <c r="EL67">
        <f t="shared" si="8"/>
        <v>0</v>
      </c>
      <c r="EM67">
        <f t="shared" si="9"/>
        <v>0</v>
      </c>
      <c r="EO67" t="str">
        <f t="shared" si="10"/>
        <v>N.A.</v>
      </c>
    </row>
    <row r="68" spans="1:145" x14ac:dyDescent="0.2">
      <c r="A68">
        <v>63</v>
      </c>
      <c r="B68" s="1">
        <v>7</v>
      </c>
      <c r="C68" s="1">
        <v>1116</v>
      </c>
      <c r="D68" s="1" t="s">
        <v>59</v>
      </c>
      <c r="E68" s="1">
        <v>8196682</v>
      </c>
      <c r="F68" s="1">
        <v>1596.6</v>
      </c>
      <c r="G68" s="1">
        <v>4991</v>
      </c>
      <c r="H68" s="1">
        <v>7968631</v>
      </c>
      <c r="I68" s="1">
        <v>182441</v>
      </c>
      <c r="J68" s="1">
        <v>1577</v>
      </c>
      <c r="K68" s="1">
        <v>1548</v>
      </c>
      <c r="L68" s="1">
        <v>1516</v>
      </c>
      <c r="M68" s="1">
        <v>1472</v>
      </c>
      <c r="N68" s="1">
        <v>1449</v>
      </c>
      <c r="O68" s="7"/>
      <c r="P68">
        <f t="shared" si="11"/>
        <v>5188</v>
      </c>
      <c r="Q68">
        <f t="shared" si="12"/>
        <v>0</v>
      </c>
      <c r="R68">
        <f t="shared" si="13"/>
        <v>0</v>
      </c>
      <c r="S68">
        <f t="shared" si="0"/>
        <v>0</v>
      </c>
      <c r="T68">
        <f t="shared" si="14"/>
        <v>0</v>
      </c>
      <c r="U68">
        <f t="shared" si="15"/>
        <v>0</v>
      </c>
      <c r="V68">
        <f t="shared" si="16"/>
        <v>0</v>
      </c>
      <c r="W68">
        <f t="shared" si="17"/>
        <v>0</v>
      </c>
      <c r="X68">
        <f t="shared" si="18"/>
        <v>0</v>
      </c>
      <c r="Y68">
        <f t="shared" si="19"/>
        <v>0</v>
      </c>
      <c r="Z68" t="str">
        <f t="shared" si="20"/>
        <v>N.A.</v>
      </c>
      <c r="AD68">
        <f t="shared" si="21"/>
        <v>5393</v>
      </c>
      <c r="AE68">
        <f t="shared" si="1"/>
        <v>0</v>
      </c>
      <c r="AF68">
        <f t="shared" si="22"/>
        <v>0</v>
      </c>
      <c r="AG68">
        <f t="shared" si="23"/>
        <v>0</v>
      </c>
      <c r="AH68">
        <f t="shared" si="24"/>
        <v>0</v>
      </c>
      <c r="AI68">
        <f t="shared" si="25"/>
        <v>0</v>
      </c>
      <c r="AJ68">
        <f t="shared" si="26"/>
        <v>0</v>
      </c>
      <c r="AK68">
        <f t="shared" si="27"/>
        <v>0</v>
      </c>
      <c r="AL68">
        <f t="shared" si="28"/>
        <v>0</v>
      </c>
      <c r="AM68">
        <f t="shared" si="29"/>
        <v>0</v>
      </c>
      <c r="AN68" t="str">
        <f t="shared" si="30"/>
        <v>N.A.</v>
      </c>
      <c r="AR68">
        <f t="shared" si="31"/>
        <v>5606</v>
      </c>
      <c r="AS68">
        <f t="shared" si="2"/>
        <v>0</v>
      </c>
      <c r="AT68">
        <f t="shared" si="32"/>
        <v>0</v>
      </c>
      <c r="AU68">
        <f t="shared" si="3"/>
        <v>0</v>
      </c>
      <c r="AV68">
        <f t="shared" si="33"/>
        <v>0</v>
      </c>
      <c r="AW68">
        <f t="shared" si="34"/>
        <v>0</v>
      </c>
      <c r="AX68">
        <f t="shared" si="35"/>
        <v>0</v>
      </c>
      <c r="AY68">
        <f t="shared" si="36"/>
        <v>0</v>
      </c>
      <c r="AZ68">
        <f t="shared" si="37"/>
        <v>0</v>
      </c>
      <c r="BA68">
        <f t="shared" si="38"/>
        <v>0</v>
      </c>
      <c r="BB68" t="str">
        <f t="shared" si="39"/>
        <v>N.A.</v>
      </c>
      <c r="BF68">
        <f t="shared" si="40"/>
        <v>5828</v>
      </c>
      <c r="BG68">
        <f t="shared" si="41"/>
        <v>0</v>
      </c>
      <c r="BH68">
        <f t="shared" si="42"/>
        <v>0</v>
      </c>
      <c r="BI68">
        <f t="shared" si="43"/>
        <v>0</v>
      </c>
      <c r="BJ68">
        <f t="shared" si="44"/>
        <v>0</v>
      </c>
      <c r="BK68">
        <f t="shared" si="45"/>
        <v>0</v>
      </c>
      <c r="BL68">
        <f t="shared" si="46"/>
        <v>0</v>
      </c>
      <c r="BM68">
        <f t="shared" si="47"/>
        <v>0</v>
      </c>
      <c r="BN68">
        <f t="shared" si="48"/>
        <v>0</v>
      </c>
      <c r="BO68">
        <f t="shared" si="49"/>
        <v>0</v>
      </c>
      <c r="BP68" t="str">
        <f t="shared" si="50"/>
        <v>N.A.</v>
      </c>
      <c r="BT68">
        <f t="shared" si="51"/>
        <v>6059</v>
      </c>
      <c r="BU68">
        <f t="shared" si="4"/>
        <v>0</v>
      </c>
      <c r="BV68">
        <f t="shared" si="52"/>
        <v>0</v>
      </c>
      <c r="BW68">
        <f t="shared" si="53"/>
        <v>0</v>
      </c>
      <c r="BX68">
        <f t="shared" si="54"/>
        <v>0</v>
      </c>
      <c r="BY68">
        <f t="shared" si="55"/>
        <v>0</v>
      </c>
      <c r="BZ68">
        <f t="shared" si="56"/>
        <v>0</v>
      </c>
      <c r="CA68">
        <f t="shared" si="57"/>
        <v>0</v>
      </c>
      <c r="CB68">
        <f t="shared" si="58"/>
        <v>0</v>
      </c>
      <c r="CC68">
        <f t="shared" si="59"/>
        <v>0</v>
      </c>
      <c r="CD68" t="str">
        <f t="shared" si="60"/>
        <v>N.A.</v>
      </c>
      <c r="CH68">
        <f t="shared" si="61"/>
        <v>6299</v>
      </c>
      <c r="CI68">
        <f t="shared" si="62"/>
        <v>0</v>
      </c>
      <c r="CJ68">
        <f t="shared" si="63"/>
        <v>0</v>
      </c>
      <c r="CK68">
        <f t="shared" si="64"/>
        <v>0</v>
      </c>
      <c r="CL68">
        <f t="shared" si="65"/>
        <v>0</v>
      </c>
      <c r="CM68">
        <f t="shared" si="66"/>
        <v>0</v>
      </c>
      <c r="CN68">
        <f t="shared" si="67"/>
        <v>0</v>
      </c>
      <c r="CO68">
        <f t="shared" si="68"/>
        <v>0</v>
      </c>
      <c r="CP68">
        <f t="shared" si="69"/>
        <v>0</v>
      </c>
      <c r="CQ68">
        <f t="shared" si="70"/>
        <v>0</v>
      </c>
      <c r="CR68" t="str">
        <f t="shared" si="71"/>
        <v>N.A.</v>
      </c>
      <c r="CV68">
        <f t="shared" si="72"/>
        <v>6549</v>
      </c>
      <c r="CW68">
        <f t="shared" si="73"/>
        <v>0</v>
      </c>
      <c r="CX68">
        <f t="shared" si="74"/>
        <v>0</v>
      </c>
      <c r="CY68">
        <f t="shared" si="75"/>
        <v>0</v>
      </c>
      <c r="CZ68">
        <f t="shared" si="76"/>
        <v>0</v>
      </c>
      <c r="DA68">
        <f t="shared" si="77"/>
        <v>0</v>
      </c>
      <c r="DB68">
        <f t="shared" si="78"/>
        <v>0</v>
      </c>
      <c r="DC68">
        <f t="shared" si="79"/>
        <v>0</v>
      </c>
      <c r="DD68">
        <f t="shared" si="80"/>
        <v>0</v>
      </c>
      <c r="DE68">
        <f t="shared" si="81"/>
        <v>0</v>
      </c>
      <c r="DF68" t="str">
        <f t="shared" si="82"/>
        <v>N.A.</v>
      </c>
      <c r="DJ68">
        <f t="shared" si="83"/>
        <v>6809</v>
      </c>
      <c r="DK68">
        <f t="shared" si="5"/>
        <v>0</v>
      </c>
      <c r="DL68">
        <f t="shared" si="84"/>
        <v>0</v>
      </c>
      <c r="DM68">
        <f t="shared" si="85"/>
        <v>0</v>
      </c>
      <c r="DN68">
        <f t="shared" si="86"/>
        <v>0</v>
      </c>
      <c r="DO68">
        <f t="shared" si="87"/>
        <v>0</v>
      </c>
      <c r="DP68">
        <f t="shared" si="88"/>
        <v>0</v>
      </c>
      <c r="DQ68">
        <f t="shared" si="89"/>
        <v>0</v>
      </c>
      <c r="DR68">
        <f t="shared" si="90"/>
        <v>0</v>
      </c>
      <c r="DS68">
        <f t="shared" si="91"/>
        <v>0</v>
      </c>
      <c r="DT68" t="str">
        <f t="shared" si="92"/>
        <v>N.A.</v>
      </c>
      <c r="DX68">
        <f t="shared" si="93"/>
        <v>45610</v>
      </c>
      <c r="DY68">
        <f t="shared" si="94"/>
        <v>1</v>
      </c>
      <c r="DZ68">
        <f t="shared" si="95"/>
        <v>182441</v>
      </c>
      <c r="EA68">
        <f t="shared" si="96"/>
        <v>1</v>
      </c>
      <c r="EB68">
        <f t="shared" si="97"/>
        <v>2</v>
      </c>
      <c r="EC68">
        <f t="shared" si="98"/>
        <v>0</v>
      </c>
      <c r="ED68" s="1">
        <v>182441</v>
      </c>
      <c r="EE68" s="1">
        <v>48237</v>
      </c>
      <c r="EF68">
        <f t="shared" si="99"/>
        <v>2</v>
      </c>
      <c r="EG68">
        <f t="shared" si="100"/>
        <v>0</v>
      </c>
      <c r="EH68">
        <f t="shared" si="101"/>
        <v>2</v>
      </c>
      <c r="EJ68">
        <f t="shared" si="6"/>
        <v>182441</v>
      </c>
      <c r="EK68">
        <f t="shared" si="7"/>
        <v>0</v>
      </c>
      <c r="EL68">
        <f t="shared" si="8"/>
        <v>182441</v>
      </c>
      <c r="EM68">
        <f t="shared" si="9"/>
        <v>0</v>
      </c>
      <c r="EO68" t="str">
        <f t="shared" si="10"/>
        <v>80%</v>
      </c>
    </row>
    <row r="69" spans="1:145" x14ac:dyDescent="0.2">
      <c r="A69">
        <v>64</v>
      </c>
      <c r="B69" s="1">
        <v>12</v>
      </c>
      <c r="C69" s="1">
        <v>1134</v>
      </c>
      <c r="D69" s="1" t="s">
        <v>60</v>
      </c>
      <c r="E69" s="1">
        <v>1471913</v>
      </c>
      <c r="F69" s="1">
        <v>360.5</v>
      </c>
      <c r="G69" s="1">
        <v>4948</v>
      </c>
      <c r="H69" s="1">
        <v>1783754</v>
      </c>
      <c r="I69" s="1">
        <v>37080</v>
      </c>
      <c r="J69" s="1">
        <v>356</v>
      </c>
      <c r="K69" s="1">
        <v>355</v>
      </c>
      <c r="L69" s="1">
        <v>356</v>
      </c>
      <c r="M69" s="1">
        <v>362</v>
      </c>
      <c r="N69" s="1">
        <v>374</v>
      </c>
      <c r="O69" s="7"/>
      <c r="P69">
        <f t="shared" si="11"/>
        <v>5145</v>
      </c>
      <c r="Q69">
        <f t="shared" si="12"/>
        <v>0</v>
      </c>
      <c r="R69">
        <f t="shared" si="13"/>
        <v>0</v>
      </c>
      <c r="S69">
        <f t="shared" si="0"/>
        <v>0</v>
      </c>
      <c r="T69">
        <f t="shared" si="14"/>
        <v>0</v>
      </c>
      <c r="U69">
        <f t="shared" si="15"/>
        <v>0</v>
      </c>
      <c r="V69">
        <f t="shared" si="16"/>
        <v>0</v>
      </c>
      <c r="W69">
        <f t="shared" si="17"/>
        <v>0</v>
      </c>
      <c r="X69">
        <f t="shared" si="18"/>
        <v>0</v>
      </c>
      <c r="Y69">
        <f t="shared" si="19"/>
        <v>0</v>
      </c>
      <c r="Z69" t="str">
        <f t="shared" si="20"/>
        <v>N.A.</v>
      </c>
      <c r="AD69">
        <f t="shared" si="21"/>
        <v>5350</v>
      </c>
      <c r="AE69">
        <f t="shared" si="1"/>
        <v>0</v>
      </c>
      <c r="AF69">
        <f t="shared" si="22"/>
        <v>0</v>
      </c>
      <c r="AG69">
        <f t="shared" si="23"/>
        <v>0</v>
      </c>
      <c r="AH69">
        <f t="shared" si="24"/>
        <v>0</v>
      </c>
      <c r="AI69">
        <f t="shared" si="25"/>
        <v>0</v>
      </c>
      <c r="AJ69">
        <f t="shared" si="26"/>
        <v>0</v>
      </c>
      <c r="AK69">
        <f t="shared" si="27"/>
        <v>0</v>
      </c>
      <c r="AL69">
        <f t="shared" si="28"/>
        <v>0</v>
      </c>
      <c r="AM69">
        <f t="shared" si="29"/>
        <v>0</v>
      </c>
      <c r="AN69" t="str">
        <f t="shared" si="30"/>
        <v>N.A.</v>
      </c>
      <c r="AR69">
        <f t="shared" si="31"/>
        <v>5563</v>
      </c>
      <c r="AS69">
        <f t="shared" si="2"/>
        <v>0</v>
      </c>
      <c r="AT69">
        <f t="shared" si="32"/>
        <v>0</v>
      </c>
      <c r="AU69">
        <f t="shared" si="3"/>
        <v>0</v>
      </c>
      <c r="AV69">
        <f t="shared" si="33"/>
        <v>0</v>
      </c>
      <c r="AW69">
        <f t="shared" si="34"/>
        <v>0</v>
      </c>
      <c r="AX69">
        <f t="shared" si="35"/>
        <v>0</v>
      </c>
      <c r="AY69">
        <f t="shared" si="36"/>
        <v>0</v>
      </c>
      <c r="AZ69">
        <f t="shared" si="37"/>
        <v>0</v>
      </c>
      <c r="BA69">
        <f t="shared" si="38"/>
        <v>0</v>
      </c>
      <c r="BB69" t="str">
        <f t="shared" si="39"/>
        <v>N.A.</v>
      </c>
      <c r="BF69">
        <f t="shared" si="40"/>
        <v>5785</v>
      </c>
      <c r="BG69">
        <f t="shared" si="41"/>
        <v>0</v>
      </c>
      <c r="BH69">
        <f t="shared" si="42"/>
        <v>0</v>
      </c>
      <c r="BI69">
        <f t="shared" si="43"/>
        <v>0</v>
      </c>
      <c r="BJ69">
        <f t="shared" si="44"/>
        <v>0</v>
      </c>
      <c r="BK69">
        <f t="shared" si="45"/>
        <v>0</v>
      </c>
      <c r="BL69">
        <f t="shared" si="46"/>
        <v>0</v>
      </c>
      <c r="BM69">
        <f t="shared" si="47"/>
        <v>0</v>
      </c>
      <c r="BN69">
        <f t="shared" si="48"/>
        <v>0</v>
      </c>
      <c r="BO69">
        <f t="shared" si="49"/>
        <v>0</v>
      </c>
      <c r="BP69" t="str">
        <f t="shared" si="50"/>
        <v>N.A.</v>
      </c>
      <c r="BT69">
        <f t="shared" si="51"/>
        <v>6016</v>
      </c>
      <c r="BU69">
        <f t="shared" si="4"/>
        <v>0</v>
      </c>
      <c r="BV69">
        <f t="shared" si="52"/>
        <v>0</v>
      </c>
      <c r="BW69">
        <f t="shared" si="53"/>
        <v>0</v>
      </c>
      <c r="BX69">
        <f t="shared" si="54"/>
        <v>0</v>
      </c>
      <c r="BY69">
        <f t="shared" si="55"/>
        <v>0</v>
      </c>
      <c r="BZ69">
        <f t="shared" si="56"/>
        <v>0</v>
      </c>
      <c r="CA69">
        <f t="shared" si="57"/>
        <v>0</v>
      </c>
      <c r="CB69">
        <f t="shared" si="58"/>
        <v>0</v>
      </c>
      <c r="CC69">
        <f t="shared" si="59"/>
        <v>0</v>
      </c>
      <c r="CD69" t="str">
        <f t="shared" si="60"/>
        <v>N.A.</v>
      </c>
      <c r="CH69">
        <f t="shared" si="61"/>
        <v>6256</v>
      </c>
      <c r="CI69">
        <f t="shared" si="62"/>
        <v>0</v>
      </c>
      <c r="CJ69">
        <f t="shared" si="63"/>
        <v>0</v>
      </c>
      <c r="CK69">
        <f t="shared" si="64"/>
        <v>0</v>
      </c>
      <c r="CL69">
        <f t="shared" si="65"/>
        <v>0</v>
      </c>
      <c r="CM69">
        <f t="shared" si="66"/>
        <v>0</v>
      </c>
      <c r="CN69">
        <f t="shared" si="67"/>
        <v>0</v>
      </c>
      <c r="CO69">
        <f t="shared" si="68"/>
        <v>0</v>
      </c>
      <c r="CP69">
        <f t="shared" si="69"/>
        <v>0</v>
      </c>
      <c r="CQ69">
        <f t="shared" si="70"/>
        <v>0</v>
      </c>
      <c r="CR69" t="str">
        <f t="shared" si="71"/>
        <v>N.A.</v>
      </c>
      <c r="CV69">
        <f t="shared" si="72"/>
        <v>6506</v>
      </c>
      <c r="CW69">
        <f t="shared" si="73"/>
        <v>0</v>
      </c>
      <c r="CX69">
        <f t="shared" si="74"/>
        <v>0</v>
      </c>
      <c r="CY69">
        <f t="shared" si="75"/>
        <v>0</v>
      </c>
      <c r="CZ69">
        <f t="shared" si="76"/>
        <v>0</v>
      </c>
      <c r="DA69">
        <f t="shared" si="77"/>
        <v>0</v>
      </c>
      <c r="DB69">
        <f t="shared" si="78"/>
        <v>0</v>
      </c>
      <c r="DC69">
        <f t="shared" si="79"/>
        <v>0</v>
      </c>
      <c r="DD69">
        <f t="shared" si="80"/>
        <v>0</v>
      </c>
      <c r="DE69">
        <f t="shared" si="81"/>
        <v>0</v>
      </c>
      <c r="DF69" t="str">
        <f t="shared" si="82"/>
        <v>N.A.</v>
      </c>
      <c r="DJ69">
        <f t="shared" si="83"/>
        <v>6766</v>
      </c>
      <c r="DK69">
        <f t="shared" si="5"/>
        <v>0</v>
      </c>
      <c r="DL69">
        <f t="shared" si="84"/>
        <v>0</v>
      </c>
      <c r="DM69">
        <f t="shared" si="85"/>
        <v>0</v>
      </c>
      <c r="DN69">
        <f t="shared" si="86"/>
        <v>0</v>
      </c>
      <c r="DO69">
        <f t="shared" si="87"/>
        <v>0</v>
      </c>
      <c r="DP69">
        <f t="shared" si="88"/>
        <v>0</v>
      </c>
      <c r="DQ69">
        <f t="shared" si="89"/>
        <v>0</v>
      </c>
      <c r="DR69">
        <f t="shared" si="90"/>
        <v>0</v>
      </c>
      <c r="DS69">
        <f t="shared" si="91"/>
        <v>0</v>
      </c>
      <c r="DT69" t="str">
        <f t="shared" si="92"/>
        <v>N.A.</v>
      </c>
      <c r="DX69">
        <f t="shared" si="93"/>
        <v>-348921</v>
      </c>
      <c r="DY69">
        <f t="shared" si="94"/>
        <v>1</v>
      </c>
      <c r="DZ69">
        <f t="shared" si="95"/>
        <v>-249473</v>
      </c>
      <c r="EA69">
        <f t="shared" si="96"/>
        <v>0</v>
      </c>
      <c r="EB69">
        <f t="shared" si="97"/>
        <v>0</v>
      </c>
      <c r="EC69">
        <f t="shared" si="98"/>
        <v>1</v>
      </c>
      <c r="ED69" s="1">
        <v>0</v>
      </c>
      <c r="EE69" s="1">
        <v>37080</v>
      </c>
      <c r="EF69">
        <f t="shared" si="99"/>
        <v>0</v>
      </c>
      <c r="EG69">
        <f t="shared" si="100"/>
        <v>1</v>
      </c>
      <c r="EH69">
        <f t="shared" si="101"/>
        <v>1</v>
      </c>
      <c r="EJ69">
        <f t="shared" si="6"/>
        <v>0</v>
      </c>
      <c r="EK69">
        <f t="shared" si="7"/>
        <v>37080</v>
      </c>
      <c r="EL69">
        <f t="shared" si="8"/>
        <v>37080</v>
      </c>
      <c r="EM69">
        <f t="shared" si="9"/>
        <v>0</v>
      </c>
      <c r="EO69" t="str">
        <f t="shared" si="10"/>
        <v>101%</v>
      </c>
    </row>
    <row r="70" spans="1:145" x14ac:dyDescent="0.2">
      <c r="A70">
        <v>65</v>
      </c>
      <c r="B70" s="1">
        <v>12</v>
      </c>
      <c r="C70" s="1">
        <v>1152</v>
      </c>
      <c r="D70" s="1" t="s">
        <v>61</v>
      </c>
      <c r="E70" s="1">
        <v>5557309</v>
      </c>
      <c r="F70" s="1">
        <v>1091.8</v>
      </c>
      <c r="G70" s="1">
        <v>4982</v>
      </c>
      <c r="H70" s="1">
        <v>5439348</v>
      </c>
      <c r="I70" s="1">
        <v>94369</v>
      </c>
      <c r="J70" s="1">
        <v>1089</v>
      </c>
      <c r="K70" s="1">
        <v>1057</v>
      </c>
      <c r="L70" s="1">
        <v>1027</v>
      </c>
      <c r="M70" s="1">
        <v>1002</v>
      </c>
      <c r="N70" s="1">
        <v>986</v>
      </c>
      <c r="O70" s="7"/>
      <c r="P70">
        <f t="shared" si="11"/>
        <v>5179</v>
      </c>
      <c r="Q70">
        <f t="shared" si="12"/>
        <v>0</v>
      </c>
      <c r="R70">
        <f t="shared" si="13"/>
        <v>0</v>
      </c>
      <c r="S70">
        <f t="shared" ref="S70:S133" si="102">IF((Q70&gt;0) * ((1.01*H70)&gt;Q70),(1.01*H70)-Q70,0)</f>
        <v>0</v>
      </c>
      <c r="T70">
        <f t="shared" si="14"/>
        <v>0</v>
      </c>
      <c r="U70">
        <f t="shared" si="15"/>
        <v>0</v>
      </c>
      <c r="V70">
        <f t="shared" si="16"/>
        <v>0</v>
      </c>
      <c r="W70">
        <f t="shared" si="17"/>
        <v>0</v>
      </c>
      <c r="X70">
        <f t="shared" si="18"/>
        <v>0</v>
      </c>
      <c r="Y70">
        <f t="shared" si="19"/>
        <v>0</v>
      </c>
      <c r="Z70" t="str">
        <f t="shared" si="20"/>
        <v>N.A.</v>
      </c>
      <c r="AD70">
        <f t="shared" si="21"/>
        <v>5384</v>
      </c>
      <c r="AE70">
        <f t="shared" ref="AE70:AE98" si="103">AD70*$AD$4</f>
        <v>0</v>
      </c>
      <c r="AF70">
        <f t="shared" si="22"/>
        <v>0</v>
      </c>
      <c r="AG70">
        <f t="shared" si="23"/>
        <v>0</v>
      </c>
      <c r="AH70">
        <f t="shared" si="24"/>
        <v>0</v>
      </c>
      <c r="AI70">
        <f t="shared" si="25"/>
        <v>0</v>
      </c>
      <c r="AJ70">
        <f t="shared" si="26"/>
        <v>0</v>
      </c>
      <c r="AK70">
        <f t="shared" si="27"/>
        <v>0</v>
      </c>
      <c r="AL70">
        <f t="shared" si="28"/>
        <v>0</v>
      </c>
      <c r="AM70">
        <f t="shared" si="29"/>
        <v>0</v>
      </c>
      <c r="AN70" t="str">
        <f t="shared" si="30"/>
        <v>N.A.</v>
      </c>
      <c r="AR70">
        <f t="shared" si="31"/>
        <v>5597</v>
      </c>
      <c r="AS70">
        <f t="shared" ref="AS70:AS133" si="104">AR70*$AR$4</f>
        <v>0</v>
      </c>
      <c r="AT70">
        <f t="shared" si="32"/>
        <v>0</v>
      </c>
      <c r="AU70">
        <f t="shared" ref="AU70:AU133" si="105">IF((AS70&gt;0) * ((1.01*AE70)&gt;AS70),(1.01*AE70)-AS70,0)</f>
        <v>0</v>
      </c>
      <c r="AV70">
        <f t="shared" si="33"/>
        <v>0</v>
      </c>
      <c r="AW70">
        <f t="shared" si="34"/>
        <v>0</v>
      </c>
      <c r="AX70">
        <f t="shared" si="35"/>
        <v>0</v>
      </c>
      <c r="AY70">
        <f t="shared" si="36"/>
        <v>0</v>
      </c>
      <c r="AZ70">
        <f t="shared" si="37"/>
        <v>0</v>
      </c>
      <c r="BA70">
        <f t="shared" si="38"/>
        <v>0</v>
      </c>
      <c r="BB70" t="str">
        <f t="shared" si="39"/>
        <v>N.A.</v>
      </c>
      <c r="BF70">
        <f t="shared" si="40"/>
        <v>5819</v>
      </c>
      <c r="BG70">
        <f t="shared" si="41"/>
        <v>0</v>
      </c>
      <c r="BH70">
        <f t="shared" si="42"/>
        <v>0</v>
      </c>
      <c r="BI70">
        <f t="shared" si="43"/>
        <v>0</v>
      </c>
      <c r="BJ70">
        <f t="shared" si="44"/>
        <v>0</v>
      </c>
      <c r="BK70">
        <f t="shared" si="45"/>
        <v>0</v>
      </c>
      <c r="BL70">
        <f t="shared" si="46"/>
        <v>0</v>
      </c>
      <c r="BM70">
        <f t="shared" si="47"/>
        <v>0</v>
      </c>
      <c r="BN70">
        <f t="shared" si="48"/>
        <v>0</v>
      </c>
      <c r="BO70">
        <f t="shared" si="49"/>
        <v>0</v>
      </c>
      <c r="BP70" t="str">
        <f t="shared" si="50"/>
        <v>N.A.</v>
      </c>
      <c r="BT70">
        <f t="shared" si="51"/>
        <v>6050</v>
      </c>
      <c r="BU70">
        <f t="shared" ref="BU70:BU133" si="106">BT70*$BT$4</f>
        <v>0</v>
      </c>
      <c r="BV70">
        <f t="shared" si="52"/>
        <v>0</v>
      </c>
      <c r="BW70">
        <f t="shared" si="53"/>
        <v>0</v>
      </c>
      <c r="BX70">
        <f t="shared" si="54"/>
        <v>0</v>
      </c>
      <c r="BY70">
        <f t="shared" si="55"/>
        <v>0</v>
      </c>
      <c r="BZ70">
        <f t="shared" si="56"/>
        <v>0</v>
      </c>
      <c r="CA70">
        <f t="shared" si="57"/>
        <v>0</v>
      </c>
      <c r="CB70">
        <f t="shared" si="58"/>
        <v>0</v>
      </c>
      <c r="CC70">
        <f t="shared" si="59"/>
        <v>0</v>
      </c>
      <c r="CD70" t="str">
        <f t="shared" si="60"/>
        <v>N.A.</v>
      </c>
      <c r="CH70">
        <f t="shared" si="61"/>
        <v>6290</v>
      </c>
      <c r="CI70">
        <f t="shared" si="62"/>
        <v>0</v>
      </c>
      <c r="CJ70">
        <f t="shared" si="63"/>
        <v>0</v>
      </c>
      <c r="CK70">
        <f t="shared" si="64"/>
        <v>0</v>
      </c>
      <c r="CL70">
        <f t="shared" si="65"/>
        <v>0</v>
      </c>
      <c r="CM70">
        <f t="shared" si="66"/>
        <v>0</v>
      </c>
      <c r="CN70">
        <f t="shared" si="67"/>
        <v>0</v>
      </c>
      <c r="CO70">
        <f t="shared" si="68"/>
        <v>0</v>
      </c>
      <c r="CP70">
        <f t="shared" si="69"/>
        <v>0</v>
      </c>
      <c r="CQ70">
        <f t="shared" si="70"/>
        <v>0</v>
      </c>
      <c r="CR70" t="str">
        <f t="shared" si="71"/>
        <v>N.A.</v>
      </c>
      <c r="CV70">
        <f t="shared" si="72"/>
        <v>6540</v>
      </c>
      <c r="CW70">
        <f t="shared" si="73"/>
        <v>0</v>
      </c>
      <c r="CX70">
        <f t="shared" si="74"/>
        <v>0</v>
      </c>
      <c r="CY70">
        <f t="shared" si="75"/>
        <v>0</v>
      </c>
      <c r="CZ70">
        <f t="shared" si="76"/>
        <v>0</v>
      </c>
      <c r="DA70">
        <f t="shared" si="77"/>
        <v>0</v>
      </c>
      <c r="DB70">
        <f t="shared" si="78"/>
        <v>0</v>
      </c>
      <c r="DC70">
        <f t="shared" si="79"/>
        <v>0</v>
      </c>
      <c r="DD70">
        <f t="shared" si="80"/>
        <v>0</v>
      </c>
      <c r="DE70">
        <f t="shared" si="81"/>
        <v>0</v>
      </c>
      <c r="DF70" t="str">
        <f t="shared" si="82"/>
        <v>N.A.</v>
      </c>
      <c r="DJ70">
        <f t="shared" si="83"/>
        <v>6800</v>
      </c>
      <c r="DK70">
        <f t="shared" ref="DK70:DK133" si="107">DJ70*$DJ$4</f>
        <v>0</v>
      </c>
      <c r="DL70">
        <f t="shared" si="84"/>
        <v>0</v>
      </c>
      <c r="DM70">
        <f t="shared" si="85"/>
        <v>0</v>
      </c>
      <c r="DN70">
        <f t="shared" si="86"/>
        <v>0</v>
      </c>
      <c r="DO70">
        <f t="shared" si="87"/>
        <v>0</v>
      </c>
      <c r="DP70">
        <f t="shared" si="88"/>
        <v>0</v>
      </c>
      <c r="DQ70">
        <f t="shared" si="89"/>
        <v>0</v>
      </c>
      <c r="DR70">
        <f t="shared" si="90"/>
        <v>0</v>
      </c>
      <c r="DS70">
        <f t="shared" si="91"/>
        <v>0</v>
      </c>
      <c r="DT70" t="str">
        <f t="shared" si="92"/>
        <v>N.A.</v>
      </c>
      <c r="DX70">
        <f t="shared" si="93"/>
        <v>23592</v>
      </c>
      <c r="DY70">
        <f t="shared" si="94"/>
        <v>1</v>
      </c>
      <c r="DZ70">
        <f t="shared" si="95"/>
        <v>94369</v>
      </c>
      <c r="EA70">
        <f t="shared" si="96"/>
        <v>1</v>
      </c>
      <c r="EB70">
        <f t="shared" si="97"/>
        <v>2</v>
      </c>
      <c r="EC70">
        <f t="shared" si="98"/>
        <v>0</v>
      </c>
      <c r="ED70" s="1">
        <v>94369</v>
      </c>
      <c r="EE70" s="1">
        <v>0</v>
      </c>
      <c r="EF70">
        <f t="shared" si="99"/>
        <v>2</v>
      </c>
      <c r="EG70">
        <f t="shared" si="100"/>
        <v>0</v>
      </c>
      <c r="EH70">
        <f t="shared" si="101"/>
        <v>2</v>
      </c>
      <c r="EJ70">
        <f t="shared" ref="EJ70:EJ133" si="108">IF(ED70&gt;EE70,ED70,0)</f>
        <v>94369</v>
      </c>
      <c r="EK70">
        <f t="shared" ref="EK70:EK133" si="109">IF(EE70&gt;ED70,EE70,0)</f>
        <v>0</v>
      </c>
      <c r="EL70">
        <f t="shared" ref="EL70:EL133" si="110">EJ70+EK70</f>
        <v>94369</v>
      </c>
      <c r="EM70">
        <f t="shared" ref="EM70:EM133" si="111">EL70-I70</f>
        <v>0</v>
      </c>
      <c r="EO70" t="str">
        <f t="shared" ref="EO70:EO133" si="112">VLOOKUP(EH70,$EN$372:$EO$374,2,FALSE)</f>
        <v>80%</v>
      </c>
    </row>
    <row r="71" spans="1:145" x14ac:dyDescent="0.2">
      <c r="A71">
        <v>66</v>
      </c>
      <c r="B71" s="1">
        <v>13</v>
      </c>
      <c r="C71" s="1">
        <v>1197</v>
      </c>
      <c r="D71" s="1" t="s">
        <v>62</v>
      </c>
      <c r="E71" s="1">
        <v>4715040</v>
      </c>
      <c r="F71" s="1">
        <v>970.8</v>
      </c>
      <c r="G71" s="1">
        <v>4931</v>
      </c>
      <c r="H71" s="1">
        <v>4787015</v>
      </c>
      <c r="I71" s="1">
        <v>0</v>
      </c>
      <c r="J71" s="1">
        <v>980</v>
      </c>
      <c r="K71" s="1">
        <v>952</v>
      </c>
      <c r="L71" s="1">
        <v>906</v>
      </c>
      <c r="M71" s="1">
        <v>872</v>
      </c>
      <c r="N71" s="1">
        <v>838</v>
      </c>
      <c r="O71" s="7"/>
      <c r="P71">
        <f t="shared" ref="P71:P134" si="113">G71+P$3</f>
        <v>5128</v>
      </c>
      <c r="Q71">
        <f t="shared" ref="Q71:Q134" si="114">P71*$P$4</f>
        <v>0</v>
      </c>
      <c r="R71">
        <f t="shared" ref="R71:R134" si="115">IF((Q71&gt;0) * ($E71&gt;Q71),$R$5*($E71-Q71),0)</f>
        <v>0</v>
      </c>
      <c r="S71">
        <f t="shared" si="102"/>
        <v>0</v>
      </c>
      <c r="T71">
        <f t="shared" ref="T71:T134" si="116">IF(R71&gt;S71,R71,0)</f>
        <v>0</v>
      </c>
      <c r="U71">
        <f t="shared" ref="U71:U134" si="117">IF(S71&gt;R71,S71,0)</f>
        <v>0</v>
      </c>
      <c r="V71">
        <f t="shared" ref="V71:V134" si="118">IF(T71&gt;0,2,0)</f>
        <v>0</v>
      </c>
      <c r="W71">
        <f t="shared" ref="W71:W134" si="119">IF(U71&gt;0,1,0)</f>
        <v>0</v>
      </c>
      <c r="X71">
        <f t="shared" ref="X71:X134" si="120">T71+U71</f>
        <v>0</v>
      </c>
      <c r="Y71">
        <f t="shared" ref="Y71:Y134" si="121">V71+W71</f>
        <v>0</v>
      </c>
      <c r="Z71" t="str">
        <f t="shared" ref="Z71:Z134" si="122">VLOOKUP(Y71,$Y$372:$Z$374,2,FALSE)</f>
        <v>N.A.</v>
      </c>
      <c r="AD71">
        <f t="shared" ref="AD71:AD134" si="123">P71+AD$3</f>
        <v>5333</v>
      </c>
      <c r="AE71">
        <f t="shared" si="103"/>
        <v>0</v>
      </c>
      <c r="AF71">
        <f t="shared" ref="AF71:AF134" si="124">IF((AE71&gt;0) * ($E71&gt;AE71),$AF$5*($E71-AE71),0)</f>
        <v>0</v>
      </c>
      <c r="AG71">
        <f t="shared" ref="AG71:AG134" si="125">IF((AE71&gt;0) * ((1.01*Q71)&gt;AE71),(1.01*Q71)-AE71,0)</f>
        <v>0</v>
      </c>
      <c r="AH71">
        <f t="shared" ref="AH71:AH134" si="126">IF(AF71&gt;AG71,AF71,0)</f>
        <v>0</v>
      </c>
      <c r="AI71">
        <f t="shared" ref="AI71:AI134" si="127">IF(AG71&gt;AF71,AG71,0)</f>
        <v>0</v>
      </c>
      <c r="AJ71">
        <f t="shared" ref="AJ71:AJ134" si="128">IF(AH71&gt;0,2,0)</f>
        <v>0</v>
      </c>
      <c r="AK71">
        <f t="shared" ref="AK71:AK134" si="129">IF(AI71&gt;0,1,0)</f>
        <v>0</v>
      </c>
      <c r="AL71">
        <f t="shared" ref="AL71:AL134" si="130">AH71+AI71</f>
        <v>0</v>
      </c>
      <c r="AM71">
        <f t="shared" ref="AM71:AM134" si="131">AJ71+AK71</f>
        <v>0</v>
      </c>
      <c r="AN71" t="str">
        <f t="shared" ref="AN71:AN134" si="132">VLOOKUP(AM71,$AM$372:$AN$374,2,FALSE)</f>
        <v>N.A.</v>
      </c>
      <c r="AR71">
        <f t="shared" ref="AR71:AR134" si="133">AD71+AR$3</f>
        <v>5546</v>
      </c>
      <c r="AS71">
        <f t="shared" si="104"/>
        <v>0</v>
      </c>
      <c r="AT71">
        <f t="shared" ref="AT71:AT134" si="134">IF((AS71&gt;0) * ($E71&gt;AS71),$AT$5*($E71-AS71),0)</f>
        <v>0</v>
      </c>
      <c r="AU71">
        <f t="shared" si="105"/>
        <v>0</v>
      </c>
      <c r="AV71">
        <f t="shared" ref="AV71:AV134" si="135">IF(AT71&gt;AU71,AT71,0)</f>
        <v>0</v>
      </c>
      <c r="AW71">
        <f t="shared" ref="AW71:AW134" si="136">IF(AU71&gt;AT71,AU71,0)</f>
        <v>0</v>
      </c>
      <c r="AX71">
        <f t="shared" ref="AX71:AX134" si="137">IF(AV71&gt;0,2,0)</f>
        <v>0</v>
      </c>
      <c r="AY71">
        <f t="shared" ref="AY71:AY134" si="138">IF(AW71&gt;0,1,0)</f>
        <v>0</v>
      </c>
      <c r="AZ71">
        <f t="shared" ref="AZ71:AZ134" si="139">AV71+AW71</f>
        <v>0</v>
      </c>
      <c r="BA71">
        <f t="shared" ref="BA71:BA134" si="140">AX71+AY71</f>
        <v>0</v>
      </c>
      <c r="BB71" t="str">
        <f t="shared" ref="BB71:BB134" si="141">VLOOKUP(BA71,$BA$372:$BB$374,2,FALSE)</f>
        <v>N.A.</v>
      </c>
      <c r="BF71">
        <f t="shared" ref="BF71:BF134" si="142">AR71+BF$3</f>
        <v>5768</v>
      </c>
      <c r="BG71">
        <f t="shared" ref="BG71:BG134" si="143">BF71*$BF$4</f>
        <v>0</v>
      </c>
      <c r="BH71">
        <f t="shared" ref="BH71:BH134" si="144">IF((BG71&gt;0) * ($E71&gt;BG71),$BH$5*($E71-BG71),0)</f>
        <v>0</v>
      </c>
      <c r="BI71">
        <f t="shared" ref="BI71:BI134" si="145">IF((BG71&gt;0) * ((1.01*AS71)&gt;BG71),(1.01*AS71)-BG71,0)</f>
        <v>0</v>
      </c>
      <c r="BJ71">
        <f t="shared" ref="BJ71:BJ134" si="146">IF(BH71&gt;BI71,BH71,0)</f>
        <v>0</v>
      </c>
      <c r="BK71">
        <f t="shared" ref="BK71:BK134" si="147">IF(BI71&gt;BH71,BI71,0)</f>
        <v>0</v>
      </c>
      <c r="BL71">
        <f t="shared" ref="BL71:BL134" si="148">IF(BJ71&gt;0,2,0)</f>
        <v>0</v>
      </c>
      <c r="BM71">
        <f t="shared" ref="BM71:BM134" si="149">IF(BK71&gt;0,1,0)</f>
        <v>0</v>
      </c>
      <c r="BN71">
        <f t="shared" ref="BN71:BN134" si="150">BJ71+BK71</f>
        <v>0</v>
      </c>
      <c r="BO71">
        <f t="shared" ref="BO71:BO134" si="151">BL71+BM71</f>
        <v>0</v>
      </c>
      <c r="BP71" t="str">
        <f t="shared" ref="BP71:BP134" si="152">VLOOKUP(BO71,$BO$372:$BP$374,2,FALSE)</f>
        <v>N.A.</v>
      </c>
      <c r="BT71">
        <f t="shared" ref="BT71:BT134" si="153">BF71+BT$3</f>
        <v>5999</v>
      </c>
      <c r="BU71">
        <f t="shared" si="106"/>
        <v>0</v>
      </c>
      <c r="BV71">
        <f t="shared" ref="BV71:BV134" si="154">IF((BU71&gt;0) * ($Q71&gt;BI71),$BV$5*($E71-BU71),0)</f>
        <v>0</v>
      </c>
      <c r="BW71">
        <f t="shared" ref="BW71:BW134" si="155">IF((BU71&gt;0) * ((1.01*BG71)&gt;BU71),(1.01*BG71)-BU71,0)</f>
        <v>0</v>
      </c>
      <c r="BX71">
        <f t="shared" ref="BX71:BX134" si="156">IF(BV71&gt;BW71,BV71,0)</f>
        <v>0</v>
      </c>
      <c r="BY71">
        <f t="shared" ref="BY71:BY134" si="157">IF(BW71&gt;BV71,BW71,0)</f>
        <v>0</v>
      </c>
      <c r="BZ71">
        <f t="shared" ref="BZ71:BZ134" si="158">IF(BX71&gt;0,2,0)</f>
        <v>0</v>
      </c>
      <c r="CA71">
        <f t="shared" ref="CA71:CA134" si="159">IF(BY71&gt;0,1,0)</f>
        <v>0</v>
      </c>
      <c r="CB71">
        <f t="shared" ref="CB71:CB134" si="160">BX71+BY71</f>
        <v>0</v>
      </c>
      <c r="CC71">
        <f t="shared" ref="CC71:CC134" si="161">BZ71+CA71</f>
        <v>0</v>
      </c>
      <c r="CD71" t="str">
        <f t="shared" ref="CD71:CD134" si="162">VLOOKUP(CC71,$CC$372:$CD$374,2,FALSE)</f>
        <v>N.A.</v>
      </c>
      <c r="CH71">
        <f t="shared" ref="CH71:CH134" si="163">BT71+CH$3</f>
        <v>6239</v>
      </c>
      <c r="CI71">
        <f t="shared" ref="CI71:CI134" si="164">CH71*$CH$4</f>
        <v>0</v>
      </c>
      <c r="CJ71">
        <f t="shared" ref="CJ71:CJ134" si="165">IF((CI71&gt;0) * ($Q71&gt;BW71),$CJ$5*($E71-CI71),0)</f>
        <v>0</v>
      </c>
      <c r="CK71">
        <f t="shared" ref="CK71:CK134" si="166">IF((CI71&gt;0) * ((1.01*BU71)&gt;CI71),(1.01*BU71)-CI71,0)</f>
        <v>0</v>
      </c>
      <c r="CL71">
        <f t="shared" ref="CL71:CL134" si="167">IF(CJ71&gt;CK71,CJ71,0)</f>
        <v>0</v>
      </c>
      <c r="CM71">
        <f t="shared" ref="CM71:CM134" si="168">IF(CK71&gt;CJ71,CK71,0)</f>
        <v>0</v>
      </c>
      <c r="CN71">
        <f t="shared" ref="CN71:CN134" si="169">IF(CL71&gt;0,2,0)</f>
        <v>0</v>
      </c>
      <c r="CO71">
        <f t="shared" ref="CO71:CO134" si="170">IF(CM71&gt;0,1,0)</f>
        <v>0</v>
      </c>
      <c r="CP71">
        <f t="shared" ref="CP71:CP134" si="171">CL71+CM71</f>
        <v>0</v>
      </c>
      <c r="CQ71">
        <f t="shared" ref="CQ71:CQ134" si="172">CN71+CO71</f>
        <v>0</v>
      </c>
      <c r="CR71" t="str">
        <f t="shared" ref="CR71:CR134" si="173">VLOOKUP(CQ71,$CQ$372:$CR$374,2,FALSE)</f>
        <v>N.A.</v>
      </c>
      <c r="CV71">
        <f t="shared" ref="CV71:CV134" si="174">CH71+CV$3</f>
        <v>6489</v>
      </c>
      <c r="CW71">
        <f t="shared" ref="CW71:CW134" si="175">CV71*$CV$4</f>
        <v>0</v>
      </c>
      <c r="CX71">
        <f t="shared" ref="CX71:CX134" si="176">IF((CW71&gt;0) * ($Q71&gt;CK71),$CX$5*($E71-CW71),0)</f>
        <v>0</v>
      </c>
      <c r="CY71">
        <f t="shared" ref="CY71:CY134" si="177">IF((CW71&gt;0) * ((1.01*CI71)&gt;CW71),(1.01*CI71)-CW71,0)</f>
        <v>0</v>
      </c>
      <c r="CZ71">
        <f t="shared" ref="CZ71:CZ134" si="178">IF(CX71&gt;CY71,CX71,0)</f>
        <v>0</v>
      </c>
      <c r="DA71">
        <f t="shared" ref="DA71:DA134" si="179">IF(CY71&gt;CX71,CY71,0)</f>
        <v>0</v>
      </c>
      <c r="DB71">
        <f t="shared" ref="DB71:DB134" si="180">IF(CZ71&gt;0,2,0)</f>
        <v>0</v>
      </c>
      <c r="DC71">
        <f t="shared" ref="DC71:DC134" si="181">IF(DA71&gt;0,1,0)</f>
        <v>0</v>
      </c>
      <c r="DD71">
        <f t="shared" ref="DD71:DD134" si="182">CZ71+DA71</f>
        <v>0</v>
      </c>
      <c r="DE71">
        <f t="shared" ref="DE71:DE134" si="183">DB71+DC71</f>
        <v>0</v>
      </c>
      <c r="DF71" t="str">
        <f t="shared" ref="DF71:DF134" si="184">VLOOKUP(DE71,$DE$372:$DF$374,2,FALSE)</f>
        <v>N.A.</v>
      </c>
      <c r="DJ71">
        <f t="shared" ref="DJ71:DJ134" si="185">CV71+DJ$3</f>
        <v>6749</v>
      </c>
      <c r="DK71">
        <f t="shared" si="107"/>
        <v>0</v>
      </c>
      <c r="DL71">
        <f t="shared" ref="DL71:DL134" si="186">IF((DK71&gt;0) * ($Q71&gt;CY71),$DL$5*($E71-DK71),0)</f>
        <v>0</v>
      </c>
      <c r="DM71">
        <f t="shared" ref="DM71:DM134" si="187">IF((DK71&gt;0) * ((1.01*CW71)&gt;DK71),(1.01*CW71)-DK71,0)</f>
        <v>0</v>
      </c>
      <c r="DN71">
        <f t="shared" ref="DN71:DN134" si="188">IF(DL71&gt;DM71,DL71,0)</f>
        <v>0</v>
      </c>
      <c r="DO71">
        <f t="shared" ref="DO71:DO134" si="189">IF(DM71&gt;DL71,DM71,0)</f>
        <v>0</v>
      </c>
      <c r="DP71">
        <f t="shared" ref="DP71:DP134" si="190">IF(DN71&gt;0,2,0)</f>
        <v>0</v>
      </c>
      <c r="DQ71">
        <f t="shared" ref="DQ71:DQ134" si="191">IF(DO71&gt;0,1,0)</f>
        <v>0</v>
      </c>
      <c r="DR71">
        <f t="shared" ref="DR71:DR134" si="192">DN71+DO71</f>
        <v>0</v>
      </c>
      <c r="DS71">
        <f t="shared" ref="DS71:DS134" si="193">DP71+DQ71</f>
        <v>0</v>
      </c>
      <c r="DT71" t="str">
        <f t="shared" ref="DT71:DT134" si="194">VLOOKUP(DS71,$DS$372:$DT$374,2,FALSE)</f>
        <v>N.A.</v>
      </c>
      <c r="DX71">
        <f t="shared" ref="DX71:DX134" si="195">E71-(I71+H71)</f>
        <v>-71975</v>
      </c>
      <c r="DY71">
        <f t="shared" ref="DY71:DY134" si="196">IF(I71&gt;0,1,0)</f>
        <v>0</v>
      </c>
      <c r="DZ71">
        <f t="shared" ref="DZ71:DZ134" si="197">ROUND(0.8*(E71-(H71)),0)</f>
        <v>-57580</v>
      </c>
      <c r="EA71">
        <f t="shared" ref="EA71:EA134" si="198">IF(DZ71=I71,1,0)</f>
        <v>0</v>
      </c>
      <c r="EB71">
        <f t="shared" ref="EB71:EB134" si="199">IF((DY71=1) * (EA71=1),2,0)</f>
        <v>0</v>
      </c>
      <c r="EC71">
        <f t="shared" ref="EC71:EC134" si="200">IF((DY71=1) * (EA71=0),1,0)</f>
        <v>0</v>
      </c>
      <c r="ED71" s="1">
        <v>0</v>
      </c>
      <c r="EE71" s="1">
        <v>0</v>
      </c>
      <c r="EF71">
        <f t="shared" ref="EF71:EF134" si="201">IF(ED71&gt;EE71,2,0)</f>
        <v>0</v>
      </c>
      <c r="EG71">
        <f t="shared" ref="EG71:EG134" si="202">IF(EE71&gt;ED71,1,0)</f>
        <v>0</v>
      </c>
      <c r="EH71">
        <f t="shared" ref="EH71:EH134" si="203">EG71+EF71</f>
        <v>0</v>
      </c>
      <c r="EJ71">
        <f t="shared" si="108"/>
        <v>0</v>
      </c>
      <c r="EK71">
        <f t="shared" si="109"/>
        <v>0</v>
      </c>
      <c r="EL71">
        <f t="shared" si="110"/>
        <v>0</v>
      </c>
      <c r="EM71">
        <f t="shared" si="111"/>
        <v>0</v>
      </c>
      <c r="EO71" t="str">
        <f t="shared" si="112"/>
        <v>N.A.</v>
      </c>
    </row>
    <row r="72" spans="1:145" x14ac:dyDescent="0.2">
      <c r="A72">
        <v>67</v>
      </c>
      <c r="B72" s="1">
        <v>5</v>
      </c>
      <c r="C72" s="1">
        <v>1206</v>
      </c>
      <c r="D72" s="1" t="s">
        <v>426</v>
      </c>
      <c r="E72" s="1">
        <v>4434028</v>
      </c>
      <c r="F72" s="1">
        <v>963.6</v>
      </c>
      <c r="G72" s="1">
        <v>4945</v>
      </c>
      <c r="H72" s="1">
        <v>4765002</v>
      </c>
      <c r="I72" s="1">
        <v>0</v>
      </c>
      <c r="J72" s="1">
        <v>955</v>
      </c>
      <c r="K72" s="1">
        <v>941</v>
      </c>
      <c r="L72" s="1">
        <v>926</v>
      </c>
      <c r="M72" s="1">
        <v>903</v>
      </c>
      <c r="N72" s="1">
        <v>878</v>
      </c>
      <c r="O72" s="7"/>
      <c r="P72">
        <f t="shared" si="113"/>
        <v>5142</v>
      </c>
      <c r="Q72">
        <f t="shared" si="114"/>
        <v>0</v>
      </c>
      <c r="R72">
        <f t="shared" si="115"/>
        <v>0</v>
      </c>
      <c r="S72">
        <f t="shared" si="102"/>
        <v>0</v>
      </c>
      <c r="T72">
        <f t="shared" si="116"/>
        <v>0</v>
      </c>
      <c r="U72">
        <f t="shared" si="117"/>
        <v>0</v>
      </c>
      <c r="V72">
        <f t="shared" si="118"/>
        <v>0</v>
      </c>
      <c r="W72">
        <f t="shared" si="119"/>
        <v>0</v>
      </c>
      <c r="X72">
        <f t="shared" si="120"/>
        <v>0</v>
      </c>
      <c r="Y72">
        <f t="shared" si="121"/>
        <v>0</v>
      </c>
      <c r="Z72" t="str">
        <f t="shared" si="122"/>
        <v>N.A.</v>
      </c>
      <c r="AD72">
        <f t="shared" si="123"/>
        <v>5347</v>
      </c>
      <c r="AE72">
        <f t="shared" si="103"/>
        <v>0</v>
      </c>
      <c r="AF72">
        <f t="shared" si="124"/>
        <v>0</v>
      </c>
      <c r="AG72">
        <f t="shared" si="125"/>
        <v>0</v>
      </c>
      <c r="AH72">
        <f t="shared" si="126"/>
        <v>0</v>
      </c>
      <c r="AI72">
        <f t="shared" si="127"/>
        <v>0</v>
      </c>
      <c r="AJ72">
        <f t="shared" si="128"/>
        <v>0</v>
      </c>
      <c r="AK72">
        <f t="shared" si="129"/>
        <v>0</v>
      </c>
      <c r="AL72">
        <f t="shared" si="130"/>
        <v>0</v>
      </c>
      <c r="AM72">
        <f t="shared" si="131"/>
        <v>0</v>
      </c>
      <c r="AN72" t="str">
        <f t="shared" si="132"/>
        <v>N.A.</v>
      </c>
      <c r="AR72">
        <f t="shared" si="133"/>
        <v>5560</v>
      </c>
      <c r="AS72">
        <f t="shared" si="104"/>
        <v>0</v>
      </c>
      <c r="AT72">
        <f t="shared" si="134"/>
        <v>0</v>
      </c>
      <c r="AU72">
        <f t="shared" si="105"/>
        <v>0</v>
      </c>
      <c r="AV72">
        <f t="shared" si="135"/>
        <v>0</v>
      </c>
      <c r="AW72">
        <f t="shared" si="136"/>
        <v>0</v>
      </c>
      <c r="AX72">
        <f t="shared" si="137"/>
        <v>0</v>
      </c>
      <c r="AY72">
        <f t="shared" si="138"/>
        <v>0</v>
      </c>
      <c r="AZ72">
        <f t="shared" si="139"/>
        <v>0</v>
      </c>
      <c r="BA72">
        <f t="shared" si="140"/>
        <v>0</v>
      </c>
      <c r="BB72" t="str">
        <f t="shared" si="141"/>
        <v>N.A.</v>
      </c>
      <c r="BF72">
        <f t="shared" si="142"/>
        <v>5782</v>
      </c>
      <c r="BG72">
        <f t="shared" si="143"/>
        <v>0</v>
      </c>
      <c r="BH72">
        <f t="shared" si="144"/>
        <v>0</v>
      </c>
      <c r="BI72">
        <f t="shared" si="145"/>
        <v>0</v>
      </c>
      <c r="BJ72">
        <f t="shared" si="146"/>
        <v>0</v>
      </c>
      <c r="BK72">
        <f t="shared" si="147"/>
        <v>0</v>
      </c>
      <c r="BL72">
        <f t="shared" si="148"/>
        <v>0</v>
      </c>
      <c r="BM72">
        <f t="shared" si="149"/>
        <v>0</v>
      </c>
      <c r="BN72">
        <f t="shared" si="150"/>
        <v>0</v>
      </c>
      <c r="BO72">
        <f t="shared" si="151"/>
        <v>0</v>
      </c>
      <c r="BP72" t="str">
        <f t="shared" si="152"/>
        <v>N.A.</v>
      </c>
      <c r="BT72">
        <f t="shared" si="153"/>
        <v>6013</v>
      </c>
      <c r="BU72">
        <f t="shared" si="106"/>
        <v>0</v>
      </c>
      <c r="BV72">
        <f t="shared" si="154"/>
        <v>0</v>
      </c>
      <c r="BW72">
        <f t="shared" si="155"/>
        <v>0</v>
      </c>
      <c r="BX72">
        <f t="shared" si="156"/>
        <v>0</v>
      </c>
      <c r="BY72">
        <f t="shared" si="157"/>
        <v>0</v>
      </c>
      <c r="BZ72">
        <f t="shared" si="158"/>
        <v>0</v>
      </c>
      <c r="CA72">
        <f t="shared" si="159"/>
        <v>0</v>
      </c>
      <c r="CB72">
        <f t="shared" si="160"/>
        <v>0</v>
      </c>
      <c r="CC72">
        <f t="shared" si="161"/>
        <v>0</v>
      </c>
      <c r="CD72" t="str">
        <f t="shared" si="162"/>
        <v>N.A.</v>
      </c>
      <c r="CH72">
        <f t="shared" si="163"/>
        <v>6253</v>
      </c>
      <c r="CI72">
        <f t="shared" si="164"/>
        <v>0</v>
      </c>
      <c r="CJ72">
        <f t="shared" si="165"/>
        <v>0</v>
      </c>
      <c r="CK72">
        <f t="shared" si="166"/>
        <v>0</v>
      </c>
      <c r="CL72">
        <f t="shared" si="167"/>
        <v>0</v>
      </c>
      <c r="CM72">
        <f t="shared" si="168"/>
        <v>0</v>
      </c>
      <c r="CN72">
        <f t="shared" si="169"/>
        <v>0</v>
      </c>
      <c r="CO72">
        <f t="shared" si="170"/>
        <v>0</v>
      </c>
      <c r="CP72">
        <f t="shared" si="171"/>
        <v>0</v>
      </c>
      <c r="CQ72">
        <f t="shared" si="172"/>
        <v>0</v>
      </c>
      <c r="CR72" t="str">
        <f t="shared" si="173"/>
        <v>N.A.</v>
      </c>
      <c r="CV72">
        <f t="shared" si="174"/>
        <v>6503</v>
      </c>
      <c r="CW72">
        <f t="shared" si="175"/>
        <v>0</v>
      </c>
      <c r="CX72">
        <f t="shared" si="176"/>
        <v>0</v>
      </c>
      <c r="CY72">
        <f t="shared" si="177"/>
        <v>0</v>
      </c>
      <c r="CZ72">
        <f t="shared" si="178"/>
        <v>0</v>
      </c>
      <c r="DA72">
        <f t="shared" si="179"/>
        <v>0</v>
      </c>
      <c r="DB72">
        <f t="shared" si="180"/>
        <v>0</v>
      </c>
      <c r="DC72">
        <f t="shared" si="181"/>
        <v>0</v>
      </c>
      <c r="DD72">
        <f t="shared" si="182"/>
        <v>0</v>
      </c>
      <c r="DE72">
        <f t="shared" si="183"/>
        <v>0</v>
      </c>
      <c r="DF72" t="str">
        <f t="shared" si="184"/>
        <v>N.A.</v>
      </c>
      <c r="DJ72">
        <f t="shared" si="185"/>
        <v>6763</v>
      </c>
      <c r="DK72">
        <f t="shared" si="107"/>
        <v>0</v>
      </c>
      <c r="DL72">
        <f t="shared" si="186"/>
        <v>0</v>
      </c>
      <c r="DM72">
        <f t="shared" si="187"/>
        <v>0</v>
      </c>
      <c r="DN72">
        <f t="shared" si="188"/>
        <v>0</v>
      </c>
      <c r="DO72">
        <f t="shared" si="189"/>
        <v>0</v>
      </c>
      <c r="DP72">
        <f t="shared" si="190"/>
        <v>0</v>
      </c>
      <c r="DQ72">
        <f t="shared" si="191"/>
        <v>0</v>
      </c>
      <c r="DR72">
        <f t="shared" si="192"/>
        <v>0</v>
      </c>
      <c r="DS72">
        <f t="shared" si="193"/>
        <v>0</v>
      </c>
      <c r="DT72" t="str">
        <f t="shared" si="194"/>
        <v>N.A.</v>
      </c>
      <c r="DX72">
        <f t="shared" si="195"/>
        <v>-330974</v>
      </c>
      <c r="DY72">
        <f t="shared" si="196"/>
        <v>0</v>
      </c>
      <c r="DZ72">
        <f t="shared" si="197"/>
        <v>-264779</v>
      </c>
      <c r="EA72">
        <f t="shared" si="198"/>
        <v>0</v>
      </c>
      <c r="EB72">
        <f t="shared" si="199"/>
        <v>0</v>
      </c>
      <c r="EC72">
        <f t="shared" si="200"/>
        <v>0</v>
      </c>
      <c r="ED72" s="1">
        <v>0</v>
      </c>
      <c r="EE72" s="1">
        <v>0</v>
      </c>
      <c r="EF72">
        <f t="shared" si="201"/>
        <v>0</v>
      </c>
      <c r="EG72">
        <f t="shared" si="202"/>
        <v>0</v>
      </c>
      <c r="EH72">
        <f t="shared" si="203"/>
        <v>0</v>
      </c>
      <c r="EJ72">
        <f t="shared" si="108"/>
        <v>0</v>
      </c>
      <c r="EK72">
        <f t="shared" si="109"/>
        <v>0</v>
      </c>
      <c r="EL72">
        <f t="shared" si="110"/>
        <v>0</v>
      </c>
      <c r="EM72">
        <f t="shared" si="111"/>
        <v>0</v>
      </c>
      <c r="EO72" t="str">
        <f t="shared" si="112"/>
        <v>N.A.</v>
      </c>
    </row>
    <row r="73" spans="1:145" x14ac:dyDescent="0.2">
      <c r="A73">
        <v>68</v>
      </c>
      <c r="B73" s="1">
        <v>14</v>
      </c>
      <c r="C73" s="1">
        <v>1211</v>
      </c>
      <c r="D73" s="1" t="s">
        <v>63</v>
      </c>
      <c r="E73" s="1">
        <v>6737276</v>
      </c>
      <c r="F73" s="1">
        <v>1387.3</v>
      </c>
      <c r="G73" s="1">
        <v>4931</v>
      </c>
      <c r="H73" s="1">
        <v>6840776</v>
      </c>
      <c r="I73" s="1">
        <v>87575</v>
      </c>
      <c r="J73" s="1">
        <v>1348</v>
      </c>
      <c r="K73" s="1">
        <v>1338</v>
      </c>
      <c r="L73" s="1">
        <v>1336</v>
      </c>
      <c r="M73" s="1">
        <v>1344</v>
      </c>
      <c r="N73" s="1">
        <v>1359</v>
      </c>
      <c r="O73" s="7"/>
      <c r="P73">
        <f t="shared" si="113"/>
        <v>5128</v>
      </c>
      <c r="Q73">
        <f t="shared" si="114"/>
        <v>0</v>
      </c>
      <c r="R73">
        <f t="shared" si="115"/>
        <v>0</v>
      </c>
      <c r="S73">
        <f t="shared" si="102"/>
        <v>0</v>
      </c>
      <c r="T73">
        <f t="shared" si="116"/>
        <v>0</v>
      </c>
      <c r="U73">
        <f t="shared" si="117"/>
        <v>0</v>
      </c>
      <c r="V73">
        <f t="shared" si="118"/>
        <v>0</v>
      </c>
      <c r="W73">
        <f t="shared" si="119"/>
        <v>0</v>
      </c>
      <c r="X73">
        <f t="shared" si="120"/>
        <v>0</v>
      </c>
      <c r="Y73">
        <f t="shared" si="121"/>
        <v>0</v>
      </c>
      <c r="Z73" t="str">
        <f t="shared" si="122"/>
        <v>N.A.</v>
      </c>
      <c r="AD73">
        <f t="shared" si="123"/>
        <v>5333</v>
      </c>
      <c r="AE73">
        <f t="shared" si="103"/>
        <v>0</v>
      </c>
      <c r="AF73">
        <f t="shared" si="124"/>
        <v>0</v>
      </c>
      <c r="AG73">
        <f t="shared" si="125"/>
        <v>0</v>
      </c>
      <c r="AH73">
        <f t="shared" si="126"/>
        <v>0</v>
      </c>
      <c r="AI73">
        <f t="shared" si="127"/>
        <v>0</v>
      </c>
      <c r="AJ73">
        <f t="shared" si="128"/>
        <v>0</v>
      </c>
      <c r="AK73">
        <f t="shared" si="129"/>
        <v>0</v>
      </c>
      <c r="AL73">
        <f t="shared" si="130"/>
        <v>0</v>
      </c>
      <c r="AM73">
        <f t="shared" si="131"/>
        <v>0</v>
      </c>
      <c r="AN73" t="str">
        <f t="shared" si="132"/>
        <v>N.A.</v>
      </c>
      <c r="AR73">
        <f t="shared" si="133"/>
        <v>5546</v>
      </c>
      <c r="AS73">
        <f t="shared" si="104"/>
        <v>0</v>
      </c>
      <c r="AT73">
        <f t="shared" si="134"/>
        <v>0</v>
      </c>
      <c r="AU73">
        <f t="shared" si="105"/>
        <v>0</v>
      </c>
      <c r="AV73">
        <f t="shared" si="135"/>
        <v>0</v>
      </c>
      <c r="AW73">
        <f t="shared" si="136"/>
        <v>0</v>
      </c>
      <c r="AX73">
        <f t="shared" si="137"/>
        <v>0</v>
      </c>
      <c r="AY73">
        <f t="shared" si="138"/>
        <v>0</v>
      </c>
      <c r="AZ73">
        <f t="shared" si="139"/>
        <v>0</v>
      </c>
      <c r="BA73">
        <f t="shared" si="140"/>
        <v>0</v>
      </c>
      <c r="BB73" t="str">
        <f t="shared" si="141"/>
        <v>N.A.</v>
      </c>
      <c r="BF73">
        <f t="shared" si="142"/>
        <v>5768</v>
      </c>
      <c r="BG73">
        <f t="shared" si="143"/>
        <v>0</v>
      </c>
      <c r="BH73">
        <f t="shared" si="144"/>
        <v>0</v>
      </c>
      <c r="BI73">
        <f t="shared" si="145"/>
        <v>0</v>
      </c>
      <c r="BJ73">
        <f t="shared" si="146"/>
        <v>0</v>
      </c>
      <c r="BK73">
        <f t="shared" si="147"/>
        <v>0</v>
      </c>
      <c r="BL73">
        <f t="shared" si="148"/>
        <v>0</v>
      </c>
      <c r="BM73">
        <f t="shared" si="149"/>
        <v>0</v>
      </c>
      <c r="BN73">
        <f t="shared" si="150"/>
        <v>0</v>
      </c>
      <c r="BO73">
        <f t="shared" si="151"/>
        <v>0</v>
      </c>
      <c r="BP73" t="str">
        <f t="shared" si="152"/>
        <v>N.A.</v>
      </c>
      <c r="BT73">
        <f t="shared" si="153"/>
        <v>5999</v>
      </c>
      <c r="BU73">
        <f t="shared" si="106"/>
        <v>0</v>
      </c>
      <c r="BV73">
        <f t="shared" si="154"/>
        <v>0</v>
      </c>
      <c r="BW73">
        <f t="shared" si="155"/>
        <v>0</v>
      </c>
      <c r="BX73">
        <f t="shared" si="156"/>
        <v>0</v>
      </c>
      <c r="BY73">
        <f t="shared" si="157"/>
        <v>0</v>
      </c>
      <c r="BZ73">
        <f t="shared" si="158"/>
        <v>0</v>
      </c>
      <c r="CA73">
        <f t="shared" si="159"/>
        <v>0</v>
      </c>
      <c r="CB73">
        <f t="shared" si="160"/>
        <v>0</v>
      </c>
      <c r="CC73">
        <f t="shared" si="161"/>
        <v>0</v>
      </c>
      <c r="CD73" t="str">
        <f t="shared" si="162"/>
        <v>N.A.</v>
      </c>
      <c r="CH73">
        <f t="shared" si="163"/>
        <v>6239</v>
      </c>
      <c r="CI73">
        <f t="shared" si="164"/>
        <v>0</v>
      </c>
      <c r="CJ73">
        <f t="shared" si="165"/>
        <v>0</v>
      </c>
      <c r="CK73">
        <f t="shared" si="166"/>
        <v>0</v>
      </c>
      <c r="CL73">
        <f t="shared" si="167"/>
        <v>0</v>
      </c>
      <c r="CM73">
        <f t="shared" si="168"/>
        <v>0</v>
      </c>
      <c r="CN73">
        <f t="shared" si="169"/>
        <v>0</v>
      </c>
      <c r="CO73">
        <f t="shared" si="170"/>
        <v>0</v>
      </c>
      <c r="CP73">
        <f t="shared" si="171"/>
        <v>0</v>
      </c>
      <c r="CQ73">
        <f t="shared" si="172"/>
        <v>0</v>
      </c>
      <c r="CR73" t="str">
        <f t="shared" si="173"/>
        <v>N.A.</v>
      </c>
      <c r="CV73">
        <f t="shared" si="174"/>
        <v>6489</v>
      </c>
      <c r="CW73">
        <f t="shared" si="175"/>
        <v>0</v>
      </c>
      <c r="CX73">
        <f t="shared" si="176"/>
        <v>0</v>
      </c>
      <c r="CY73">
        <f t="shared" si="177"/>
        <v>0</v>
      </c>
      <c r="CZ73">
        <f t="shared" si="178"/>
        <v>0</v>
      </c>
      <c r="DA73">
        <f t="shared" si="179"/>
        <v>0</v>
      </c>
      <c r="DB73">
        <f t="shared" si="180"/>
        <v>0</v>
      </c>
      <c r="DC73">
        <f t="shared" si="181"/>
        <v>0</v>
      </c>
      <c r="DD73">
        <f t="shared" si="182"/>
        <v>0</v>
      </c>
      <c r="DE73">
        <f t="shared" si="183"/>
        <v>0</v>
      </c>
      <c r="DF73" t="str">
        <f t="shared" si="184"/>
        <v>N.A.</v>
      </c>
      <c r="DJ73">
        <f t="shared" si="185"/>
        <v>6749</v>
      </c>
      <c r="DK73">
        <f t="shared" si="107"/>
        <v>0</v>
      </c>
      <c r="DL73">
        <f t="shared" si="186"/>
        <v>0</v>
      </c>
      <c r="DM73">
        <f t="shared" si="187"/>
        <v>0</v>
      </c>
      <c r="DN73">
        <f t="shared" si="188"/>
        <v>0</v>
      </c>
      <c r="DO73">
        <f t="shared" si="189"/>
        <v>0</v>
      </c>
      <c r="DP73">
        <f t="shared" si="190"/>
        <v>0</v>
      </c>
      <c r="DQ73">
        <f t="shared" si="191"/>
        <v>0</v>
      </c>
      <c r="DR73">
        <f t="shared" si="192"/>
        <v>0</v>
      </c>
      <c r="DS73">
        <f t="shared" si="193"/>
        <v>0</v>
      </c>
      <c r="DT73" t="str">
        <f t="shared" si="194"/>
        <v>N.A.</v>
      </c>
      <c r="DX73">
        <f t="shared" si="195"/>
        <v>-191075</v>
      </c>
      <c r="DY73">
        <f t="shared" si="196"/>
        <v>1</v>
      </c>
      <c r="DZ73">
        <f t="shared" si="197"/>
        <v>-82800</v>
      </c>
      <c r="EA73">
        <f t="shared" si="198"/>
        <v>0</v>
      </c>
      <c r="EB73">
        <f t="shared" si="199"/>
        <v>0</v>
      </c>
      <c r="EC73">
        <f t="shared" si="200"/>
        <v>1</v>
      </c>
      <c r="ED73" s="1">
        <v>0</v>
      </c>
      <c r="EE73" s="1">
        <v>87575</v>
      </c>
      <c r="EF73">
        <f t="shared" si="201"/>
        <v>0</v>
      </c>
      <c r="EG73">
        <f t="shared" si="202"/>
        <v>1</v>
      </c>
      <c r="EH73">
        <f t="shared" si="203"/>
        <v>1</v>
      </c>
      <c r="EJ73">
        <f t="shared" si="108"/>
        <v>0</v>
      </c>
      <c r="EK73">
        <f t="shared" si="109"/>
        <v>87575</v>
      </c>
      <c r="EL73">
        <f t="shared" si="110"/>
        <v>87575</v>
      </c>
      <c r="EM73">
        <f t="shared" si="111"/>
        <v>0</v>
      </c>
      <c r="EO73" t="str">
        <f t="shared" si="112"/>
        <v>101%</v>
      </c>
    </row>
    <row r="74" spans="1:145" x14ac:dyDescent="0.2">
      <c r="A74">
        <v>69</v>
      </c>
      <c r="B74" s="1">
        <v>7</v>
      </c>
      <c r="C74" s="1">
        <v>1215</v>
      </c>
      <c r="D74" s="1" t="s">
        <v>64</v>
      </c>
      <c r="E74" s="1">
        <v>1913539</v>
      </c>
      <c r="F74" s="1">
        <v>335.5</v>
      </c>
      <c r="G74" s="1">
        <v>4931</v>
      </c>
      <c r="H74" s="1">
        <v>1654351</v>
      </c>
      <c r="I74" s="1">
        <v>207350</v>
      </c>
      <c r="J74" s="1">
        <v>337</v>
      </c>
      <c r="K74" s="1">
        <v>330</v>
      </c>
      <c r="L74" s="1">
        <v>315</v>
      </c>
      <c r="M74" s="1">
        <v>314</v>
      </c>
      <c r="N74" s="1">
        <v>309</v>
      </c>
      <c r="O74" s="7"/>
      <c r="P74">
        <f t="shared" si="113"/>
        <v>5128</v>
      </c>
      <c r="Q74">
        <f t="shared" si="114"/>
        <v>0</v>
      </c>
      <c r="R74">
        <f t="shared" si="115"/>
        <v>0</v>
      </c>
      <c r="S74">
        <f t="shared" si="102"/>
        <v>0</v>
      </c>
      <c r="T74">
        <f t="shared" si="116"/>
        <v>0</v>
      </c>
      <c r="U74">
        <f t="shared" si="117"/>
        <v>0</v>
      </c>
      <c r="V74">
        <f t="shared" si="118"/>
        <v>0</v>
      </c>
      <c r="W74">
        <f t="shared" si="119"/>
        <v>0</v>
      </c>
      <c r="X74">
        <f t="shared" si="120"/>
        <v>0</v>
      </c>
      <c r="Y74">
        <f t="shared" si="121"/>
        <v>0</v>
      </c>
      <c r="Z74" t="str">
        <f t="shared" si="122"/>
        <v>N.A.</v>
      </c>
      <c r="AD74">
        <f t="shared" si="123"/>
        <v>5333</v>
      </c>
      <c r="AE74">
        <f t="shared" si="103"/>
        <v>0</v>
      </c>
      <c r="AF74">
        <f t="shared" si="124"/>
        <v>0</v>
      </c>
      <c r="AG74">
        <f t="shared" si="125"/>
        <v>0</v>
      </c>
      <c r="AH74">
        <f t="shared" si="126"/>
        <v>0</v>
      </c>
      <c r="AI74">
        <f t="shared" si="127"/>
        <v>0</v>
      </c>
      <c r="AJ74">
        <f t="shared" si="128"/>
        <v>0</v>
      </c>
      <c r="AK74">
        <f t="shared" si="129"/>
        <v>0</v>
      </c>
      <c r="AL74">
        <f t="shared" si="130"/>
        <v>0</v>
      </c>
      <c r="AM74">
        <f t="shared" si="131"/>
        <v>0</v>
      </c>
      <c r="AN74" t="str">
        <f t="shared" si="132"/>
        <v>N.A.</v>
      </c>
      <c r="AR74">
        <f t="shared" si="133"/>
        <v>5546</v>
      </c>
      <c r="AS74">
        <f t="shared" si="104"/>
        <v>0</v>
      </c>
      <c r="AT74">
        <f t="shared" si="134"/>
        <v>0</v>
      </c>
      <c r="AU74">
        <f t="shared" si="105"/>
        <v>0</v>
      </c>
      <c r="AV74">
        <f t="shared" si="135"/>
        <v>0</v>
      </c>
      <c r="AW74">
        <f t="shared" si="136"/>
        <v>0</v>
      </c>
      <c r="AX74">
        <f t="shared" si="137"/>
        <v>0</v>
      </c>
      <c r="AY74">
        <f t="shared" si="138"/>
        <v>0</v>
      </c>
      <c r="AZ74">
        <f t="shared" si="139"/>
        <v>0</v>
      </c>
      <c r="BA74">
        <f t="shared" si="140"/>
        <v>0</v>
      </c>
      <c r="BB74" t="str">
        <f t="shared" si="141"/>
        <v>N.A.</v>
      </c>
      <c r="BF74">
        <f t="shared" si="142"/>
        <v>5768</v>
      </c>
      <c r="BG74">
        <f t="shared" si="143"/>
        <v>0</v>
      </c>
      <c r="BH74">
        <f t="shared" si="144"/>
        <v>0</v>
      </c>
      <c r="BI74">
        <f t="shared" si="145"/>
        <v>0</v>
      </c>
      <c r="BJ74">
        <f t="shared" si="146"/>
        <v>0</v>
      </c>
      <c r="BK74">
        <f t="shared" si="147"/>
        <v>0</v>
      </c>
      <c r="BL74">
        <f t="shared" si="148"/>
        <v>0</v>
      </c>
      <c r="BM74">
        <f t="shared" si="149"/>
        <v>0</v>
      </c>
      <c r="BN74">
        <f t="shared" si="150"/>
        <v>0</v>
      </c>
      <c r="BO74">
        <f t="shared" si="151"/>
        <v>0</v>
      </c>
      <c r="BP74" t="str">
        <f t="shared" si="152"/>
        <v>N.A.</v>
      </c>
      <c r="BT74">
        <f t="shared" si="153"/>
        <v>5999</v>
      </c>
      <c r="BU74">
        <f t="shared" si="106"/>
        <v>0</v>
      </c>
      <c r="BV74">
        <f t="shared" si="154"/>
        <v>0</v>
      </c>
      <c r="BW74">
        <f t="shared" si="155"/>
        <v>0</v>
      </c>
      <c r="BX74">
        <f t="shared" si="156"/>
        <v>0</v>
      </c>
      <c r="BY74">
        <f t="shared" si="157"/>
        <v>0</v>
      </c>
      <c r="BZ74">
        <f t="shared" si="158"/>
        <v>0</v>
      </c>
      <c r="CA74">
        <f t="shared" si="159"/>
        <v>0</v>
      </c>
      <c r="CB74">
        <f t="shared" si="160"/>
        <v>0</v>
      </c>
      <c r="CC74">
        <f t="shared" si="161"/>
        <v>0</v>
      </c>
      <c r="CD74" t="str">
        <f t="shared" si="162"/>
        <v>N.A.</v>
      </c>
      <c r="CH74">
        <f t="shared" si="163"/>
        <v>6239</v>
      </c>
      <c r="CI74">
        <f t="shared" si="164"/>
        <v>0</v>
      </c>
      <c r="CJ74">
        <f t="shared" si="165"/>
        <v>0</v>
      </c>
      <c r="CK74">
        <f t="shared" si="166"/>
        <v>0</v>
      </c>
      <c r="CL74">
        <f t="shared" si="167"/>
        <v>0</v>
      </c>
      <c r="CM74">
        <f t="shared" si="168"/>
        <v>0</v>
      </c>
      <c r="CN74">
        <f t="shared" si="169"/>
        <v>0</v>
      </c>
      <c r="CO74">
        <f t="shared" si="170"/>
        <v>0</v>
      </c>
      <c r="CP74">
        <f t="shared" si="171"/>
        <v>0</v>
      </c>
      <c r="CQ74">
        <f t="shared" si="172"/>
        <v>0</v>
      </c>
      <c r="CR74" t="str">
        <f t="shared" si="173"/>
        <v>N.A.</v>
      </c>
      <c r="CV74">
        <f t="shared" si="174"/>
        <v>6489</v>
      </c>
      <c r="CW74">
        <f t="shared" si="175"/>
        <v>0</v>
      </c>
      <c r="CX74">
        <f t="shared" si="176"/>
        <v>0</v>
      </c>
      <c r="CY74">
        <f t="shared" si="177"/>
        <v>0</v>
      </c>
      <c r="CZ74">
        <f t="shared" si="178"/>
        <v>0</v>
      </c>
      <c r="DA74">
        <f t="shared" si="179"/>
        <v>0</v>
      </c>
      <c r="DB74">
        <f t="shared" si="180"/>
        <v>0</v>
      </c>
      <c r="DC74">
        <f t="shared" si="181"/>
        <v>0</v>
      </c>
      <c r="DD74">
        <f t="shared" si="182"/>
        <v>0</v>
      </c>
      <c r="DE74">
        <f t="shared" si="183"/>
        <v>0</v>
      </c>
      <c r="DF74" t="str">
        <f t="shared" si="184"/>
        <v>N.A.</v>
      </c>
      <c r="DJ74">
        <f t="shared" si="185"/>
        <v>6749</v>
      </c>
      <c r="DK74">
        <f t="shared" si="107"/>
        <v>0</v>
      </c>
      <c r="DL74">
        <f t="shared" si="186"/>
        <v>0</v>
      </c>
      <c r="DM74">
        <f t="shared" si="187"/>
        <v>0</v>
      </c>
      <c r="DN74">
        <f t="shared" si="188"/>
        <v>0</v>
      </c>
      <c r="DO74">
        <f t="shared" si="189"/>
        <v>0</v>
      </c>
      <c r="DP74">
        <f t="shared" si="190"/>
        <v>0</v>
      </c>
      <c r="DQ74">
        <f t="shared" si="191"/>
        <v>0</v>
      </c>
      <c r="DR74">
        <f t="shared" si="192"/>
        <v>0</v>
      </c>
      <c r="DS74">
        <f t="shared" si="193"/>
        <v>0</v>
      </c>
      <c r="DT74" t="str">
        <f t="shared" si="194"/>
        <v>N.A.</v>
      </c>
      <c r="DX74">
        <f t="shared" si="195"/>
        <v>51838</v>
      </c>
      <c r="DY74">
        <f t="shared" si="196"/>
        <v>1</v>
      </c>
      <c r="DZ74">
        <f t="shared" si="197"/>
        <v>207350</v>
      </c>
      <c r="EA74">
        <f t="shared" si="198"/>
        <v>1</v>
      </c>
      <c r="EB74">
        <f t="shared" si="199"/>
        <v>2</v>
      </c>
      <c r="EC74">
        <f t="shared" si="200"/>
        <v>0</v>
      </c>
      <c r="ED74" s="1">
        <v>207350</v>
      </c>
      <c r="EE74" s="1">
        <v>79053</v>
      </c>
      <c r="EF74">
        <f t="shared" si="201"/>
        <v>2</v>
      </c>
      <c r="EG74">
        <f t="shared" si="202"/>
        <v>0</v>
      </c>
      <c r="EH74">
        <f t="shared" si="203"/>
        <v>2</v>
      </c>
      <c r="EJ74">
        <f t="shared" si="108"/>
        <v>207350</v>
      </c>
      <c r="EK74">
        <f t="shared" si="109"/>
        <v>0</v>
      </c>
      <c r="EL74">
        <f t="shared" si="110"/>
        <v>207350</v>
      </c>
      <c r="EM74">
        <f t="shared" si="111"/>
        <v>0</v>
      </c>
      <c r="EO74" t="str">
        <f t="shared" si="112"/>
        <v>80%</v>
      </c>
    </row>
    <row r="75" spans="1:145" x14ac:dyDescent="0.2">
      <c r="A75">
        <v>70</v>
      </c>
      <c r="B75" s="1">
        <v>5</v>
      </c>
      <c r="C75" s="1">
        <v>1218</v>
      </c>
      <c r="D75" s="1" t="s">
        <v>65</v>
      </c>
      <c r="E75" s="1">
        <v>2510704</v>
      </c>
      <c r="F75" s="1">
        <v>484</v>
      </c>
      <c r="G75" s="1">
        <v>5059</v>
      </c>
      <c r="H75" s="1">
        <v>2448556</v>
      </c>
      <c r="I75" s="1">
        <v>49718</v>
      </c>
      <c r="J75" s="1">
        <v>478</v>
      </c>
      <c r="K75" s="1">
        <v>467</v>
      </c>
      <c r="L75" s="1">
        <v>455</v>
      </c>
      <c r="M75" s="1">
        <v>436</v>
      </c>
      <c r="N75" s="1">
        <v>434</v>
      </c>
      <c r="O75" s="7"/>
      <c r="P75">
        <f t="shared" si="113"/>
        <v>5256</v>
      </c>
      <c r="Q75">
        <f t="shared" si="114"/>
        <v>0</v>
      </c>
      <c r="R75">
        <f t="shared" si="115"/>
        <v>0</v>
      </c>
      <c r="S75">
        <f t="shared" si="102"/>
        <v>0</v>
      </c>
      <c r="T75">
        <f t="shared" si="116"/>
        <v>0</v>
      </c>
      <c r="U75">
        <f t="shared" si="117"/>
        <v>0</v>
      </c>
      <c r="V75">
        <f t="shared" si="118"/>
        <v>0</v>
      </c>
      <c r="W75">
        <f t="shared" si="119"/>
        <v>0</v>
      </c>
      <c r="X75">
        <f t="shared" si="120"/>
        <v>0</v>
      </c>
      <c r="Y75">
        <f t="shared" si="121"/>
        <v>0</v>
      </c>
      <c r="Z75" t="str">
        <f t="shared" si="122"/>
        <v>N.A.</v>
      </c>
      <c r="AD75">
        <f t="shared" si="123"/>
        <v>5461</v>
      </c>
      <c r="AE75">
        <f t="shared" si="103"/>
        <v>0</v>
      </c>
      <c r="AF75">
        <f t="shared" si="124"/>
        <v>0</v>
      </c>
      <c r="AG75">
        <f t="shared" si="125"/>
        <v>0</v>
      </c>
      <c r="AH75">
        <f t="shared" si="126"/>
        <v>0</v>
      </c>
      <c r="AI75">
        <f t="shared" si="127"/>
        <v>0</v>
      </c>
      <c r="AJ75">
        <f t="shared" si="128"/>
        <v>0</v>
      </c>
      <c r="AK75">
        <f t="shared" si="129"/>
        <v>0</v>
      </c>
      <c r="AL75">
        <f t="shared" si="130"/>
        <v>0</v>
      </c>
      <c r="AM75">
        <f t="shared" si="131"/>
        <v>0</v>
      </c>
      <c r="AN75" t="str">
        <f t="shared" si="132"/>
        <v>N.A.</v>
      </c>
      <c r="AR75">
        <f t="shared" si="133"/>
        <v>5674</v>
      </c>
      <c r="AS75">
        <f t="shared" si="104"/>
        <v>0</v>
      </c>
      <c r="AT75">
        <f t="shared" si="134"/>
        <v>0</v>
      </c>
      <c r="AU75">
        <f t="shared" si="105"/>
        <v>0</v>
      </c>
      <c r="AV75">
        <f t="shared" si="135"/>
        <v>0</v>
      </c>
      <c r="AW75">
        <f t="shared" si="136"/>
        <v>0</v>
      </c>
      <c r="AX75">
        <f t="shared" si="137"/>
        <v>0</v>
      </c>
      <c r="AY75">
        <f t="shared" si="138"/>
        <v>0</v>
      </c>
      <c r="AZ75">
        <f t="shared" si="139"/>
        <v>0</v>
      </c>
      <c r="BA75">
        <f t="shared" si="140"/>
        <v>0</v>
      </c>
      <c r="BB75" t="str">
        <f t="shared" si="141"/>
        <v>N.A.</v>
      </c>
      <c r="BF75">
        <f t="shared" si="142"/>
        <v>5896</v>
      </c>
      <c r="BG75">
        <f t="shared" si="143"/>
        <v>0</v>
      </c>
      <c r="BH75">
        <f t="shared" si="144"/>
        <v>0</v>
      </c>
      <c r="BI75">
        <f t="shared" si="145"/>
        <v>0</v>
      </c>
      <c r="BJ75">
        <f t="shared" si="146"/>
        <v>0</v>
      </c>
      <c r="BK75">
        <f t="shared" si="147"/>
        <v>0</v>
      </c>
      <c r="BL75">
        <f t="shared" si="148"/>
        <v>0</v>
      </c>
      <c r="BM75">
        <f t="shared" si="149"/>
        <v>0</v>
      </c>
      <c r="BN75">
        <f t="shared" si="150"/>
        <v>0</v>
      </c>
      <c r="BO75">
        <f t="shared" si="151"/>
        <v>0</v>
      </c>
      <c r="BP75" t="str">
        <f t="shared" si="152"/>
        <v>N.A.</v>
      </c>
      <c r="BT75">
        <f t="shared" si="153"/>
        <v>6127</v>
      </c>
      <c r="BU75">
        <f t="shared" si="106"/>
        <v>0</v>
      </c>
      <c r="BV75">
        <f t="shared" si="154"/>
        <v>0</v>
      </c>
      <c r="BW75">
        <f t="shared" si="155"/>
        <v>0</v>
      </c>
      <c r="BX75">
        <f t="shared" si="156"/>
        <v>0</v>
      </c>
      <c r="BY75">
        <f t="shared" si="157"/>
        <v>0</v>
      </c>
      <c r="BZ75">
        <f t="shared" si="158"/>
        <v>0</v>
      </c>
      <c r="CA75">
        <f t="shared" si="159"/>
        <v>0</v>
      </c>
      <c r="CB75">
        <f t="shared" si="160"/>
        <v>0</v>
      </c>
      <c r="CC75">
        <f t="shared" si="161"/>
        <v>0</v>
      </c>
      <c r="CD75" t="str">
        <f t="shared" si="162"/>
        <v>N.A.</v>
      </c>
      <c r="CH75">
        <f t="shared" si="163"/>
        <v>6367</v>
      </c>
      <c r="CI75">
        <f t="shared" si="164"/>
        <v>0</v>
      </c>
      <c r="CJ75">
        <f t="shared" si="165"/>
        <v>0</v>
      </c>
      <c r="CK75">
        <f t="shared" si="166"/>
        <v>0</v>
      </c>
      <c r="CL75">
        <f t="shared" si="167"/>
        <v>0</v>
      </c>
      <c r="CM75">
        <f t="shared" si="168"/>
        <v>0</v>
      </c>
      <c r="CN75">
        <f t="shared" si="169"/>
        <v>0</v>
      </c>
      <c r="CO75">
        <f t="shared" si="170"/>
        <v>0</v>
      </c>
      <c r="CP75">
        <f t="shared" si="171"/>
        <v>0</v>
      </c>
      <c r="CQ75">
        <f t="shared" si="172"/>
        <v>0</v>
      </c>
      <c r="CR75" t="str">
        <f t="shared" si="173"/>
        <v>N.A.</v>
      </c>
      <c r="CV75">
        <f t="shared" si="174"/>
        <v>6617</v>
      </c>
      <c r="CW75">
        <f t="shared" si="175"/>
        <v>0</v>
      </c>
      <c r="CX75">
        <f t="shared" si="176"/>
        <v>0</v>
      </c>
      <c r="CY75">
        <f t="shared" si="177"/>
        <v>0</v>
      </c>
      <c r="CZ75">
        <f t="shared" si="178"/>
        <v>0</v>
      </c>
      <c r="DA75">
        <f t="shared" si="179"/>
        <v>0</v>
      </c>
      <c r="DB75">
        <f t="shared" si="180"/>
        <v>0</v>
      </c>
      <c r="DC75">
        <f t="shared" si="181"/>
        <v>0</v>
      </c>
      <c r="DD75">
        <f t="shared" si="182"/>
        <v>0</v>
      </c>
      <c r="DE75">
        <f t="shared" si="183"/>
        <v>0</v>
      </c>
      <c r="DF75" t="str">
        <f t="shared" si="184"/>
        <v>N.A.</v>
      </c>
      <c r="DJ75">
        <f t="shared" si="185"/>
        <v>6877</v>
      </c>
      <c r="DK75">
        <f t="shared" si="107"/>
        <v>0</v>
      </c>
      <c r="DL75">
        <f t="shared" si="186"/>
        <v>0</v>
      </c>
      <c r="DM75">
        <f t="shared" si="187"/>
        <v>0</v>
      </c>
      <c r="DN75">
        <f t="shared" si="188"/>
        <v>0</v>
      </c>
      <c r="DO75">
        <f t="shared" si="189"/>
        <v>0</v>
      </c>
      <c r="DP75">
        <f t="shared" si="190"/>
        <v>0</v>
      </c>
      <c r="DQ75">
        <f t="shared" si="191"/>
        <v>0</v>
      </c>
      <c r="DR75">
        <f t="shared" si="192"/>
        <v>0</v>
      </c>
      <c r="DS75">
        <f t="shared" si="193"/>
        <v>0</v>
      </c>
      <c r="DT75" t="str">
        <f t="shared" si="194"/>
        <v>N.A.</v>
      </c>
      <c r="DX75">
        <f t="shared" si="195"/>
        <v>12430</v>
      </c>
      <c r="DY75">
        <f t="shared" si="196"/>
        <v>1</v>
      </c>
      <c r="DZ75">
        <f t="shared" si="197"/>
        <v>49718</v>
      </c>
      <c r="EA75">
        <f t="shared" si="198"/>
        <v>1</v>
      </c>
      <c r="EB75">
        <f t="shared" si="199"/>
        <v>2</v>
      </c>
      <c r="EC75">
        <f t="shared" si="200"/>
        <v>0</v>
      </c>
      <c r="ED75" s="1">
        <v>49718</v>
      </c>
      <c r="EE75" s="1">
        <v>0</v>
      </c>
      <c r="EF75">
        <f t="shared" si="201"/>
        <v>2</v>
      </c>
      <c r="EG75">
        <f t="shared" si="202"/>
        <v>0</v>
      </c>
      <c r="EH75">
        <f t="shared" si="203"/>
        <v>2</v>
      </c>
      <c r="EJ75">
        <f t="shared" si="108"/>
        <v>49718</v>
      </c>
      <c r="EK75">
        <f t="shared" si="109"/>
        <v>0</v>
      </c>
      <c r="EL75">
        <f t="shared" si="110"/>
        <v>49718</v>
      </c>
      <c r="EM75">
        <f t="shared" si="111"/>
        <v>0</v>
      </c>
      <c r="EO75" t="str">
        <f t="shared" si="112"/>
        <v>80%</v>
      </c>
    </row>
    <row r="76" spans="1:145" x14ac:dyDescent="0.2">
      <c r="A76">
        <v>71</v>
      </c>
      <c r="B76" s="1">
        <v>10</v>
      </c>
      <c r="C76" s="1">
        <v>1221</v>
      </c>
      <c r="D76" s="1" t="s">
        <v>427</v>
      </c>
      <c r="E76" s="1">
        <v>5798792</v>
      </c>
      <c r="F76" s="1">
        <v>1295.5999999999999</v>
      </c>
      <c r="G76" s="1">
        <v>4967</v>
      </c>
      <c r="H76" s="1">
        <v>6435245</v>
      </c>
      <c r="I76" s="1">
        <v>0</v>
      </c>
      <c r="J76" s="1">
        <v>1324</v>
      </c>
      <c r="K76" s="1">
        <v>1339</v>
      </c>
      <c r="L76" s="1">
        <v>1333</v>
      </c>
      <c r="M76" s="1">
        <v>1362</v>
      </c>
      <c r="N76" s="1">
        <v>1357</v>
      </c>
      <c r="O76" s="7"/>
      <c r="P76">
        <f t="shared" si="113"/>
        <v>5164</v>
      </c>
      <c r="Q76">
        <f t="shared" si="114"/>
        <v>0</v>
      </c>
      <c r="R76">
        <f t="shared" si="115"/>
        <v>0</v>
      </c>
      <c r="S76">
        <f t="shared" si="102"/>
        <v>0</v>
      </c>
      <c r="T76">
        <f t="shared" si="116"/>
        <v>0</v>
      </c>
      <c r="U76">
        <f t="shared" si="117"/>
        <v>0</v>
      </c>
      <c r="V76">
        <f t="shared" si="118"/>
        <v>0</v>
      </c>
      <c r="W76">
        <f t="shared" si="119"/>
        <v>0</v>
      </c>
      <c r="X76">
        <f t="shared" si="120"/>
        <v>0</v>
      </c>
      <c r="Y76">
        <f t="shared" si="121"/>
        <v>0</v>
      </c>
      <c r="Z76" t="str">
        <f t="shared" si="122"/>
        <v>N.A.</v>
      </c>
      <c r="AD76">
        <f t="shared" si="123"/>
        <v>5369</v>
      </c>
      <c r="AE76">
        <f t="shared" si="103"/>
        <v>0</v>
      </c>
      <c r="AF76">
        <f t="shared" si="124"/>
        <v>0</v>
      </c>
      <c r="AG76">
        <f t="shared" si="125"/>
        <v>0</v>
      </c>
      <c r="AH76">
        <f t="shared" si="126"/>
        <v>0</v>
      </c>
      <c r="AI76">
        <f t="shared" si="127"/>
        <v>0</v>
      </c>
      <c r="AJ76">
        <f t="shared" si="128"/>
        <v>0</v>
      </c>
      <c r="AK76">
        <f t="shared" si="129"/>
        <v>0</v>
      </c>
      <c r="AL76">
        <f t="shared" si="130"/>
        <v>0</v>
      </c>
      <c r="AM76">
        <f t="shared" si="131"/>
        <v>0</v>
      </c>
      <c r="AN76" t="str">
        <f t="shared" si="132"/>
        <v>N.A.</v>
      </c>
      <c r="AR76">
        <f t="shared" si="133"/>
        <v>5582</v>
      </c>
      <c r="AS76">
        <f t="shared" si="104"/>
        <v>0</v>
      </c>
      <c r="AT76">
        <f t="shared" si="134"/>
        <v>0</v>
      </c>
      <c r="AU76">
        <f t="shared" si="105"/>
        <v>0</v>
      </c>
      <c r="AV76">
        <f t="shared" si="135"/>
        <v>0</v>
      </c>
      <c r="AW76">
        <f t="shared" si="136"/>
        <v>0</v>
      </c>
      <c r="AX76">
        <f t="shared" si="137"/>
        <v>0</v>
      </c>
      <c r="AY76">
        <f t="shared" si="138"/>
        <v>0</v>
      </c>
      <c r="AZ76">
        <f t="shared" si="139"/>
        <v>0</v>
      </c>
      <c r="BA76">
        <f t="shared" si="140"/>
        <v>0</v>
      </c>
      <c r="BB76" t="str">
        <f t="shared" si="141"/>
        <v>N.A.</v>
      </c>
      <c r="BF76">
        <f t="shared" si="142"/>
        <v>5804</v>
      </c>
      <c r="BG76">
        <f t="shared" si="143"/>
        <v>0</v>
      </c>
      <c r="BH76">
        <f t="shared" si="144"/>
        <v>0</v>
      </c>
      <c r="BI76">
        <f t="shared" si="145"/>
        <v>0</v>
      </c>
      <c r="BJ76">
        <f t="shared" si="146"/>
        <v>0</v>
      </c>
      <c r="BK76">
        <f t="shared" si="147"/>
        <v>0</v>
      </c>
      <c r="BL76">
        <f t="shared" si="148"/>
        <v>0</v>
      </c>
      <c r="BM76">
        <f t="shared" si="149"/>
        <v>0</v>
      </c>
      <c r="BN76">
        <f t="shared" si="150"/>
        <v>0</v>
      </c>
      <c r="BO76">
        <f t="shared" si="151"/>
        <v>0</v>
      </c>
      <c r="BP76" t="str">
        <f t="shared" si="152"/>
        <v>N.A.</v>
      </c>
      <c r="BT76">
        <f t="shared" si="153"/>
        <v>6035</v>
      </c>
      <c r="BU76">
        <f t="shared" si="106"/>
        <v>0</v>
      </c>
      <c r="BV76">
        <f t="shared" si="154"/>
        <v>0</v>
      </c>
      <c r="BW76">
        <f t="shared" si="155"/>
        <v>0</v>
      </c>
      <c r="BX76">
        <f t="shared" si="156"/>
        <v>0</v>
      </c>
      <c r="BY76">
        <f t="shared" si="157"/>
        <v>0</v>
      </c>
      <c r="BZ76">
        <f t="shared" si="158"/>
        <v>0</v>
      </c>
      <c r="CA76">
        <f t="shared" si="159"/>
        <v>0</v>
      </c>
      <c r="CB76">
        <f t="shared" si="160"/>
        <v>0</v>
      </c>
      <c r="CC76">
        <f t="shared" si="161"/>
        <v>0</v>
      </c>
      <c r="CD76" t="str">
        <f t="shared" si="162"/>
        <v>N.A.</v>
      </c>
      <c r="CH76">
        <f t="shared" si="163"/>
        <v>6275</v>
      </c>
      <c r="CI76">
        <f t="shared" si="164"/>
        <v>0</v>
      </c>
      <c r="CJ76">
        <f t="shared" si="165"/>
        <v>0</v>
      </c>
      <c r="CK76">
        <f t="shared" si="166"/>
        <v>0</v>
      </c>
      <c r="CL76">
        <f t="shared" si="167"/>
        <v>0</v>
      </c>
      <c r="CM76">
        <f t="shared" si="168"/>
        <v>0</v>
      </c>
      <c r="CN76">
        <f t="shared" si="169"/>
        <v>0</v>
      </c>
      <c r="CO76">
        <f t="shared" si="170"/>
        <v>0</v>
      </c>
      <c r="CP76">
        <f t="shared" si="171"/>
        <v>0</v>
      </c>
      <c r="CQ76">
        <f t="shared" si="172"/>
        <v>0</v>
      </c>
      <c r="CR76" t="str">
        <f t="shared" si="173"/>
        <v>N.A.</v>
      </c>
      <c r="CV76">
        <f t="shared" si="174"/>
        <v>6525</v>
      </c>
      <c r="CW76">
        <f t="shared" si="175"/>
        <v>0</v>
      </c>
      <c r="CX76">
        <f t="shared" si="176"/>
        <v>0</v>
      </c>
      <c r="CY76">
        <f t="shared" si="177"/>
        <v>0</v>
      </c>
      <c r="CZ76">
        <f t="shared" si="178"/>
        <v>0</v>
      </c>
      <c r="DA76">
        <f t="shared" si="179"/>
        <v>0</v>
      </c>
      <c r="DB76">
        <f t="shared" si="180"/>
        <v>0</v>
      </c>
      <c r="DC76">
        <f t="shared" si="181"/>
        <v>0</v>
      </c>
      <c r="DD76">
        <f t="shared" si="182"/>
        <v>0</v>
      </c>
      <c r="DE76">
        <f t="shared" si="183"/>
        <v>0</v>
      </c>
      <c r="DF76" t="str">
        <f t="shared" si="184"/>
        <v>N.A.</v>
      </c>
      <c r="DJ76">
        <f t="shared" si="185"/>
        <v>6785</v>
      </c>
      <c r="DK76">
        <f t="shared" si="107"/>
        <v>0</v>
      </c>
      <c r="DL76">
        <f t="shared" si="186"/>
        <v>0</v>
      </c>
      <c r="DM76">
        <f t="shared" si="187"/>
        <v>0</v>
      </c>
      <c r="DN76">
        <f t="shared" si="188"/>
        <v>0</v>
      </c>
      <c r="DO76">
        <f t="shared" si="189"/>
        <v>0</v>
      </c>
      <c r="DP76">
        <f t="shared" si="190"/>
        <v>0</v>
      </c>
      <c r="DQ76">
        <f t="shared" si="191"/>
        <v>0</v>
      </c>
      <c r="DR76">
        <f t="shared" si="192"/>
        <v>0</v>
      </c>
      <c r="DS76">
        <f t="shared" si="193"/>
        <v>0</v>
      </c>
      <c r="DT76" t="str">
        <f t="shared" si="194"/>
        <v>N.A.</v>
      </c>
      <c r="DX76">
        <f t="shared" si="195"/>
        <v>-636453</v>
      </c>
      <c r="DY76">
        <f t="shared" si="196"/>
        <v>0</v>
      </c>
      <c r="DZ76">
        <f t="shared" si="197"/>
        <v>-509162</v>
      </c>
      <c r="EA76">
        <f t="shared" si="198"/>
        <v>0</v>
      </c>
      <c r="EB76">
        <f t="shared" si="199"/>
        <v>0</v>
      </c>
      <c r="EC76">
        <f t="shared" si="200"/>
        <v>0</v>
      </c>
      <c r="ED76" s="1">
        <v>0</v>
      </c>
      <c r="EE76" s="1">
        <v>0</v>
      </c>
      <c r="EF76">
        <f t="shared" si="201"/>
        <v>0</v>
      </c>
      <c r="EG76">
        <f t="shared" si="202"/>
        <v>0</v>
      </c>
      <c r="EH76">
        <f t="shared" si="203"/>
        <v>0</v>
      </c>
      <c r="EJ76">
        <f t="shared" si="108"/>
        <v>0</v>
      </c>
      <c r="EK76">
        <f t="shared" si="109"/>
        <v>0</v>
      </c>
      <c r="EL76">
        <f t="shared" si="110"/>
        <v>0</v>
      </c>
      <c r="EM76">
        <f t="shared" si="111"/>
        <v>0</v>
      </c>
      <c r="EO76" t="str">
        <f t="shared" si="112"/>
        <v>N.A.</v>
      </c>
    </row>
    <row r="77" spans="1:145" x14ac:dyDescent="0.2">
      <c r="A77">
        <v>72</v>
      </c>
      <c r="B77" s="1">
        <v>14</v>
      </c>
      <c r="C77" s="1">
        <v>1224</v>
      </c>
      <c r="D77" s="1" t="s">
        <v>66</v>
      </c>
      <c r="E77" s="1">
        <v>641118</v>
      </c>
      <c r="F77" s="1">
        <v>98</v>
      </c>
      <c r="G77" s="1">
        <v>4943</v>
      </c>
      <c r="H77" s="1">
        <v>484414</v>
      </c>
      <c r="I77" s="1">
        <v>125363</v>
      </c>
      <c r="J77" s="1">
        <v>99</v>
      </c>
      <c r="K77" s="1">
        <v>102</v>
      </c>
      <c r="L77" s="1">
        <v>103</v>
      </c>
      <c r="M77" s="1">
        <v>105</v>
      </c>
      <c r="N77" s="1">
        <v>106</v>
      </c>
      <c r="O77" s="7"/>
      <c r="P77">
        <f t="shared" si="113"/>
        <v>5140</v>
      </c>
      <c r="Q77">
        <f t="shared" si="114"/>
        <v>0</v>
      </c>
      <c r="R77">
        <f t="shared" si="115"/>
        <v>0</v>
      </c>
      <c r="S77">
        <f t="shared" si="102"/>
        <v>0</v>
      </c>
      <c r="T77">
        <f t="shared" si="116"/>
        <v>0</v>
      </c>
      <c r="U77">
        <f t="shared" si="117"/>
        <v>0</v>
      </c>
      <c r="V77">
        <f t="shared" si="118"/>
        <v>0</v>
      </c>
      <c r="W77">
        <f t="shared" si="119"/>
        <v>0</v>
      </c>
      <c r="X77">
        <f t="shared" si="120"/>
        <v>0</v>
      </c>
      <c r="Y77">
        <f t="shared" si="121"/>
        <v>0</v>
      </c>
      <c r="Z77" t="str">
        <f t="shared" si="122"/>
        <v>N.A.</v>
      </c>
      <c r="AD77">
        <f t="shared" si="123"/>
        <v>5345</v>
      </c>
      <c r="AE77">
        <f t="shared" si="103"/>
        <v>0</v>
      </c>
      <c r="AF77">
        <f t="shared" si="124"/>
        <v>0</v>
      </c>
      <c r="AG77">
        <f t="shared" si="125"/>
        <v>0</v>
      </c>
      <c r="AH77">
        <f t="shared" si="126"/>
        <v>0</v>
      </c>
      <c r="AI77">
        <f t="shared" si="127"/>
        <v>0</v>
      </c>
      <c r="AJ77">
        <f t="shared" si="128"/>
        <v>0</v>
      </c>
      <c r="AK77">
        <f t="shared" si="129"/>
        <v>0</v>
      </c>
      <c r="AL77">
        <f t="shared" si="130"/>
        <v>0</v>
      </c>
      <c r="AM77">
        <f t="shared" si="131"/>
        <v>0</v>
      </c>
      <c r="AN77" t="str">
        <f t="shared" si="132"/>
        <v>N.A.</v>
      </c>
      <c r="AR77">
        <f t="shared" si="133"/>
        <v>5558</v>
      </c>
      <c r="AS77">
        <f t="shared" si="104"/>
        <v>0</v>
      </c>
      <c r="AT77">
        <f t="shared" si="134"/>
        <v>0</v>
      </c>
      <c r="AU77">
        <f t="shared" si="105"/>
        <v>0</v>
      </c>
      <c r="AV77">
        <f t="shared" si="135"/>
        <v>0</v>
      </c>
      <c r="AW77">
        <f t="shared" si="136"/>
        <v>0</v>
      </c>
      <c r="AX77">
        <f t="shared" si="137"/>
        <v>0</v>
      </c>
      <c r="AY77">
        <f t="shared" si="138"/>
        <v>0</v>
      </c>
      <c r="AZ77">
        <f t="shared" si="139"/>
        <v>0</v>
      </c>
      <c r="BA77">
        <f t="shared" si="140"/>
        <v>0</v>
      </c>
      <c r="BB77" t="str">
        <f t="shared" si="141"/>
        <v>N.A.</v>
      </c>
      <c r="BF77">
        <f t="shared" si="142"/>
        <v>5780</v>
      </c>
      <c r="BG77">
        <f t="shared" si="143"/>
        <v>0</v>
      </c>
      <c r="BH77">
        <f t="shared" si="144"/>
        <v>0</v>
      </c>
      <c r="BI77">
        <f t="shared" si="145"/>
        <v>0</v>
      </c>
      <c r="BJ77">
        <f t="shared" si="146"/>
        <v>0</v>
      </c>
      <c r="BK77">
        <f t="shared" si="147"/>
        <v>0</v>
      </c>
      <c r="BL77">
        <f t="shared" si="148"/>
        <v>0</v>
      </c>
      <c r="BM77">
        <f t="shared" si="149"/>
        <v>0</v>
      </c>
      <c r="BN77">
        <f t="shared" si="150"/>
        <v>0</v>
      </c>
      <c r="BO77">
        <f t="shared" si="151"/>
        <v>0</v>
      </c>
      <c r="BP77" t="str">
        <f t="shared" si="152"/>
        <v>N.A.</v>
      </c>
      <c r="BT77">
        <f t="shared" si="153"/>
        <v>6011</v>
      </c>
      <c r="BU77">
        <f t="shared" si="106"/>
        <v>0</v>
      </c>
      <c r="BV77">
        <f t="shared" si="154"/>
        <v>0</v>
      </c>
      <c r="BW77">
        <f t="shared" si="155"/>
        <v>0</v>
      </c>
      <c r="BX77">
        <f t="shared" si="156"/>
        <v>0</v>
      </c>
      <c r="BY77">
        <f t="shared" si="157"/>
        <v>0</v>
      </c>
      <c r="BZ77">
        <f t="shared" si="158"/>
        <v>0</v>
      </c>
      <c r="CA77">
        <f t="shared" si="159"/>
        <v>0</v>
      </c>
      <c r="CB77">
        <f t="shared" si="160"/>
        <v>0</v>
      </c>
      <c r="CC77">
        <f t="shared" si="161"/>
        <v>0</v>
      </c>
      <c r="CD77" t="str">
        <f t="shared" si="162"/>
        <v>N.A.</v>
      </c>
      <c r="CH77">
        <f t="shared" si="163"/>
        <v>6251</v>
      </c>
      <c r="CI77">
        <f t="shared" si="164"/>
        <v>0</v>
      </c>
      <c r="CJ77">
        <f t="shared" si="165"/>
        <v>0</v>
      </c>
      <c r="CK77">
        <f t="shared" si="166"/>
        <v>0</v>
      </c>
      <c r="CL77">
        <f t="shared" si="167"/>
        <v>0</v>
      </c>
      <c r="CM77">
        <f t="shared" si="168"/>
        <v>0</v>
      </c>
      <c r="CN77">
        <f t="shared" si="169"/>
        <v>0</v>
      </c>
      <c r="CO77">
        <f t="shared" si="170"/>
        <v>0</v>
      </c>
      <c r="CP77">
        <f t="shared" si="171"/>
        <v>0</v>
      </c>
      <c r="CQ77">
        <f t="shared" si="172"/>
        <v>0</v>
      </c>
      <c r="CR77" t="str">
        <f t="shared" si="173"/>
        <v>N.A.</v>
      </c>
      <c r="CV77">
        <f t="shared" si="174"/>
        <v>6501</v>
      </c>
      <c r="CW77">
        <f t="shared" si="175"/>
        <v>0</v>
      </c>
      <c r="CX77">
        <f t="shared" si="176"/>
        <v>0</v>
      </c>
      <c r="CY77">
        <f t="shared" si="177"/>
        <v>0</v>
      </c>
      <c r="CZ77">
        <f t="shared" si="178"/>
        <v>0</v>
      </c>
      <c r="DA77">
        <f t="shared" si="179"/>
        <v>0</v>
      </c>
      <c r="DB77">
        <f t="shared" si="180"/>
        <v>0</v>
      </c>
      <c r="DC77">
        <f t="shared" si="181"/>
        <v>0</v>
      </c>
      <c r="DD77">
        <f t="shared" si="182"/>
        <v>0</v>
      </c>
      <c r="DE77">
        <f t="shared" si="183"/>
        <v>0</v>
      </c>
      <c r="DF77" t="str">
        <f t="shared" si="184"/>
        <v>N.A.</v>
      </c>
      <c r="DJ77">
        <f t="shared" si="185"/>
        <v>6761</v>
      </c>
      <c r="DK77">
        <f t="shared" si="107"/>
        <v>0</v>
      </c>
      <c r="DL77">
        <f t="shared" si="186"/>
        <v>0</v>
      </c>
      <c r="DM77">
        <f t="shared" si="187"/>
        <v>0</v>
      </c>
      <c r="DN77">
        <f t="shared" si="188"/>
        <v>0</v>
      </c>
      <c r="DO77">
        <f t="shared" si="189"/>
        <v>0</v>
      </c>
      <c r="DP77">
        <f t="shared" si="190"/>
        <v>0</v>
      </c>
      <c r="DQ77">
        <f t="shared" si="191"/>
        <v>0</v>
      </c>
      <c r="DR77">
        <f t="shared" si="192"/>
        <v>0</v>
      </c>
      <c r="DS77">
        <f t="shared" si="193"/>
        <v>0</v>
      </c>
      <c r="DT77" t="str">
        <f t="shared" si="194"/>
        <v>N.A.</v>
      </c>
      <c r="DX77">
        <f t="shared" si="195"/>
        <v>31341</v>
      </c>
      <c r="DY77">
        <f t="shared" si="196"/>
        <v>1</v>
      </c>
      <c r="DZ77">
        <f t="shared" si="197"/>
        <v>125363</v>
      </c>
      <c r="EA77">
        <f t="shared" si="198"/>
        <v>1</v>
      </c>
      <c r="EB77">
        <f t="shared" si="199"/>
        <v>2</v>
      </c>
      <c r="EC77">
        <f t="shared" si="200"/>
        <v>0</v>
      </c>
      <c r="ED77" s="1">
        <v>125363</v>
      </c>
      <c r="EE77" s="1">
        <v>10041</v>
      </c>
      <c r="EF77">
        <f t="shared" si="201"/>
        <v>2</v>
      </c>
      <c r="EG77">
        <f t="shared" si="202"/>
        <v>0</v>
      </c>
      <c r="EH77">
        <f t="shared" si="203"/>
        <v>2</v>
      </c>
      <c r="EJ77">
        <f t="shared" si="108"/>
        <v>125363</v>
      </c>
      <c r="EK77">
        <f t="shared" si="109"/>
        <v>0</v>
      </c>
      <c r="EL77">
        <f t="shared" si="110"/>
        <v>125363</v>
      </c>
      <c r="EM77">
        <f t="shared" si="111"/>
        <v>0</v>
      </c>
      <c r="EO77" t="str">
        <f t="shared" si="112"/>
        <v>80%</v>
      </c>
    </row>
    <row r="78" spans="1:145" x14ac:dyDescent="0.2">
      <c r="A78">
        <v>73</v>
      </c>
      <c r="B78" s="1">
        <v>7</v>
      </c>
      <c r="C78" s="1">
        <v>1233</v>
      </c>
      <c r="D78" s="1" t="s">
        <v>67</v>
      </c>
      <c r="E78" s="1">
        <v>6961774</v>
      </c>
      <c r="F78" s="1">
        <v>1422.2</v>
      </c>
      <c r="G78" s="1">
        <v>4931</v>
      </c>
      <c r="H78" s="1">
        <v>7012868</v>
      </c>
      <c r="I78" s="1">
        <v>0</v>
      </c>
      <c r="J78" s="1">
        <v>1406</v>
      </c>
      <c r="K78" s="1">
        <v>1384</v>
      </c>
      <c r="L78" s="1">
        <v>1381</v>
      </c>
      <c r="M78" s="1">
        <v>1355</v>
      </c>
      <c r="N78" s="1">
        <v>1319</v>
      </c>
      <c r="O78" s="7"/>
      <c r="P78">
        <f t="shared" si="113"/>
        <v>5128</v>
      </c>
      <c r="Q78">
        <f t="shared" si="114"/>
        <v>0</v>
      </c>
      <c r="R78">
        <f t="shared" si="115"/>
        <v>0</v>
      </c>
      <c r="S78">
        <f t="shared" si="102"/>
        <v>0</v>
      </c>
      <c r="T78">
        <f t="shared" si="116"/>
        <v>0</v>
      </c>
      <c r="U78">
        <f t="shared" si="117"/>
        <v>0</v>
      </c>
      <c r="V78">
        <f t="shared" si="118"/>
        <v>0</v>
      </c>
      <c r="W78">
        <f t="shared" si="119"/>
        <v>0</v>
      </c>
      <c r="X78">
        <f t="shared" si="120"/>
        <v>0</v>
      </c>
      <c r="Y78">
        <f t="shared" si="121"/>
        <v>0</v>
      </c>
      <c r="Z78" t="str">
        <f t="shared" si="122"/>
        <v>N.A.</v>
      </c>
      <c r="AD78">
        <f t="shared" si="123"/>
        <v>5333</v>
      </c>
      <c r="AE78">
        <f t="shared" si="103"/>
        <v>0</v>
      </c>
      <c r="AF78">
        <f t="shared" si="124"/>
        <v>0</v>
      </c>
      <c r="AG78">
        <f t="shared" si="125"/>
        <v>0</v>
      </c>
      <c r="AH78">
        <f t="shared" si="126"/>
        <v>0</v>
      </c>
      <c r="AI78">
        <f t="shared" si="127"/>
        <v>0</v>
      </c>
      <c r="AJ78">
        <f t="shared" si="128"/>
        <v>0</v>
      </c>
      <c r="AK78">
        <f t="shared" si="129"/>
        <v>0</v>
      </c>
      <c r="AL78">
        <f t="shared" si="130"/>
        <v>0</v>
      </c>
      <c r="AM78">
        <f t="shared" si="131"/>
        <v>0</v>
      </c>
      <c r="AN78" t="str">
        <f t="shared" si="132"/>
        <v>N.A.</v>
      </c>
      <c r="AR78">
        <f t="shared" si="133"/>
        <v>5546</v>
      </c>
      <c r="AS78">
        <f t="shared" si="104"/>
        <v>0</v>
      </c>
      <c r="AT78">
        <f t="shared" si="134"/>
        <v>0</v>
      </c>
      <c r="AU78">
        <f t="shared" si="105"/>
        <v>0</v>
      </c>
      <c r="AV78">
        <f t="shared" si="135"/>
        <v>0</v>
      </c>
      <c r="AW78">
        <f t="shared" si="136"/>
        <v>0</v>
      </c>
      <c r="AX78">
        <f t="shared" si="137"/>
        <v>0</v>
      </c>
      <c r="AY78">
        <f t="shared" si="138"/>
        <v>0</v>
      </c>
      <c r="AZ78">
        <f t="shared" si="139"/>
        <v>0</v>
      </c>
      <c r="BA78">
        <f t="shared" si="140"/>
        <v>0</v>
      </c>
      <c r="BB78" t="str">
        <f t="shared" si="141"/>
        <v>N.A.</v>
      </c>
      <c r="BF78">
        <f t="shared" si="142"/>
        <v>5768</v>
      </c>
      <c r="BG78">
        <f t="shared" si="143"/>
        <v>0</v>
      </c>
      <c r="BH78">
        <f t="shared" si="144"/>
        <v>0</v>
      </c>
      <c r="BI78">
        <f t="shared" si="145"/>
        <v>0</v>
      </c>
      <c r="BJ78">
        <f t="shared" si="146"/>
        <v>0</v>
      </c>
      <c r="BK78">
        <f t="shared" si="147"/>
        <v>0</v>
      </c>
      <c r="BL78">
        <f t="shared" si="148"/>
        <v>0</v>
      </c>
      <c r="BM78">
        <f t="shared" si="149"/>
        <v>0</v>
      </c>
      <c r="BN78">
        <f t="shared" si="150"/>
        <v>0</v>
      </c>
      <c r="BO78">
        <f t="shared" si="151"/>
        <v>0</v>
      </c>
      <c r="BP78" t="str">
        <f t="shared" si="152"/>
        <v>N.A.</v>
      </c>
      <c r="BT78">
        <f t="shared" si="153"/>
        <v>5999</v>
      </c>
      <c r="BU78">
        <f t="shared" si="106"/>
        <v>0</v>
      </c>
      <c r="BV78">
        <f t="shared" si="154"/>
        <v>0</v>
      </c>
      <c r="BW78">
        <f t="shared" si="155"/>
        <v>0</v>
      </c>
      <c r="BX78">
        <f t="shared" si="156"/>
        <v>0</v>
      </c>
      <c r="BY78">
        <f t="shared" si="157"/>
        <v>0</v>
      </c>
      <c r="BZ78">
        <f t="shared" si="158"/>
        <v>0</v>
      </c>
      <c r="CA78">
        <f t="shared" si="159"/>
        <v>0</v>
      </c>
      <c r="CB78">
        <f t="shared" si="160"/>
        <v>0</v>
      </c>
      <c r="CC78">
        <f t="shared" si="161"/>
        <v>0</v>
      </c>
      <c r="CD78" t="str">
        <f t="shared" si="162"/>
        <v>N.A.</v>
      </c>
      <c r="CH78">
        <f t="shared" si="163"/>
        <v>6239</v>
      </c>
      <c r="CI78">
        <f t="shared" si="164"/>
        <v>0</v>
      </c>
      <c r="CJ78">
        <f t="shared" si="165"/>
        <v>0</v>
      </c>
      <c r="CK78">
        <f t="shared" si="166"/>
        <v>0</v>
      </c>
      <c r="CL78">
        <f t="shared" si="167"/>
        <v>0</v>
      </c>
      <c r="CM78">
        <f t="shared" si="168"/>
        <v>0</v>
      </c>
      <c r="CN78">
        <f t="shared" si="169"/>
        <v>0</v>
      </c>
      <c r="CO78">
        <f t="shared" si="170"/>
        <v>0</v>
      </c>
      <c r="CP78">
        <f t="shared" si="171"/>
        <v>0</v>
      </c>
      <c r="CQ78">
        <f t="shared" si="172"/>
        <v>0</v>
      </c>
      <c r="CR78" t="str">
        <f t="shared" si="173"/>
        <v>N.A.</v>
      </c>
      <c r="CV78">
        <f t="shared" si="174"/>
        <v>6489</v>
      </c>
      <c r="CW78">
        <f t="shared" si="175"/>
        <v>0</v>
      </c>
      <c r="CX78">
        <f t="shared" si="176"/>
        <v>0</v>
      </c>
      <c r="CY78">
        <f t="shared" si="177"/>
        <v>0</v>
      </c>
      <c r="CZ78">
        <f t="shared" si="178"/>
        <v>0</v>
      </c>
      <c r="DA78">
        <f t="shared" si="179"/>
        <v>0</v>
      </c>
      <c r="DB78">
        <f t="shared" si="180"/>
        <v>0</v>
      </c>
      <c r="DC78">
        <f t="shared" si="181"/>
        <v>0</v>
      </c>
      <c r="DD78">
        <f t="shared" si="182"/>
        <v>0</v>
      </c>
      <c r="DE78">
        <f t="shared" si="183"/>
        <v>0</v>
      </c>
      <c r="DF78" t="str">
        <f t="shared" si="184"/>
        <v>N.A.</v>
      </c>
      <c r="DJ78">
        <f t="shared" si="185"/>
        <v>6749</v>
      </c>
      <c r="DK78">
        <f t="shared" si="107"/>
        <v>0</v>
      </c>
      <c r="DL78">
        <f t="shared" si="186"/>
        <v>0</v>
      </c>
      <c r="DM78">
        <f t="shared" si="187"/>
        <v>0</v>
      </c>
      <c r="DN78">
        <f t="shared" si="188"/>
        <v>0</v>
      </c>
      <c r="DO78">
        <f t="shared" si="189"/>
        <v>0</v>
      </c>
      <c r="DP78">
        <f t="shared" si="190"/>
        <v>0</v>
      </c>
      <c r="DQ78">
        <f t="shared" si="191"/>
        <v>0</v>
      </c>
      <c r="DR78">
        <f t="shared" si="192"/>
        <v>0</v>
      </c>
      <c r="DS78">
        <f t="shared" si="193"/>
        <v>0</v>
      </c>
      <c r="DT78" t="str">
        <f t="shared" si="194"/>
        <v>N.A.</v>
      </c>
      <c r="DX78">
        <f t="shared" si="195"/>
        <v>-51094</v>
      </c>
      <c r="DY78">
        <f t="shared" si="196"/>
        <v>0</v>
      </c>
      <c r="DZ78">
        <f t="shared" si="197"/>
        <v>-40875</v>
      </c>
      <c r="EA78">
        <f t="shared" si="198"/>
        <v>0</v>
      </c>
      <c r="EB78">
        <f t="shared" si="199"/>
        <v>0</v>
      </c>
      <c r="EC78">
        <f t="shared" si="200"/>
        <v>0</v>
      </c>
      <c r="ED78" s="1">
        <v>0</v>
      </c>
      <c r="EE78" s="1">
        <v>0</v>
      </c>
      <c r="EF78">
        <f t="shared" si="201"/>
        <v>0</v>
      </c>
      <c r="EG78">
        <f t="shared" si="202"/>
        <v>0</v>
      </c>
      <c r="EH78">
        <f t="shared" si="203"/>
        <v>0</v>
      </c>
      <c r="EJ78">
        <f t="shared" si="108"/>
        <v>0</v>
      </c>
      <c r="EK78">
        <f t="shared" si="109"/>
        <v>0</v>
      </c>
      <c r="EL78">
        <f t="shared" si="110"/>
        <v>0</v>
      </c>
      <c r="EM78">
        <f t="shared" si="111"/>
        <v>0</v>
      </c>
      <c r="EO78" t="str">
        <f t="shared" si="112"/>
        <v>N.A.</v>
      </c>
    </row>
    <row r="79" spans="1:145" x14ac:dyDescent="0.2">
      <c r="A79">
        <v>74</v>
      </c>
      <c r="B79" s="1">
        <v>9</v>
      </c>
      <c r="C79" s="1">
        <v>1278</v>
      </c>
      <c r="D79" s="1" t="s">
        <v>68</v>
      </c>
      <c r="E79" s="1">
        <v>21319589</v>
      </c>
      <c r="F79" s="1">
        <v>4423.2</v>
      </c>
      <c r="G79" s="1">
        <v>4977</v>
      </c>
      <c r="H79" s="1">
        <v>22014266</v>
      </c>
      <c r="I79" s="1">
        <v>0</v>
      </c>
      <c r="J79" s="1">
        <v>4317</v>
      </c>
      <c r="K79" s="1">
        <v>4206</v>
      </c>
      <c r="L79" s="1">
        <v>4124</v>
      </c>
      <c r="M79" s="1">
        <v>4012</v>
      </c>
      <c r="N79" s="1">
        <v>3922</v>
      </c>
      <c r="O79" s="7"/>
      <c r="P79">
        <f t="shared" si="113"/>
        <v>5174</v>
      </c>
      <c r="Q79">
        <f t="shared" si="114"/>
        <v>0</v>
      </c>
      <c r="R79">
        <f t="shared" si="115"/>
        <v>0</v>
      </c>
      <c r="S79">
        <f t="shared" si="102"/>
        <v>0</v>
      </c>
      <c r="T79">
        <f t="shared" si="116"/>
        <v>0</v>
      </c>
      <c r="U79">
        <f t="shared" si="117"/>
        <v>0</v>
      </c>
      <c r="V79">
        <f t="shared" si="118"/>
        <v>0</v>
      </c>
      <c r="W79">
        <f t="shared" si="119"/>
        <v>0</v>
      </c>
      <c r="X79">
        <f t="shared" si="120"/>
        <v>0</v>
      </c>
      <c r="Y79">
        <f t="shared" si="121"/>
        <v>0</v>
      </c>
      <c r="Z79" t="str">
        <f t="shared" si="122"/>
        <v>N.A.</v>
      </c>
      <c r="AD79">
        <f t="shared" si="123"/>
        <v>5379</v>
      </c>
      <c r="AE79">
        <f t="shared" si="103"/>
        <v>0</v>
      </c>
      <c r="AF79">
        <f t="shared" si="124"/>
        <v>0</v>
      </c>
      <c r="AG79">
        <f t="shared" si="125"/>
        <v>0</v>
      </c>
      <c r="AH79">
        <f t="shared" si="126"/>
        <v>0</v>
      </c>
      <c r="AI79">
        <f t="shared" si="127"/>
        <v>0</v>
      </c>
      <c r="AJ79">
        <f t="shared" si="128"/>
        <v>0</v>
      </c>
      <c r="AK79">
        <f t="shared" si="129"/>
        <v>0</v>
      </c>
      <c r="AL79">
        <f t="shared" si="130"/>
        <v>0</v>
      </c>
      <c r="AM79">
        <f t="shared" si="131"/>
        <v>0</v>
      </c>
      <c r="AN79" t="str">
        <f t="shared" si="132"/>
        <v>N.A.</v>
      </c>
      <c r="AR79">
        <f t="shared" si="133"/>
        <v>5592</v>
      </c>
      <c r="AS79">
        <f t="shared" si="104"/>
        <v>0</v>
      </c>
      <c r="AT79">
        <f t="shared" si="134"/>
        <v>0</v>
      </c>
      <c r="AU79">
        <f t="shared" si="105"/>
        <v>0</v>
      </c>
      <c r="AV79">
        <f t="shared" si="135"/>
        <v>0</v>
      </c>
      <c r="AW79">
        <f t="shared" si="136"/>
        <v>0</v>
      </c>
      <c r="AX79">
        <f t="shared" si="137"/>
        <v>0</v>
      </c>
      <c r="AY79">
        <f t="shared" si="138"/>
        <v>0</v>
      </c>
      <c r="AZ79">
        <f t="shared" si="139"/>
        <v>0</v>
      </c>
      <c r="BA79">
        <f t="shared" si="140"/>
        <v>0</v>
      </c>
      <c r="BB79" t="str">
        <f t="shared" si="141"/>
        <v>N.A.</v>
      </c>
      <c r="BF79">
        <f t="shared" si="142"/>
        <v>5814</v>
      </c>
      <c r="BG79">
        <f t="shared" si="143"/>
        <v>0</v>
      </c>
      <c r="BH79">
        <f t="shared" si="144"/>
        <v>0</v>
      </c>
      <c r="BI79">
        <f t="shared" si="145"/>
        <v>0</v>
      </c>
      <c r="BJ79">
        <f t="shared" si="146"/>
        <v>0</v>
      </c>
      <c r="BK79">
        <f t="shared" si="147"/>
        <v>0</v>
      </c>
      <c r="BL79">
        <f t="shared" si="148"/>
        <v>0</v>
      </c>
      <c r="BM79">
        <f t="shared" si="149"/>
        <v>0</v>
      </c>
      <c r="BN79">
        <f t="shared" si="150"/>
        <v>0</v>
      </c>
      <c r="BO79">
        <f t="shared" si="151"/>
        <v>0</v>
      </c>
      <c r="BP79" t="str">
        <f t="shared" si="152"/>
        <v>N.A.</v>
      </c>
      <c r="BT79">
        <f t="shared" si="153"/>
        <v>6045</v>
      </c>
      <c r="BU79">
        <f t="shared" si="106"/>
        <v>0</v>
      </c>
      <c r="BV79">
        <f t="shared" si="154"/>
        <v>0</v>
      </c>
      <c r="BW79">
        <f t="shared" si="155"/>
        <v>0</v>
      </c>
      <c r="BX79">
        <f t="shared" si="156"/>
        <v>0</v>
      </c>
      <c r="BY79">
        <f t="shared" si="157"/>
        <v>0</v>
      </c>
      <c r="BZ79">
        <f t="shared" si="158"/>
        <v>0</v>
      </c>
      <c r="CA79">
        <f t="shared" si="159"/>
        <v>0</v>
      </c>
      <c r="CB79">
        <f t="shared" si="160"/>
        <v>0</v>
      </c>
      <c r="CC79">
        <f t="shared" si="161"/>
        <v>0</v>
      </c>
      <c r="CD79" t="str">
        <f t="shared" si="162"/>
        <v>N.A.</v>
      </c>
      <c r="CH79">
        <f t="shared" si="163"/>
        <v>6285</v>
      </c>
      <c r="CI79">
        <f t="shared" si="164"/>
        <v>0</v>
      </c>
      <c r="CJ79">
        <f t="shared" si="165"/>
        <v>0</v>
      </c>
      <c r="CK79">
        <f t="shared" si="166"/>
        <v>0</v>
      </c>
      <c r="CL79">
        <f t="shared" si="167"/>
        <v>0</v>
      </c>
      <c r="CM79">
        <f t="shared" si="168"/>
        <v>0</v>
      </c>
      <c r="CN79">
        <f t="shared" si="169"/>
        <v>0</v>
      </c>
      <c r="CO79">
        <f t="shared" si="170"/>
        <v>0</v>
      </c>
      <c r="CP79">
        <f t="shared" si="171"/>
        <v>0</v>
      </c>
      <c r="CQ79">
        <f t="shared" si="172"/>
        <v>0</v>
      </c>
      <c r="CR79" t="str">
        <f t="shared" si="173"/>
        <v>N.A.</v>
      </c>
      <c r="CV79">
        <f t="shared" si="174"/>
        <v>6535</v>
      </c>
      <c r="CW79">
        <f t="shared" si="175"/>
        <v>0</v>
      </c>
      <c r="CX79">
        <f t="shared" si="176"/>
        <v>0</v>
      </c>
      <c r="CY79">
        <f t="shared" si="177"/>
        <v>0</v>
      </c>
      <c r="CZ79">
        <f t="shared" si="178"/>
        <v>0</v>
      </c>
      <c r="DA79">
        <f t="shared" si="179"/>
        <v>0</v>
      </c>
      <c r="DB79">
        <f t="shared" si="180"/>
        <v>0</v>
      </c>
      <c r="DC79">
        <f t="shared" si="181"/>
        <v>0</v>
      </c>
      <c r="DD79">
        <f t="shared" si="182"/>
        <v>0</v>
      </c>
      <c r="DE79">
        <f t="shared" si="183"/>
        <v>0</v>
      </c>
      <c r="DF79" t="str">
        <f t="shared" si="184"/>
        <v>N.A.</v>
      </c>
      <c r="DJ79">
        <f t="shared" si="185"/>
        <v>6795</v>
      </c>
      <c r="DK79">
        <f t="shared" si="107"/>
        <v>0</v>
      </c>
      <c r="DL79">
        <f t="shared" si="186"/>
        <v>0</v>
      </c>
      <c r="DM79">
        <f t="shared" si="187"/>
        <v>0</v>
      </c>
      <c r="DN79">
        <f t="shared" si="188"/>
        <v>0</v>
      </c>
      <c r="DO79">
        <f t="shared" si="189"/>
        <v>0</v>
      </c>
      <c r="DP79">
        <f t="shared" si="190"/>
        <v>0</v>
      </c>
      <c r="DQ79">
        <f t="shared" si="191"/>
        <v>0</v>
      </c>
      <c r="DR79">
        <f t="shared" si="192"/>
        <v>0</v>
      </c>
      <c r="DS79">
        <f t="shared" si="193"/>
        <v>0</v>
      </c>
      <c r="DT79" t="str">
        <f t="shared" si="194"/>
        <v>N.A.</v>
      </c>
      <c r="DX79">
        <f t="shared" si="195"/>
        <v>-694677</v>
      </c>
      <c r="DY79">
        <f t="shared" si="196"/>
        <v>0</v>
      </c>
      <c r="DZ79">
        <f t="shared" si="197"/>
        <v>-555742</v>
      </c>
      <c r="EA79">
        <f t="shared" si="198"/>
        <v>0</v>
      </c>
      <c r="EB79">
        <f t="shared" si="199"/>
        <v>0</v>
      </c>
      <c r="EC79">
        <f t="shared" si="200"/>
        <v>0</v>
      </c>
      <c r="ED79" s="1">
        <v>0</v>
      </c>
      <c r="EE79" s="1">
        <v>0</v>
      </c>
      <c r="EF79">
        <f t="shared" si="201"/>
        <v>0</v>
      </c>
      <c r="EG79">
        <f t="shared" si="202"/>
        <v>0</v>
      </c>
      <c r="EH79">
        <f t="shared" si="203"/>
        <v>0</v>
      </c>
      <c r="EJ79">
        <f t="shared" si="108"/>
        <v>0</v>
      </c>
      <c r="EK79">
        <f t="shared" si="109"/>
        <v>0</v>
      </c>
      <c r="EL79">
        <f t="shared" si="110"/>
        <v>0</v>
      </c>
      <c r="EM79">
        <f t="shared" si="111"/>
        <v>0</v>
      </c>
      <c r="EO79" t="str">
        <f t="shared" si="112"/>
        <v>N.A.</v>
      </c>
    </row>
    <row r="80" spans="1:145" x14ac:dyDescent="0.2">
      <c r="A80">
        <v>75</v>
      </c>
      <c r="B80" s="1">
        <v>11</v>
      </c>
      <c r="C80" s="1">
        <v>1332</v>
      </c>
      <c r="D80" s="1" t="s">
        <v>69</v>
      </c>
      <c r="E80" s="1">
        <v>4410022</v>
      </c>
      <c r="F80" s="1">
        <v>901</v>
      </c>
      <c r="G80" s="1">
        <v>4931</v>
      </c>
      <c r="H80" s="1">
        <v>4442831</v>
      </c>
      <c r="I80" s="1">
        <v>0</v>
      </c>
      <c r="J80" s="1">
        <v>879</v>
      </c>
      <c r="K80" s="1">
        <v>875</v>
      </c>
      <c r="L80" s="1">
        <v>861</v>
      </c>
      <c r="M80" s="1">
        <v>842</v>
      </c>
      <c r="N80" s="1">
        <v>827</v>
      </c>
      <c r="O80" s="7"/>
      <c r="P80">
        <f t="shared" si="113"/>
        <v>5128</v>
      </c>
      <c r="Q80">
        <f t="shared" si="114"/>
        <v>0</v>
      </c>
      <c r="R80">
        <f t="shared" si="115"/>
        <v>0</v>
      </c>
      <c r="S80">
        <f t="shared" si="102"/>
        <v>0</v>
      </c>
      <c r="T80">
        <f t="shared" si="116"/>
        <v>0</v>
      </c>
      <c r="U80">
        <f t="shared" si="117"/>
        <v>0</v>
      </c>
      <c r="V80">
        <f t="shared" si="118"/>
        <v>0</v>
      </c>
      <c r="W80">
        <f t="shared" si="119"/>
        <v>0</v>
      </c>
      <c r="X80">
        <f t="shared" si="120"/>
        <v>0</v>
      </c>
      <c r="Y80">
        <f t="shared" si="121"/>
        <v>0</v>
      </c>
      <c r="Z80" t="str">
        <f t="shared" si="122"/>
        <v>N.A.</v>
      </c>
      <c r="AD80">
        <f t="shared" si="123"/>
        <v>5333</v>
      </c>
      <c r="AE80">
        <f t="shared" si="103"/>
        <v>0</v>
      </c>
      <c r="AF80">
        <f t="shared" si="124"/>
        <v>0</v>
      </c>
      <c r="AG80">
        <f t="shared" si="125"/>
        <v>0</v>
      </c>
      <c r="AH80">
        <f t="shared" si="126"/>
        <v>0</v>
      </c>
      <c r="AI80">
        <f t="shared" si="127"/>
        <v>0</v>
      </c>
      <c r="AJ80">
        <f t="shared" si="128"/>
        <v>0</v>
      </c>
      <c r="AK80">
        <f t="shared" si="129"/>
        <v>0</v>
      </c>
      <c r="AL80">
        <f t="shared" si="130"/>
        <v>0</v>
      </c>
      <c r="AM80">
        <f t="shared" si="131"/>
        <v>0</v>
      </c>
      <c r="AN80" t="str">
        <f t="shared" si="132"/>
        <v>N.A.</v>
      </c>
      <c r="AR80">
        <f t="shared" si="133"/>
        <v>5546</v>
      </c>
      <c r="AS80">
        <f t="shared" si="104"/>
        <v>0</v>
      </c>
      <c r="AT80">
        <f t="shared" si="134"/>
        <v>0</v>
      </c>
      <c r="AU80">
        <f t="shared" si="105"/>
        <v>0</v>
      </c>
      <c r="AV80">
        <f t="shared" si="135"/>
        <v>0</v>
      </c>
      <c r="AW80">
        <f t="shared" si="136"/>
        <v>0</v>
      </c>
      <c r="AX80">
        <f t="shared" si="137"/>
        <v>0</v>
      </c>
      <c r="AY80">
        <f t="shared" si="138"/>
        <v>0</v>
      </c>
      <c r="AZ80">
        <f t="shared" si="139"/>
        <v>0</v>
      </c>
      <c r="BA80">
        <f t="shared" si="140"/>
        <v>0</v>
      </c>
      <c r="BB80" t="str">
        <f t="shared" si="141"/>
        <v>N.A.</v>
      </c>
      <c r="BF80">
        <f t="shared" si="142"/>
        <v>5768</v>
      </c>
      <c r="BG80">
        <f t="shared" si="143"/>
        <v>0</v>
      </c>
      <c r="BH80">
        <f t="shared" si="144"/>
        <v>0</v>
      </c>
      <c r="BI80">
        <f t="shared" si="145"/>
        <v>0</v>
      </c>
      <c r="BJ80">
        <f t="shared" si="146"/>
        <v>0</v>
      </c>
      <c r="BK80">
        <f t="shared" si="147"/>
        <v>0</v>
      </c>
      <c r="BL80">
        <f t="shared" si="148"/>
        <v>0</v>
      </c>
      <c r="BM80">
        <f t="shared" si="149"/>
        <v>0</v>
      </c>
      <c r="BN80">
        <f t="shared" si="150"/>
        <v>0</v>
      </c>
      <c r="BO80">
        <f t="shared" si="151"/>
        <v>0</v>
      </c>
      <c r="BP80" t="str">
        <f t="shared" si="152"/>
        <v>N.A.</v>
      </c>
      <c r="BT80">
        <f t="shared" si="153"/>
        <v>5999</v>
      </c>
      <c r="BU80">
        <f t="shared" si="106"/>
        <v>0</v>
      </c>
      <c r="BV80">
        <f t="shared" si="154"/>
        <v>0</v>
      </c>
      <c r="BW80">
        <f t="shared" si="155"/>
        <v>0</v>
      </c>
      <c r="BX80">
        <f t="shared" si="156"/>
        <v>0</v>
      </c>
      <c r="BY80">
        <f t="shared" si="157"/>
        <v>0</v>
      </c>
      <c r="BZ80">
        <f t="shared" si="158"/>
        <v>0</v>
      </c>
      <c r="CA80">
        <f t="shared" si="159"/>
        <v>0</v>
      </c>
      <c r="CB80">
        <f t="shared" si="160"/>
        <v>0</v>
      </c>
      <c r="CC80">
        <f t="shared" si="161"/>
        <v>0</v>
      </c>
      <c r="CD80" t="str">
        <f t="shared" si="162"/>
        <v>N.A.</v>
      </c>
      <c r="CH80">
        <f t="shared" si="163"/>
        <v>6239</v>
      </c>
      <c r="CI80">
        <f t="shared" si="164"/>
        <v>0</v>
      </c>
      <c r="CJ80">
        <f t="shared" si="165"/>
        <v>0</v>
      </c>
      <c r="CK80">
        <f t="shared" si="166"/>
        <v>0</v>
      </c>
      <c r="CL80">
        <f t="shared" si="167"/>
        <v>0</v>
      </c>
      <c r="CM80">
        <f t="shared" si="168"/>
        <v>0</v>
      </c>
      <c r="CN80">
        <f t="shared" si="169"/>
        <v>0</v>
      </c>
      <c r="CO80">
        <f t="shared" si="170"/>
        <v>0</v>
      </c>
      <c r="CP80">
        <f t="shared" si="171"/>
        <v>0</v>
      </c>
      <c r="CQ80">
        <f t="shared" si="172"/>
        <v>0</v>
      </c>
      <c r="CR80" t="str">
        <f t="shared" si="173"/>
        <v>N.A.</v>
      </c>
      <c r="CV80">
        <f t="shared" si="174"/>
        <v>6489</v>
      </c>
      <c r="CW80">
        <f t="shared" si="175"/>
        <v>0</v>
      </c>
      <c r="CX80">
        <f t="shared" si="176"/>
        <v>0</v>
      </c>
      <c r="CY80">
        <f t="shared" si="177"/>
        <v>0</v>
      </c>
      <c r="CZ80">
        <f t="shared" si="178"/>
        <v>0</v>
      </c>
      <c r="DA80">
        <f t="shared" si="179"/>
        <v>0</v>
      </c>
      <c r="DB80">
        <f t="shared" si="180"/>
        <v>0</v>
      </c>
      <c r="DC80">
        <f t="shared" si="181"/>
        <v>0</v>
      </c>
      <c r="DD80">
        <f t="shared" si="182"/>
        <v>0</v>
      </c>
      <c r="DE80">
        <f t="shared" si="183"/>
        <v>0</v>
      </c>
      <c r="DF80" t="str">
        <f t="shared" si="184"/>
        <v>N.A.</v>
      </c>
      <c r="DJ80">
        <f t="shared" si="185"/>
        <v>6749</v>
      </c>
      <c r="DK80">
        <f t="shared" si="107"/>
        <v>0</v>
      </c>
      <c r="DL80">
        <f t="shared" si="186"/>
        <v>0</v>
      </c>
      <c r="DM80">
        <f t="shared" si="187"/>
        <v>0</v>
      </c>
      <c r="DN80">
        <f t="shared" si="188"/>
        <v>0</v>
      </c>
      <c r="DO80">
        <f t="shared" si="189"/>
        <v>0</v>
      </c>
      <c r="DP80">
        <f t="shared" si="190"/>
        <v>0</v>
      </c>
      <c r="DQ80">
        <f t="shared" si="191"/>
        <v>0</v>
      </c>
      <c r="DR80">
        <f t="shared" si="192"/>
        <v>0</v>
      </c>
      <c r="DS80">
        <f t="shared" si="193"/>
        <v>0</v>
      </c>
      <c r="DT80" t="str">
        <f t="shared" si="194"/>
        <v>N.A.</v>
      </c>
      <c r="DX80">
        <f t="shared" si="195"/>
        <v>-32809</v>
      </c>
      <c r="DY80">
        <f t="shared" si="196"/>
        <v>0</v>
      </c>
      <c r="DZ80">
        <f t="shared" si="197"/>
        <v>-26247</v>
      </c>
      <c r="EA80">
        <f t="shared" si="198"/>
        <v>0</v>
      </c>
      <c r="EB80">
        <f t="shared" si="199"/>
        <v>0</v>
      </c>
      <c r="EC80">
        <f t="shared" si="200"/>
        <v>0</v>
      </c>
      <c r="ED80" s="1">
        <v>0</v>
      </c>
      <c r="EE80" s="1">
        <v>0</v>
      </c>
      <c r="EF80">
        <f t="shared" si="201"/>
        <v>0</v>
      </c>
      <c r="EG80">
        <f t="shared" si="202"/>
        <v>0</v>
      </c>
      <c r="EH80">
        <f t="shared" si="203"/>
        <v>0</v>
      </c>
      <c r="EJ80">
        <f t="shared" si="108"/>
        <v>0</v>
      </c>
      <c r="EK80">
        <f t="shared" si="109"/>
        <v>0</v>
      </c>
      <c r="EL80">
        <f t="shared" si="110"/>
        <v>0</v>
      </c>
      <c r="EM80">
        <f t="shared" si="111"/>
        <v>0</v>
      </c>
      <c r="EO80" t="str">
        <f t="shared" si="112"/>
        <v>N.A.</v>
      </c>
    </row>
    <row r="81" spans="1:145" x14ac:dyDescent="0.2">
      <c r="A81">
        <v>76</v>
      </c>
      <c r="B81" s="1">
        <v>10</v>
      </c>
      <c r="C81" s="1">
        <v>1337</v>
      </c>
      <c r="D81" s="1" t="s">
        <v>70</v>
      </c>
      <c r="E81" s="1">
        <v>15188270</v>
      </c>
      <c r="F81" s="1">
        <v>3525.3</v>
      </c>
      <c r="G81" s="1">
        <v>4931</v>
      </c>
      <c r="H81" s="1">
        <v>17383254</v>
      </c>
      <c r="I81" s="1">
        <v>0</v>
      </c>
      <c r="J81" s="1">
        <v>3655</v>
      </c>
      <c r="K81" s="1">
        <v>3764</v>
      </c>
      <c r="L81" s="1">
        <v>3876</v>
      </c>
      <c r="M81" s="1">
        <v>3973</v>
      </c>
      <c r="N81" s="1">
        <v>4038</v>
      </c>
      <c r="O81" s="7"/>
      <c r="P81">
        <f t="shared" si="113"/>
        <v>5128</v>
      </c>
      <c r="Q81">
        <f t="shared" si="114"/>
        <v>0</v>
      </c>
      <c r="R81">
        <f t="shared" si="115"/>
        <v>0</v>
      </c>
      <c r="S81">
        <f t="shared" si="102"/>
        <v>0</v>
      </c>
      <c r="T81">
        <f t="shared" si="116"/>
        <v>0</v>
      </c>
      <c r="U81">
        <f t="shared" si="117"/>
        <v>0</v>
      </c>
      <c r="V81">
        <f t="shared" si="118"/>
        <v>0</v>
      </c>
      <c r="W81">
        <f t="shared" si="119"/>
        <v>0</v>
      </c>
      <c r="X81">
        <f t="shared" si="120"/>
        <v>0</v>
      </c>
      <c r="Y81">
        <f t="shared" si="121"/>
        <v>0</v>
      </c>
      <c r="Z81" t="str">
        <f t="shared" si="122"/>
        <v>N.A.</v>
      </c>
      <c r="AD81">
        <f t="shared" si="123"/>
        <v>5333</v>
      </c>
      <c r="AE81">
        <f t="shared" si="103"/>
        <v>0</v>
      </c>
      <c r="AF81">
        <f t="shared" si="124"/>
        <v>0</v>
      </c>
      <c r="AG81">
        <f t="shared" si="125"/>
        <v>0</v>
      </c>
      <c r="AH81">
        <f t="shared" si="126"/>
        <v>0</v>
      </c>
      <c r="AI81">
        <f t="shared" si="127"/>
        <v>0</v>
      </c>
      <c r="AJ81">
        <f t="shared" si="128"/>
        <v>0</v>
      </c>
      <c r="AK81">
        <f t="shared" si="129"/>
        <v>0</v>
      </c>
      <c r="AL81">
        <f t="shared" si="130"/>
        <v>0</v>
      </c>
      <c r="AM81">
        <f t="shared" si="131"/>
        <v>0</v>
      </c>
      <c r="AN81" t="str">
        <f t="shared" si="132"/>
        <v>N.A.</v>
      </c>
      <c r="AR81">
        <f t="shared" si="133"/>
        <v>5546</v>
      </c>
      <c r="AS81">
        <f t="shared" si="104"/>
        <v>0</v>
      </c>
      <c r="AT81">
        <f t="shared" si="134"/>
        <v>0</v>
      </c>
      <c r="AU81">
        <f t="shared" si="105"/>
        <v>0</v>
      </c>
      <c r="AV81">
        <f t="shared" si="135"/>
        <v>0</v>
      </c>
      <c r="AW81">
        <f t="shared" si="136"/>
        <v>0</v>
      </c>
      <c r="AX81">
        <f t="shared" si="137"/>
        <v>0</v>
      </c>
      <c r="AY81">
        <f t="shared" si="138"/>
        <v>0</v>
      </c>
      <c r="AZ81">
        <f t="shared" si="139"/>
        <v>0</v>
      </c>
      <c r="BA81">
        <f t="shared" si="140"/>
        <v>0</v>
      </c>
      <c r="BB81" t="str">
        <f t="shared" si="141"/>
        <v>N.A.</v>
      </c>
      <c r="BF81">
        <f t="shared" si="142"/>
        <v>5768</v>
      </c>
      <c r="BG81">
        <f t="shared" si="143"/>
        <v>0</v>
      </c>
      <c r="BH81">
        <f t="shared" si="144"/>
        <v>0</v>
      </c>
      <c r="BI81">
        <f t="shared" si="145"/>
        <v>0</v>
      </c>
      <c r="BJ81">
        <f t="shared" si="146"/>
        <v>0</v>
      </c>
      <c r="BK81">
        <f t="shared" si="147"/>
        <v>0</v>
      </c>
      <c r="BL81">
        <f t="shared" si="148"/>
        <v>0</v>
      </c>
      <c r="BM81">
        <f t="shared" si="149"/>
        <v>0</v>
      </c>
      <c r="BN81">
        <f t="shared" si="150"/>
        <v>0</v>
      </c>
      <c r="BO81">
        <f t="shared" si="151"/>
        <v>0</v>
      </c>
      <c r="BP81" t="str">
        <f t="shared" si="152"/>
        <v>N.A.</v>
      </c>
      <c r="BT81">
        <f t="shared" si="153"/>
        <v>5999</v>
      </c>
      <c r="BU81">
        <f t="shared" si="106"/>
        <v>0</v>
      </c>
      <c r="BV81">
        <f t="shared" si="154"/>
        <v>0</v>
      </c>
      <c r="BW81">
        <f t="shared" si="155"/>
        <v>0</v>
      </c>
      <c r="BX81">
        <f t="shared" si="156"/>
        <v>0</v>
      </c>
      <c r="BY81">
        <f t="shared" si="157"/>
        <v>0</v>
      </c>
      <c r="BZ81">
        <f t="shared" si="158"/>
        <v>0</v>
      </c>
      <c r="CA81">
        <f t="shared" si="159"/>
        <v>0</v>
      </c>
      <c r="CB81">
        <f t="shared" si="160"/>
        <v>0</v>
      </c>
      <c r="CC81">
        <f t="shared" si="161"/>
        <v>0</v>
      </c>
      <c r="CD81" t="str">
        <f t="shared" si="162"/>
        <v>N.A.</v>
      </c>
      <c r="CH81">
        <f t="shared" si="163"/>
        <v>6239</v>
      </c>
      <c r="CI81">
        <f t="shared" si="164"/>
        <v>0</v>
      </c>
      <c r="CJ81">
        <f t="shared" si="165"/>
        <v>0</v>
      </c>
      <c r="CK81">
        <f t="shared" si="166"/>
        <v>0</v>
      </c>
      <c r="CL81">
        <f t="shared" si="167"/>
        <v>0</v>
      </c>
      <c r="CM81">
        <f t="shared" si="168"/>
        <v>0</v>
      </c>
      <c r="CN81">
        <f t="shared" si="169"/>
        <v>0</v>
      </c>
      <c r="CO81">
        <f t="shared" si="170"/>
        <v>0</v>
      </c>
      <c r="CP81">
        <f t="shared" si="171"/>
        <v>0</v>
      </c>
      <c r="CQ81">
        <f t="shared" si="172"/>
        <v>0</v>
      </c>
      <c r="CR81" t="str">
        <f t="shared" si="173"/>
        <v>N.A.</v>
      </c>
      <c r="CV81">
        <f t="shared" si="174"/>
        <v>6489</v>
      </c>
      <c r="CW81">
        <f t="shared" si="175"/>
        <v>0</v>
      </c>
      <c r="CX81">
        <f t="shared" si="176"/>
        <v>0</v>
      </c>
      <c r="CY81">
        <f t="shared" si="177"/>
        <v>0</v>
      </c>
      <c r="CZ81">
        <f t="shared" si="178"/>
        <v>0</v>
      </c>
      <c r="DA81">
        <f t="shared" si="179"/>
        <v>0</v>
      </c>
      <c r="DB81">
        <f t="shared" si="180"/>
        <v>0</v>
      </c>
      <c r="DC81">
        <f t="shared" si="181"/>
        <v>0</v>
      </c>
      <c r="DD81">
        <f t="shared" si="182"/>
        <v>0</v>
      </c>
      <c r="DE81">
        <f t="shared" si="183"/>
        <v>0</v>
      </c>
      <c r="DF81" t="str">
        <f t="shared" si="184"/>
        <v>N.A.</v>
      </c>
      <c r="DJ81">
        <f t="shared" si="185"/>
        <v>6749</v>
      </c>
      <c r="DK81">
        <f t="shared" si="107"/>
        <v>0</v>
      </c>
      <c r="DL81">
        <f t="shared" si="186"/>
        <v>0</v>
      </c>
      <c r="DM81">
        <f t="shared" si="187"/>
        <v>0</v>
      </c>
      <c r="DN81">
        <f t="shared" si="188"/>
        <v>0</v>
      </c>
      <c r="DO81">
        <f t="shared" si="189"/>
        <v>0</v>
      </c>
      <c r="DP81">
        <f t="shared" si="190"/>
        <v>0</v>
      </c>
      <c r="DQ81">
        <f t="shared" si="191"/>
        <v>0</v>
      </c>
      <c r="DR81">
        <f t="shared" si="192"/>
        <v>0</v>
      </c>
      <c r="DS81">
        <f t="shared" si="193"/>
        <v>0</v>
      </c>
      <c r="DT81" t="str">
        <f t="shared" si="194"/>
        <v>N.A.</v>
      </c>
      <c r="DX81">
        <f t="shared" si="195"/>
        <v>-2194984</v>
      </c>
      <c r="DY81">
        <f t="shared" si="196"/>
        <v>0</v>
      </c>
      <c r="DZ81">
        <f t="shared" si="197"/>
        <v>-1755987</v>
      </c>
      <c r="EA81">
        <f t="shared" si="198"/>
        <v>0</v>
      </c>
      <c r="EB81">
        <f t="shared" si="199"/>
        <v>0</v>
      </c>
      <c r="EC81">
        <f t="shared" si="200"/>
        <v>0</v>
      </c>
      <c r="ED81" s="1">
        <v>0</v>
      </c>
      <c r="EE81" s="1">
        <v>0</v>
      </c>
      <c r="EF81">
        <f t="shared" si="201"/>
        <v>0</v>
      </c>
      <c r="EG81">
        <f t="shared" si="202"/>
        <v>0</v>
      </c>
      <c r="EH81">
        <f t="shared" si="203"/>
        <v>0</v>
      </c>
      <c r="EJ81">
        <f t="shared" si="108"/>
        <v>0</v>
      </c>
      <c r="EK81">
        <f t="shared" si="109"/>
        <v>0</v>
      </c>
      <c r="EL81">
        <f t="shared" si="110"/>
        <v>0</v>
      </c>
      <c r="EM81">
        <f t="shared" si="111"/>
        <v>0</v>
      </c>
      <c r="EO81" t="str">
        <f t="shared" si="112"/>
        <v>N.A.</v>
      </c>
    </row>
    <row r="82" spans="1:145" x14ac:dyDescent="0.2">
      <c r="A82">
        <v>77</v>
      </c>
      <c r="B82" s="1">
        <v>11</v>
      </c>
      <c r="C82" s="1">
        <v>1350</v>
      </c>
      <c r="D82" s="1" t="s">
        <v>71</v>
      </c>
      <c r="E82" s="1">
        <v>2566161</v>
      </c>
      <c r="F82" s="1">
        <v>544.5</v>
      </c>
      <c r="G82" s="1">
        <v>4931</v>
      </c>
      <c r="H82" s="1">
        <v>2684930</v>
      </c>
      <c r="I82" s="1">
        <v>0</v>
      </c>
      <c r="J82" s="1">
        <v>527</v>
      </c>
      <c r="K82" s="1">
        <v>528</v>
      </c>
      <c r="L82" s="1">
        <v>538</v>
      </c>
      <c r="M82" s="1">
        <v>530</v>
      </c>
      <c r="N82" s="1">
        <v>531</v>
      </c>
      <c r="O82" s="7"/>
      <c r="P82">
        <f t="shared" si="113"/>
        <v>5128</v>
      </c>
      <c r="Q82">
        <f t="shared" si="114"/>
        <v>0</v>
      </c>
      <c r="R82">
        <f t="shared" si="115"/>
        <v>0</v>
      </c>
      <c r="S82">
        <f t="shared" si="102"/>
        <v>0</v>
      </c>
      <c r="T82">
        <f t="shared" si="116"/>
        <v>0</v>
      </c>
      <c r="U82">
        <f t="shared" si="117"/>
        <v>0</v>
      </c>
      <c r="V82">
        <f t="shared" si="118"/>
        <v>0</v>
      </c>
      <c r="W82">
        <f t="shared" si="119"/>
        <v>0</v>
      </c>
      <c r="X82">
        <f t="shared" si="120"/>
        <v>0</v>
      </c>
      <c r="Y82">
        <f t="shared" si="121"/>
        <v>0</v>
      </c>
      <c r="Z82" t="str">
        <f t="shared" si="122"/>
        <v>N.A.</v>
      </c>
      <c r="AD82">
        <f t="shared" si="123"/>
        <v>5333</v>
      </c>
      <c r="AE82">
        <f t="shared" si="103"/>
        <v>0</v>
      </c>
      <c r="AF82">
        <f t="shared" si="124"/>
        <v>0</v>
      </c>
      <c r="AG82">
        <f t="shared" si="125"/>
        <v>0</v>
      </c>
      <c r="AH82">
        <f t="shared" si="126"/>
        <v>0</v>
      </c>
      <c r="AI82">
        <f t="shared" si="127"/>
        <v>0</v>
      </c>
      <c r="AJ82">
        <f t="shared" si="128"/>
        <v>0</v>
      </c>
      <c r="AK82">
        <f t="shared" si="129"/>
        <v>0</v>
      </c>
      <c r="AL82">
        <f t="shared" si="130"/>
        <v>0</v>
      </c>
      <c r="AM82">
        <f t="shared" si="131"/>
        <v>0</v>
      </c>
      <c r="AN82" t="str">
        <f t="shared" si="132"/>
        <v>N.A.</v>
      </c>
      <c r="AR82">
        <f t="shared" si="133"/>
        <v>5546</v>
      </c>
      <c r="AS82">
        <f t="shared" si="104"/>
        <v>0</v>
      </c>
      <c r="AT82">
        <f t="shared" si="134"/>
        <v>0</v>
      </c>
      <c r="AU82">
        <f t="shared" si="105"/>
        <v>0</v>
      </c>
      <c r="AV82">
        <f t="shared" si="135"/>
        <v>0</v>
      </c>
      <c r="AW82">
        <f t="shared" si="136"/>
        <v>0</v>
      </c>
      <c r="AX82">
        <f t="shared" si="137"/>
        <v>0</v>
      </c>
      <c r="AY82">
        <f t="shared" si="138"/>
        <v>0</v>
      </c>
      <c r="AZ82">
        <f t="shared" si="139"/>
        <v>0</v>
      </c>
      <c r="BA82">
        <f t="shared" si="140"/>
        <v>0</v>
      </c>
      <c r="BB82" t="str">
        <f t="shared" si="141"/>
        <v>N.A.</v>
      </c>
      <c r="BF82">
        <f t="shared" si="142"/>
        <v>5768</v>
      </c>
      <c r="BG82">
        <f t="shared" si="143"/>
        <v>0</v>
      </c>
      <c r="BH82">
        <f t="shared" si="144"/>
        <v>0</v>
      </c>
      <c r="BI82">
        <f t="shared" si="145"/>
        <v>0</v>
      </c>
      <c r="BJ82">
        <f t="shared" si="146"/>
        <v>0</v>
      </c>
      <c r="BK82">
        <f t="shared" si="147"/>
        <v>0</v>
      </c>
      <c r="BL82">
        <f t="shared" si="148"/>
        <v>0</v>
      </c>
      <c r="BM82">
        <f t="shared" si="149"/>
        <v>0</v>
      </c>
      <c r="BN82">
        <f t="shared" si="150"/>
        <v>0</v>
      </c>
      <c r="BO82">
        <f t="shared" si="151"/>
        <v>0</v>
      </c>
      <c r="BP82" t="str">
        <f t="shared" si="152"/>
        <v>N.A.</v>
      </c>
      <c r="BT82">
        <f t="shared" si="153"/>
        <v>5999</v>
      </c>
      <c r="BU82">
        <f t="shared" si="106"/>
        <v>0</v>
      </c>
      <c r="BV82">
        <f t="shared" si="154"/>
        <v>0</v>
      </c>
      <c r="BW82">
        <f t="shared" si="155"/>
        <v>0</v>
      </c>
      <c r="BX82">
        <f t="shared" si="156"/>
        <v>0</v>
      </c>
      <c r="BY82">
        <f t="shared" si="157"/>
        <v>0</v>
      </c>
      <c r="BZ82">
        <f t="shared" si="158"/>
        <v>0</v>
      </c>
      <c r="CA82">
        <f t="shared" si="159"/>
        <v>0</v>
      </c>
      <c r="CB82">
        <f t="shared" si="160"/>
        <v>0</v>
      </c>
      <c r="CC82">
        <f t="shared" si="161"/>
        <v>0</v>
      </c>
      <c r="CD82" t="str">
        <f t="shared" si="162"/>
        <v>N.A.</v>
      </c>
      <c r="CH82">
        <f t="shared" si="163"/>
        <v>6239</v>
      </c>
      <c r="CI82">
        <f t="shared" si="164"/>
        <v>0</v>
      </c>
      <c r="CJ82">
        <f t="shared" si="165"/>
        <v>0</v>
      </c>
      <c r="CK82">
        <f t="shared" si="166"/>
        <v>0</v>
      </c>
      <c r="CL82">
        <f t="shared" si="167"/>
        <v>0</v>
      </c>
      <c r="CM82">
        <f t="shared" si="168"/>
        <v>0</v>
      </c>
      <c r="CN82">
        <f t="shared" si="169"/>
        <v>0</v>
      </c>
      <c r="CO82">
        <f t="shared" si="170"/>
        <v>0</v>
      </c>
      <c r="CP82">
        <f t="shared" si="171"/>
        <v>0</v>
      </c>
      <c r="CQ82">
        <f t="shared" si="172"/>
        <v>0</v>
      </c>
      <c r="CR82" t="str">
        <f t="shared" si="173"/>
        <v>N.A.</v>
      </c>
      <c r="CV82">
        <f t="shared" si="174"/>
        <v>6489</v>
      </c>
      <c r="CW82">
        <f t="shared" si="175"/>
        <v>0</v>
      </c>
      <c r="CX82">
        <f t="shared" si="176"/>
        <v>0</v>
      </c>
      <c r="CY82">
        <f t="shared" si="177"/>
        <v>0</v>
      </c>
      <c r="CZ82">
        <f t="shared" si="178"/>
        <v>0</v>
      </c>
      <c r="DA82">
        <f t="shared" si="179"/>
        <v>0</v>
      </c>
      <c r="DB82">
        <f t="shared" si="180"/>
        <v>0</v>
      </c>
      <c r="DC82">
        <f t="shared" si="181"/>
        <v>0</v>
      </c>
      <c r="DD82">
        <f t="shared" si="182"/>
        <v>0</v>
      </c>
      <c r="DE82">
        <f t="shared" si="183"/>
        <v>0</v>
      </c>
      <c r="DF82" t="str">
        <f t="shared" si="184"/>
        <v>N.A.</v>
      </c>
      <c r="DJ82">
        <f t="shared" si="185"/>
        <v>6749</v>
      </c>
      <c r="DK82">
        <f t="shared" si="107"/>
        <v>0</v>
      </c>
      <c r="DL82">
        <f t="shared" si="186"/>
        <v>0</v>
      </c>
      <c r="DM82">
        <f t="shared" si="187"/>
        <v>0</v>
      </c>
      <c r="DN82">
        <f t="shared" si="188"/>
        <v>0</v>
      </c>
      <c r="DO82">
        <f t="shared" si="189"/>
        <v>0</v>
      </c>
      <c r="DP82">
        <f t="shared" si="190"/>
        <v>0</v>
      </c>
      <c r="DQ82">
        <f t="shared" si="191"/>
        <v>0</v>
      </c>
      <c r="DR82">
        <f t="shared" si="192"/>
        <v>0</v>
      </c>
      <c r="DS82">
        <f t="shared" si="193"/>
        <v>0</v>
      </c>
      <c r="DT82" t="str">
        <f t="shared" si="194"/>
        <v>N.A.</v>
      </c>
      <c r="DX82">
        <f t="shared" si="195"/>
        <v>-118769</v>
      </c>
      <c r="DY82">
        <f t="shared" si="196"/>
        <v>0</v>
      </c>
      <c r="DZ82">
        <f t="shared" si="197"/>
        <v>-95015</v>
      </c>
      <c r="EA82">
        <f t="shared" si="198"/>
        <v>0</v>
      </c>
      <c r="EB82">
        <f t="shared" si="199"/>
        <v>0</v>
      </c>
      <c r="EC82">
        <f t="shared" si="200"/>
        <v>0</v>
      </c>
      <c r="ED82" s="1">
        <v>0</v>
      </c>
      <c r="EE82" s="1">
        <v>0</v>
      </c>
      <c r="EF82">
        <f t="shared" si="201"/>
        <v>0</v>
      </c>
      <c r="EG82">
        <f t="shared" si="202"/>
        <v>0</v>
      </c>
      <c r="EH82">
        <f t="shared" si="203"/>
        <v>0</v>
      </c>
      <c r="EJ82">
        <f t="shared" si="108"/>
        <v>0</v>
      </c>
      <c r="EK82">
        <f t="shared" si="109"/>
        <v>0</v>
      </c>
      <c r="EL82">
        <f t="shared" si="110"/>
        <v>0</v>
      </c>
      <c r="EM82">
        <f t="shared" si="111"/>
        <v>0</v>
      </c>
      <c r="EO82" t="str">
        <f t="shared" si="112"/>
        <v>N.A.</v>
      </c>
    </row>
    <row r="83" spans="1:145" x14ac:dyDescent="0.2">
      <c r="A83">
        <v>78</v>
      </c>
      <c r="B83" s="1">
        <v>11</v>
      </c>
      <c r="C83" s="1">
        <v>1359</v>
      </c>
      <c r="D83" s="1" t="s">
        <v>72</v>
      </c>
      <c r="E83" s="1">
        <v>2875468</v>
      </c>
      <c r="F83" s="1">
        <v>572</v>
      </c>
      <c r="G83" s="1">
        <v>4954</v>
      </c>
      <c r="H83" s="1">
        <v>2833688</v>
      </c>
      <c r="I83" s="1">
        <v>33424</v>
      </c>
      <c r="J83" s="1">
        <v>572</v>
      </c>
      <c r="K83" s="1">
        <v>576</v>
      </c>
      <c r="L83" s="1">
        <v>564</v>
      </c>
      <c r="M83" s="1">
        <v>560</v>
      </c>
      <c r="N83" s="1">
        <v>566</v>
      </c>
      <c r="O83" s="7"/>
      <c r="P83">
        <f t="shared" si="113"/>
        <v>5151</v>
      </c>
      <c r="Q83">
        <f t="shared" si="114"/>
        <v>0</v>
      </c>
      <c r="R83">
        <f t="shared" si="115"/>
        <v>0</v>
      </c>
      <c r="S83">
        <f t="shared" si="102"/>
        <v>0</v>
      </c>
      <c r="T83">
        <f t="shared" si="116"/>
        <v>0</v>
      </c>
      <c r="U83">
        <f t="shared" si="117"/>
        <v>0</v>
      </c>
      <c r="V83">
        <f t="shared" si="118"/>
        <v>0</v>
      </c>
      <c r="W83">
        <f t="shared" si="119"/>
        <v>0</v>
      </c>
      <c r="X83">
        <f t="shared" si="120"/>
        <v>0</v>
      </c>
      <c r="Y83">
        <f t="shared" si="121"/>
        <v>0</v>
      </c>
      <c r="Z83" t="str">
        <f t="shared" si="122"/>
        <v>N.A.</v>
      </c>
      <c r="AD83">
        <f t="shared" si="123"/>
        <v>5356</v>
      </c>
      <c r="AE83">
        <f t="shared" si="103"/>
        <v>0</v>
      </c>
      <c r="AF83">
        <f t="shared" si="124"/>
        <v>0</v>
      </c>
      <c r="AG83">
        <f t="shared" si="125"/>
        <v>0</v>
      </c>
      <c r="AH83">
        <f t="shared" si="126"/>
        <v>0</v>
      </c>
      <c r="AI83">
        <f t="shared" si="127"/>
        <v>0</v>
      </c>
      <c r="AJ83">
        <f t="shared" si="128"/>
        <v>0</v>
      </c>
      <c r="AK83">
        <f t="shared" si="129"/>
        <v>0</v>
      </c>
      <c r="AL83">
        <f t="shared" si="130"/>
        <v>0</v>
      </c>
      <c r="AM83">
        <f t="shared" si="131"/>
        <v>0</v>
      </c>
      <c r="AN83" t="str">
        <f t="shared" si="132"/>
        <v>N.A.</v>
      </c>
      <c r="AR83">
        <f t="shared" si="133"/>
        <v>5569</v>
      </c>
      <c r="AS83">
        <f t="shared" si="104"/>
        <v>0</v>
      </c>
      <c r="AT83">
        <f t="shared" si="134"/>
        <v>0</v>
      </c>
      <c r="AU83">
        <f t="shared" si="105"/>
        <v>0</v>
      </c>
      <c r="AV83">
        <f t="shared" si="135"/>
        <v>0</v>
      </c>
      <c r="AW83">
        <f t="shared" si="136"/>
        <v>0</v>
      </c>
      <c r="AX83">
        <f t="shared" si="137"/>
        <v>0</v>
      </c>
      <c r="AY83">
        <f t="shared" si="138"/>
        <v>0</v>
      </c>
      <c r="AZ83">
        <f t="shared" si="139"/>
        <v>0</v>
      </c>
      <c r="BA83">
        <f t="shared" si="140"/>
        <v>0</v>
      </c>
      <c r="BB83" t="str">
        <f t="shared" si="141"/>
        <v>N.A.</v>
      </c>
      <c r="BF83">
        <f t="shared" si="142"/>
        <v>5791</v>
      </c>
      <c r="BG83">
        <f t="shared" si="143"/>
        <v>0</v>
      </c>
      <c r="BH83">
        <f t="shared" si="144"/>
        <v>0</v>
      </c>
      <c r="BI83">
        <f t="shared" si="145"/>
        <v>0</v>
      </c>
      <c r="BJ83">
        <f t="shared" si="146"/>
        <v>0</v>
      </c>
      <c r="BK83">
        <f t="shared" si="147"/>
        <v>0</v>
      </c>
      <c r="BL83">
        <f t="shared" si="148"/>
        <v>0</v>
      </c>
      <c r="BM83">
        <f t="shared" si="149"/>
        <v>0</v>
      </c>
      <c r="BN83">
        <f t="shared" si="150"/>
        <v>0</v>
      </c>
      <c r="BO83">
        <f t="shared" si="151"/>
        <v>0</v>
      </c>
      <c r="BP83" t="str">
        <f t="shared" si="152"/>
        <v>N.A.</v>
      </c>
      <c r="BT83">
        <f t="shared" si="153"/>
        <v>6022</v>
      </c>
      <c r="BU83">
        <f t="shared" si="106"/>
        <v>0</v>
      </c>
      <c r="BV83">
        <f t="shared" si="154"/>
        <v>0</v>
      </c>
      <c r="BW83">
        <f t="shared" si="155"/>
        <v>0</v>
      </c>
      <c r="BX83">
        <f t="shared" si="156"/>
        <v>0</v>
      </c>
      <c r="BY83">
        <f t="shared" si="157"/>
        <v>0</v>
      </c>
      <c r="BZ83">
        <f t="shared" si="158"/>
        <v>0</v>
      </c>
      <c r="CA83">
        <f t="shared" si="159"/>
        <v>0</v>
      </c>
      <c r="CB83">
        <f t="shared" si="160"/>
        <v>0</v>
      </c>
      <c r="CC83">
        <f t="shared" si="161"/>
        <v>0</v>
      </c>
      <c r="CD83" t="str">
        <f t="shared" si="162"/>
        <v>N.A.</v>
      </c>
      <c r="CH83">
        <f t="shared" si="163"/>
        <v>6262</v>
      </c>
      <c r="CI83">
        <f t="shared" si="164"/>
        <v>0</v>
      </c>
      <c r="CJ83">
        <f t="shared" si="165"/>
        <v>0</v>
      </c>
      <c r="CK83">
        <f t="shared" si="166"/>
        <v>0</v>
      </c>
      <c r="CL83">
        <f t="shared" si="167"/>
        <v>0</v>
      </c>
      <c r="CM83">
        <f t="shared" si="168"/>
        <v>0</v>
      </c>
      <c r="CN83">
        <f t="shared" si="169"/>
        <v>0</v>
      </c>
      <c r="CO83">
        <f t="shared" si="170"/>
        <v>0</v>
      </c>
      <c r="CP83">
        <f t="shared" si="171"/>
        <v>0</v>
      </c>
      <c r="CQ83">
        <f t="shared" si="172"/>
        <v>0</v>
      </c>
      <c r="CR83" t="str">
        <f t="shared" si="173"/>
        <v>N.A.</v>
      </c>
      <c r="CV83">
        <f t="shared" si="174"/>
        <v>6512</v>
      </c>
      <c r="CW83">
        <f t="shared" si="175"/>
        <v>0</v>
      </c>
      <c r="CX83">
        <f t="shared" si="176"/>
        <v>0</v>
      </c>
      <c r="CY83">
        <f t="shared" si="177"/>
        <v>0</v>
      </c>
      <c r="CZ83">
        <f t="shared" si="178"/>
        <v>0</v>
      </c>
      <c r="DA83">
        <f t="shared" si="179"/>
        <v>0</v>
      </c>
      <c r="DB83">
        <f t="shared" si="180"/>
        <v>0</v>
      </c>
      <c r="DC83">
        <f t="shared" si="181"/>
        <v>0</v>
      </c>
      <c r="DD83">
        <f t="shared" si="182"/>
        <v>0</v>
      </c>
      <c r="DE83">
        <f t="shared" si="183"/>
        <v>0</v>
      </c>
      <c r="DF83" t="str">
        <f t="shared" si="184"/>
        <v>N.A.</v>
      </c>
      <c r="DJ83">
        <f t="shared" si="185"/>
        <v>6772</v>
      </c>
      <c r="DK83">
        <f t="shared" si="107"/>
        <v>0</v>
      </c>
      <c r="DL83">
        <f t="shared" si="186"/>
        <v>0</v>
      </c>
      <c r="DM83">
        <f t="shared" si="187"/>
        <v>0</v>
      </c>
      <c r="DN83">
        <f t="shared" si="188"/>
        <v>0</v>
      </c>
      <c r="DO83">
        <f t="shared" si="189"/>
        <v>0</v>
      </c>
      <c r="DP83">
        <f t="shared" si="190"/>
        <v>0</v>
      </c>
      <c r="DQ83">
        <f t="shared" si="191"/>
        <v>0</v>
      </c>
      <c r="DR83">
        <f t="shared" si="192"/>
        <v>0</v>
      </c>
      <c r="DS83">
        <f t="shared" si="193"/>
        <v>0</v>
      </c>
      <c r="DT83" t="str">
        <f t="shared" si="194"/>
        <v>N.A.</v>
      </c>
      <c r="DX83">
        <f t="shared" si="195"/>
        <v>8356</v>
      </c>
      <c r="DY83">
        <f t="shared" si="196"/>
        <v>1</v>
      </c>
      <c r="DZ83">
        <f t="shared" si="197"/>
        <v>33424</v>
      </c>
      <c r="EA83">
        <f t="shared" si="198"/>
        <v>1</v>
      </c>
      <c r="EB83">
        <f t="shared" si="199"/>
        <v>2</v>
      </c>
      <c r="EC83">
        <f t="shared" si="200"/>
        <v>0</v>
      </c>
      <c r="ED83" s="1">
        <v>33424</v>
      </c>
      <c r="EE83" s="1">
        <v>0</v>
      </c>
      <c r="EF83">
        <f t="shared" si="201"/>
        <v>2</v>
      </c>
      <c r="EG83">
        <f t="shared" si="202"/>
        <v>0</v>
      </c>
      <c r="EH83">
        <f t="shared" si="203"/>
        <v>2</v>
      </c>
      <c r="EJ83">
        <f t="shared" si="108"/>
        <v>33424</v>
      </c>
      <c r="EK83">
        <f t="shared" si="109"/>
        <v>0</v>
      </c>
      <c r="EL83">
        <f t="shared" si="110"/>
        <v>33424</v>
      </c>
      <c r="EM83">
        <f t="shared" si="111"/>
        <v>0</v>
      </c>
      <c r="EO83" t="str">
        <f t="shared" si="112"/>
        <v>80%</v>
      </c>
    </row>
    <row r="84" spans="1:145" x14ac:dyDescent="0.2">
      <c r="A84">
        <v>79</v>
      </c>
      <c r="B84" s="1">
        <v>9</v>
      </c>
      <c r="C84" s="1">
        <v>1368</v>
      </c>
      <c r="D84" s="1" t="s">
        <v>73</v>
      </c>
      <c r="E84" s="1">
        <v>5089560</v>
      </c>
      <c r="F84" s="1">
        <v>1044.2</v>
      </c>
      <c r="G84" s="1">
        <v>4931</v>
      </c>
      <c r="H84" s="1">
        <v>5148950</v>
      </c>
      <c r="I84" s="1">
        <v>154215</v>
      </c>
      <c r="J84" s="1">
        <v>1043</v>
      </c>
      <c r="K84" s="1">
        <v>1033</v>
      </c>
      <c r="L84" s="1">
        <v>1036</v>
      </c>
      <c r="M84" s="1">
        <v>1019</v>
      </c>
      <c r="N84" s="1">
        <v>1007</v>
      </c>
      <c r="O84" s="7"/>
      <c r="P84">
        <f t="shared" si="113"/>
        <v>5128</v>
      </c>
      <c r="Q84">
        <f t="shared" si="114"/>
        <v>0</v>
      </c>
      <c r="R84">
        <f t="shared" si="115"/>
        <v>0</v>
      </c>
      <c r="S84">
        <f t="shared" si="102"/>
        <v>0</v>
      </c>
      <c r="T84">
        <f t="shared" si="116"/>
        <v>0</v>
      </c>
      <c r="U84">
        <f t="shared" si="117"/>
        <v>0</v>
      </c>
      <c r="V84">
        <f t="shared" si="118"/>
        <v>0</v>
      </c>
      <c r="W84">
        <f t="shared" si="119"/>
        <v>0</v>
      </c>
      <c r="X84">
        <f t="shared" si="120"/>
        <v>0</v>
      </c>
      <c r="Y84">
        <f t="shared" si="121"/>
        <v>0</v>
      </c>
      <c r="Z84" t="str">
        <f t="shared" si="122"/>
        <v>N.A.</v>
      </c>
      <c r="AD84">
        <f t="shared" si="123"/>
        <v>5333</v>
      </c>
      <c r="AE84">
        <f t="shared" si="103"/>
        <v>0</v>
      </c>
      <c r="AF84">
        <f t="shared" si="124"/>
        <v>0</v>
      </c>
      <c r="AG84">
        <f t="shared" si="125"/>
        <v>0</v>
      </c>
      <c r="AH84">
        <f t="shared" si="126"/>
        <v>0</v>
      </c>
      <c r="AI84">
        <f t="shared" si="127"/>
        <v>0</v>
      </c>
      <c r="AJ84">
        <f t="shared" si="128"/>
        <v>0</v>
      </c>
      <c r="AK84">
        <f t="shared" si="129"/>
        <v>0</v>
      </c>
      <c r="AL84">
        <f t="shared" si="130"/>
        <v>0</v>
      </c>
      <c r="AM84">
        <f t="shared" si="131"/>
        <v>0</v>
      </c>
      <c r="AN84" t="str">
        <f t="shared" si="132"/>
        <v>N.A.</v>
      </c>
      <c r="AR84">
        <f t="shared" si="133"/>
        <v>5546</v>
      </c>
      <c r="AS84">
        <f t="shared" si="104"/>
        <v>0</v>
      </c>
      <c r="AT84">
        <f t="shared" si="134"/>
        <v>0</v>
      </c>
      <c r="AU84">
        <f t="shared" si="105"/>
        <v>0</v>
      </c>
      <c r="AV84">
        <f t="shared" si="135"/>
        <v>0</v>
      </c>
      <c r="AW84">
        <f t="shared" si="136"/>
        <v>0</v>
      </c>
      <c r="AX84">
        <f t="shared" si="137"/>
        <v>0</v>
      </c>
      <c r="AY84">
        <f t="shared" si="138"/>
        <v>0</v>
      </c>
      <c r="AZ84">
        <f t="shared" si="139"/>
        <v>0</v>
      </c>
      <c r="BA84">
        <f t="shared" si="140"/>
        <v>0</v>
      </c>
      <c r="BB84" t="str">
        <f t="shared" si="141"/>
        <v>N.A.</v>
      </c>
      <c r="BF84">
        <f t="shared" si="142"/>
        <v>5768</v>
      </c>
      <c r="BG84">
        <f t="shared" si="143"/>
        <v>0</v>
      </c>
      <c r="BH84">
        <f t="shared" si="144"/>
        <v>0</v>
      </c>
      <c r="BI84">
        <f t="shared" si="145"/>
        <v>0</v>
      </c>
      <c r="BJ84">
        <f t="shared" si="146"/>
        <v>0</v>
      </c>
      <c r="BK84">
        <f t="shared" si="147"/>
        <v>0</v>
      </c>
      <c r="BL84">
        <f t="shared" si="148"/>
        <v>0</v>
      </c>
      <c r="BM84">
        <f t="shared" si="149"/>
        <v>0</v>
      </c>
      <c r="BN84">
        <f t="shared" si="150"/>
        <v>0</v>
      </c>
      <c r="BO84">
        <f t="shared" si="151"/>
        <v>0</v>
      </c>
      <c r="BP84" t="str">
        <f t="shared" si="152"/>
        <v>N.A.</v>
      </c>
      <c r="BT84">
        <f t="shared" si="153"/>
        <v>5999</v>
      </c>
      <c r="BU84">
        <f t="shared" si="106"/>
        <v>0</v>
      </c>
      <c r="BV84">
        <f t="shared" si="154"/>
        <v>0</v>
      </c>
      <c r="BW84">
        <f t="shared" si="155"/>
        <v>0</v>
      </c>
      <c r="BX84">
        <f t="shared" si="156"/>
        <v>0</v>
      </c>
      <c r="BY84">
        <f t="shared" si="157"/>
        <v>0</v>
      </c>
      <c r="BZ84">
        <f t="shared" si="158"/>
        <v>0</v>
      </c>
      <c r="CA84">
        <f t="shared" si="159"/>
        <v>0</v>
      </c>
      <c r="CB84">
        <f t="shared" si="160"/>
        <v>0</v>
      </c>
      <c r="CC84">
        <f t="shared" si="161"/>
        <v>0</v>
      </c>
      <c r="CD84" t="str">
        <f t="shared" si="162"/>
        <v>N.A.</v>
      </c>
      <c r="CH84">
        <f t="shared" si="163"/>
        <v>6239</v>
      </c>
      <c r="CI84">
        <f t="shared" si="164"/>
        <v>0</v>
      </c>
      <c r="CJ84">
        <f t="shared" si="165"/>
        <v>0</v>
      </c>
      <c r="CK84">
        <f t="shared" si="166"/>
        <v>0</v>
      </c>
      <c r="CL84">
        <f t="shared" si="167"/>
        <v>0</v>
      </c>
      <c r="CM84">
        <f t="shared" si="168"/>
        <v>0</v>
      </c>
      <c r="CN84">
        <f t="shared" si="169"/>
        <v>0</v>
      </c>
      <c r="CO84">
        <f t="shared" si="170"/>
        <v>0</v>
      </c>
      <c r="CP84">
        <f t="shared" si="171"/>
        <v>0</v>
      </c>
      <c r="CQ84">
        <f t="shared" si="172"/>
        <v>0</v>
      </c>
      <c r="CR84" t="str">
        <f t="shared" si="173"/>
        <v>N.A.</v>
      </c>
      <c r="CV84">
        <f t="shared" si="174"/>
        <v>6489</v>
      </c>
      <c r="CW84">
        <f t="shared" si="175"/>
        <v>0</v>
      </c>
      <c r="CX84">
        <f t="shared" si="176"/>
        <v>0</v>
      </c>
      <c r="CY84">
        <f t="shared" si="177"/>
        <v>0</v>
      </c>
      <c r="CZ84">
        <f t="shared" si="178"/>
        <v>0</v>
      </c>
      <c r="DA84">
        <f t="shared" si="179"/>
        <v>0</v>
      </c>
      <c r="DB84">
        <f t="shared" si="180"/>
        <v>0</v>
      </c>
      <c r="DC84">
        <f t="shared" si="181"/>
        <v>0</v>
      </c>
      <c r="DD84">
        <f t="shared" si="182"/>
        <v>0</v>
      </c>
      <c r="DE84">
        <f t="shared" si="183"/>
        <v>0</v>
      </c>
      <c r="DF84" t="str">
        <f t="shared" si="184"/>
        <v>N.A.</v>
      </c>
      <c r="DJ84">
        <f t="shared" si="185"/>
        <v>6749</v>
      </c>
      <c r="DK84">
        <f t="shared" si="107"/>
        <v>0</v>
      </c>
      <c r="DL84">
        <f t="shared" si="186"/>
        <v>0</v>
      </c>
      <c r="DM84">
        <f t="shared" si="187"/>
        <v>0</v>
      </c>
      <c r="DN84">
        <f t="shared" si="188"/>
        <v>0</v>
      </c>
      <c r="DO84">
        <f t="shared" si="189"/>
        <v>0</v>
      </c>
      <c r="DP84">
        <f t="shared" si="190"/>
        <v>0</v>
      </c>
      <c r="DQ84">
        <f t="shared" si="191"/>
        <v>0</v>
      </c>
      <c r="DR84">
        <f t="shared" si="192"/>
        <v>0</v>
      </c>
      <c r="DS84">
        <f t="shared" si="193"/>
        <v>0</v>
      </c>
      <c r="DT84" t="str">
        <f t="shared" si="194"/>
        <v>N.A.</v>
      </c>
      <c r="DX84">
        <f t="shared" si="195"/>
        <v>-213605</v>
      </c>
      <c r="DY84">
        <f t="shared" si="196"/>
        <v>1</v>
      </c>
      <c r="DZ84">
        <f t="shared" si="197"/>
        <v>-47512</v>
      </c>
      <c r="EA84">
        <f t="shared" si="198"/>
        <v>0</v>
      </c>
      <c r="EB84">
        <f t="shared" si="199"/>
        <v>0</v>
      </c>
      <c r="EC84">
        <f t="shared" si="200"/>
        <v>1</v>
      </c>
      <c r="ED84" s="1">
        <v>0</v>
      </c>
      <c r="EE84" s="1">
        <v>154215</v>
      </c>
      <c r="EF84">
        <f t="shared" si="201"/>
        <v>0</v>
      </c>
      <c r="EG84">
        <f t="shared" si="202"/>
        <v>1</v>
      </c>
      <c r="EH84">
        <f t="shared" si="203"/>
        <v>1</v>
      </c>
      <c r="EJ84">
        <f t="shared" si="108"/>
        <v>0</v>
      </c>
      <c r="EK84">
        <f t="shared" si="109"/>
        <v>154215</v>
      </c>
      <c r="EL84">
        <f t="shared" si="110"/>
        <v>154215</v>
      </c>
      <c r="EM84">
        <f t="shared" si="111"/>
        <v>0</v>
      </c>
      <c r="EO84" t="str">
        <f t="shared" si="112"/>
        <v>101%</v>
      </c>
    </row>
    <row r="85" spans="1:145" x14ac:dyDescent="0.2">
      <c r="A85">
        <v>80</v>
      </c>
      <c r="B85" s="1">
        <v>11</v>
      </c>
      <c r="C85" s="1">
        <v>1413</v>
      </c>
      <c r="D85" s="1" t="s">
        <v>74</v>
      </c>
      <c r="E85" s="1">
        <v>2798640</v>
      </c>
      <c r="F85" s="1">
        <v>522.5</v>
      </c>
      <c r="G85" s="1">
        <v>5078</v>
      </c>
      <c r="H85" s="1">
        <v>2653255</v>
      </c>
      <c r="I85" s="1">
        <v>116308</v>
      </c>
      <c r="J85" s="1">
        <v>511</v>
      </c>
      <c r="K85" s="1">
        <v>499</v>
      </c>
      <c r="L85" s="1">
        <v>490</v>
      </c>
      <c r="M85" s="1">
        <v>490</v>
      </c>
      <c r="N85" s="1">
        <v>477</v>
      </c>
      <c r="O85" s="7"/>
      <c r="P85">
        <f t="shared" si="113"/>
        <v>5275</v>
      </c>
      <c r="Q85">
        <f t="shared" si="114"/>
        <v>0</v>
      </c>
      <c r="R85">
        <f t="shared" si="115"/>
        <v>0</v>
      </c>
      <c r="S85">
        <f t="shared" si="102"/>
        <v>0</v>
      </c>
      <c r="T85">
        <f t="shared" si="116"/>
        <v>0</v>
      </c>
      <c r="U85">
        <f t="shared" si="117"/>
        <v>0</v>
      </c>
      <c r="V85">
        <f t="shared" si="118"/>
        <v>0</v>
      </c>
      <c r="W85">
        <f t="shared" si="119"/>
        <v>0</v>
      </c>
      <c r="X85">
        <f t="shared" si="120"/>
        <v>0</v>
      </c>
      <c r="Y85">
        <f t="shared" si="121"/>
        <v>0</v>
      </c>
      <c r="Z85" t="str">
        <f t="shared" si="122"/>
        <v>N.A.</v>
      </c>
      <c r="AD85">
        <f t="shared" si="123"/>
        <v>5480</v>
      </c>
      <c r="AE85">
        <f t="shared" si="103"/>
        <v>0</v>
      </c>
      <c r="AF85">
        <f t="shared" si="124"/>
        <v>0</v>
      </c>
      <c r="AG85">
        <f t="shared" si="125"/>
        <v>0</v>
      </c>
      <c r="AH85">
        <f t="shared" si="126"/>
        <v>0</v>
      </c>
      <c r="AI85">
        <f t="shared" si="127"/>
        <v>0</v>
      </c>
      <c r="AJ85">
        <f t="shared" si="128"/>
        <v>0</v>
      </c>
      <c r="AK85">
        <f t="shared" si="129"/>
        <v>0</v>
      </c>
      <c r="AL85">
        <f t="shared" si="130"/>
        <v>0</v>
      </c>
      <c r="AM85">
        <f t="shared" si="131"/>
        <v>0</v>
      </c>
      <c r="AN85" t="str">
        <f t="shared" si="132"/>
        <v>N.A.</v>
      </c>
      <c r="AR85">
        <f t="shared" si="133"/>
        <v>5693</v>
      </c>
      <c r="AS85">
        <f t="shared" si="104"/>
        <v>0</v>
      </c>
      <c r="AT85">
        <f t="shared" si="134"/>
        <v>0</v>
      </c>
      <c r="AU85">
        <f t="shared" si="105"/>
        <v>0</v>
      </c>
      <c r="AV85">
        <f t="shared" si="135"/>
        <v>0</v>
      </c>
      <c r="AW85">
        <f t="shared" si="136"/>
        <v>0</v>
      </c>
      <c r="AX85">
        <f t="shared" si="137"/>
        <v>0</v>
      </c>
      <c r="AY85">
        <f t="shared" si="138"/>
        <v>0</v>
      </c>
      <c r="AZ85">
        <f t="shared" si="139"/>
        <v>0</v>
      </c>
      <c r="BA85">
        <f t="shared" si="140"/>
        <v>0</v>
      </c>
      <c r="BB85" t="str">
        <f t="shared" si="141"/>
        <v>N.A.</v>
      </c>
      <c r="BF85">
        <f t="shared" si="142"/>
        <v>5915</v>
      </c>
      <c r="BG85">
        <f t="shared" si="143"/>
        <v>0</v>
      </c>
      <c r="BH85">
        <f t="shared" si="144"/>
        <v>0</v>
      </c>
      <c r="BI85">
        <f t="shared" si="145"/>
        <v>0</v>
      </c>
      <c r="BJ85">
        <f t="shared" si="146"/>
        <v>0</v>
      </c>
      <c r="BK85">
        <f t="shared" si="147"/>
        <v>0</v>
      </c>
      <c r="BL85">
        <f t="shared" si="148"/>
        <v>0</v>
      </c>
      <c r="BM85">
        <f t="shared" si="149"/>
        <v>0</v>
      </c>
      <c r="BN85">
        <f t="shared" si="150"/>
        <v>0</v>
      </c>
      <c r="BO85">
        <f t="shared" si="151"/>
        <v>0</v>
      </c>
      <c r="BP85" t="str">
        <f t="shared" si="152"/>
        <v>N.A.</v>
      </c>
      <c r="BT85">
        <f t="shared" si="153"/>
        <v>6146</v>
      </c>
      <c r="BU85">
        <f t="shared" si="106"/>
        <v>0</v>
      </c>
      <c r="BV85">
        <f t="shared" si="154"/>
        <v>0</v>
      </c>
      <c r="BW85">
        <f t="shared" si="155"/>
        <v>0</v>
      </c>
      <c r="BX85">
        <f t="shared" si="156"/>
        <v>0</v>
      </c>
      <c r="BY85">
        <f t="shared" si="157"/>
        <v>0</v>
      </c>
      <c r="BZ85">
        <f t="shared" si="158"/>
        <v>0</v>
      </c>
      <c r="CA85">
        <f t="shared" si="159"/>
        <v>0</v>
      </c>
      <c r="CB85">
        <f t="shared" si="160"/>
        <v>0</v>
      </c>
      <c r="CC85">
        <f t="shared" si="161"/>
        <v>0</v>
      </c>
      <c r="CD85" t="str">
        <f t="shared" si="162"/>
        <v>N.A.</v>
      </c>
      <c r="CH85">
        <f t="shared" si="163"/>
        <v>6386</v>
      </c>
      <c r="CI85">
        <f t="shared" si="164"/>
        <v>0</v>
      </c>
      <c r="CJ85">
        <f t="shared" si="165"/>
        <v>0</v>
      </c>
      <c r="CK85">
        <f t="shared" si="166"/>
        <v>0</v>
      </c>
      <c r="CL85">
        <f t="shared" si="167"/>
        <v>0</v>
      </c>
      <c r="CM85">
        <f t="shared" si="168"/>
        <v>0</v>
      </c>
      <c r="CN85">
        <f t="shared" si="169"/>
        <v>0</v>
      </c>
      <c r="CO85">
        <f t="shared" si="170"/>
        <v>0</v>
      </c>
      <c r="CP85">
        <f t="shared" si="171"/>
        <v>0</v>
      </c>
      <c r="CQ85">
        <f t="shared" si="172"/>
        <v>0</v>
      </c>
      <c r="CR85" t="str">
        <f t="shared" si="173"/>
        <v>N.A.</v>
      </c>
      <c r="CV85">
        <f t="shared" si="174"/>
        <v>6636</v>
      </c>
      <c r="CW85">
        <f t="shared" si="175"/>
        <v>0</v>
      </c>
      <c r="CX85">
        <f t="shared" si="176"/>
        <v>0</v>
      </c>
      <c r="CY85">
        <f t="shared" si="177"/>
        <v>0</v>
      </c>
      <c r="CZ85">
        <f t="shared" si="178"/>
        <v>0</v>
      </c>
      <c r="DA85">
        <f t="shared" si="179"/>
        <v>0</v>
      </c>
      <c r="DB85">
        <f t="shared" si="180"/>
        <v>0</v>
      </c>
      <c r="DC85">
        <f t="shared" si="181"/>
        <v>0</v>
      </c>
      <c r="DD85">
        <f t="shared" si="182"/>
        <v>0</v>
      </c>
      <c r="DE85">
        <f t="shared" si="183"/>
        <v>0</v>
      </c>
      <c r="DF85" t="str">
        <f t="shared" si="184"/>
        <v>N.A.</v>
      </c>
      <c r="DJ85">
        <f t="shared" si="185"/>
        <v>6896</v>
      </c>
      <c r="DK85">
        <f t="shared" si="107"/>
        <v>0</v>
      </c>
      <c r="DL85">
        <f t="shared" si="186"/>
        <v>0</v>
      </c>
      <c r="DM85">
        <f t="shared" si="187"/>
        <v>0</v>
      </c>
      <c r="DN85">
        <f t="shared" si="188"/>
        <v>0</v>
      </c>
      <c r="DO85">
        <f t="shared" si="189"/>
        <v>0</v>
      </c>
      <c r="DP85">
        <f t="shared" si="190"/>
        <v>0</v>
      </c>
      <c r="DQ85">
        <f t="shared" si="191"/>
        <v>0</v>
      </c>
      <c r="DR85">
        <f t="shared" si="192"/>
        <v>0</v>
      </c>
      <c r="DS85">
        <f t="shared" si="193"/>
        <v>0</v>
      </c>
      <c r="DT85" t="str">
        <f t="shared" si="194"/>
        <v>N.A.</v>
      </c>
      <c r="DX85">
        <f t="shared" si="195"/>
        <v>29077</v>
      </c>
      <c r="DY85">
        <f t="shared" si="196"/>
        <v>1</v>
      </c>
      <c r="DZ85">
        <f t="shared" si="197"/>
        <v>116308</v>
      </c>
      <c r="EA85">
        <f t="shared" si="198"/>
        <v>1</v>
      </c>
      <c r="EB85">
        <f t="shared" si="199"/>
        <v>2</v>
      </c>
      <c r="EC85">
        <f t="shared" si="200"/>
        <v>0</v>
      </c>
      <c r="ED85" s="1">
        <v>116308</v>
      </c>
      <c r="EE85" s="1">
        <v>0</v>
      </c>
      <c r="EF85">
        <f t="shared" si="201"/>
        <v>2</v>
      </c>
      <c r="EG85">
        <f t="shared" si="202"/>
        <v>0</v>
      </c>
      <c r="EH85">
        <f t="shared" si="203"/>
        <v>2</v>
      </c>
      <c r="EJ85">
        <f t="shared" si="108"/>
        <v>116308</v>
      </c>
      <c r="EK85">
        <f t="shared" si="109"/>
        <v>0</v>
      </c>
      <c r="EL85">
        <f t="shared" si="110"/>
        <v>116308</v>
      </c>
      <c r="EM85">
        <f t="shared" si="111"/>
        <v>0</v>
      </c>
      <c r="EO85" t="str">
        <f t="shared" si="112"/>
        <v>80%</v>
      </c>
    </row>
    <row r="86" spans="1:145" x14ac:dyDescent="0.2">
      <c r="A86">
        <v>81</v>
      </c>
      <c r="B86" s="1">
        <v>14</v>
      </c>
      <c r="C86" s="1">
        <v>1431</v>
      </c>
      <c r="D86" s="1" t="s">
        <v>75</v>
      </c>
      <c r="E86" s="1">
        <v>2968179</v>
      </c>
      <c r="F86" s="1">
        <v>554.9</v>
      </c>
      <c r="G86" s="1">
        <v>4978</v>
      </c>
      <c r="H86" s="1">
        <v>2762292</v>
      </c>
      <c r="I86" s="1">
        <v>164710</v>
      </c>
      <c r="J86" s="1">
        <v>536</v>
      </c>
      <c r="K86" s="1">
        <v>509</v>
      </c>
      <c r="L86" s="1">
        <v>493</v>
      </c>
      <c r="M86" s="1">
        <v>466</v>
      </c>
      <c r="N86" s="1">
        <v>445</v>
      </c>
      <c r="O86" s="7"/>
      <c r="P86">
        <f t="shared" si="113"/>
        <v>5175</v>
      </c>
      <c r="Q86">
        <f t="shared" si="114"/>
        <v>0</v>
      </c>
      <c r="R86">
        <f t="shared" si="115"/>
        <v>0</v>
      </c>
      <c r="S86">
        <f t="shared" si="102"/>
        <v>0</v>
      </c>
      <c r="T86">
        <f t="shared" si="116"/>
        <v>0</v>
      </c>
      <c r="U86">
        <f t="shared" si="117"/>
        <v>0</v>
      </c>
      <c r="V86">
        <f t="shared" si="118"/>
        <v>0</v>
      </c>
      <c r="W86">
        <f t="shared" si="119"/>
        <v>0</v>
      </c>
      <c r="X86">
        <f t="shared" si="120"/>
        <v>0</v>
      </c>
      <c r="Y86">
        <f t="shared" si="121"/>
        <v>0</v>
      </c>
      <c r="Z86" t="str">
        <f t="shared" si="122"/>
        <v>N.A.</v>
      </c>
      <c r="AD86">
        <f t="shared" si="123"/>
        <v>5380</v>
      </c>
      <c r="AE86">
        <f t="shared" si="103"/>
        <v>0</v>
      </c>
      <c r="AF86">
        <f t="shared" si="124"/>
        <v>0</v>
      </c>
      <c r="AG86">
        <f t="shared" si="125"/>
        <v>0</v>
      </c>
      <c r="AH86">
        <f t="shared" si="126"/>
        <v>0</v>
      </c>
      <c r="AI86">
        <f t="shared" si="127"/>
        <v>0</v>
      </c>
      <c r="AJ86">
        <f t="shared" si="128"/>
        <v>0</v>
      </c>
      <c r="AK86">
        <f t="shared" si="129"/>
        <v>0</v>
      </c>
      <c r="AL86">
        <f t="shared" si="130"/>
        <v>0</v>
      </c>
      <c r="AM86">
        <f t="shared" si="131"/>
        <v>0</v>
      </c>
      <c r="AN86" t="str">
        <f t="shared" si="132"/>
        <v>N.A.</v>
      </c>
      <c r="AR86">
        <f t="shared" si="133"/>
        <v>5593</v>
      </c>
      <c r="AS86">
        <f t="shared" si="104"/>
        <v>0</v>
      </c>
      <c r="AT86">
        <f t="shared" si="134"/>
        <v>0</v>
      </c>
      <c r="AU86">
        <f t="shared" si="105"/>
        <v>0</v>
      </c>
      <c r="AV86">
        <f t="shared" si="135"/>
        <v>0</v>
      </c>
      <c r="AW86">
        <f t="shared" si="136"/>
        <v>0</v>
      </c>
      <c r="AX86">
        <f t="shared" si="137"/>
        <v>0</v>
      </c>
      <c r="AY86">
        <f t="shared" si="138"/>
        <v>0</v>
      </c>
      <c r="AZ86">
        <f t="shared" si="139"/>
        <v>0</v>
      </c>
      <c r="BA86">
        <f t="shared" si="140"/>
        <v>0</v>
      </c>
      <c r="BB86" t="str">
        <f t="shared" si="141"/>
        <v>N.A.</v>
      </c>
      <c r="BF86">
        <f t="shared" si="142"/>
        <v>5815</v>
      </c>
      <c r="BG86">
        <f t="shared" si="143"/>
        <v>0</v>
      </c>
      <c r="BH86">
        <f t="shared" si="144"/>
        <v>0</v>
      </c>
      <c r="BI86">
        <f t="shared" si="145"/>
        <v>0</v>
      </c>
      <c r="BJ86">
        <f t="shared" si="146"/>
        <v>0</v>
      </c>
      <c r="BK86">
        <f t="shared" si="147"/>
        <v>0</v>
      </c>
      <c r="BL86">
        <f t="shared" si="148"/>
        <v>0</v>
      </c>
      <c r="BM86">
        <f t="shared" si="149"/>
        <v>0</v>
      </c>
      <c r="BN86">
        <f t="shared" si="150"/>
        <v>0</v>
      </c>
      <c r="BO86">
        <f t="shared" si="151"/>
        <v>0</v>
      </c>
      <c r="BP86" t="str">
        <f t="shared" si="152"/>
        <v>N.A.</v>
      </c>
      <c r="BT86">
        <f t="shared" si="153"/>
        <v>6046</v>
      </c>
      <c r="BU86">
        <f t="shared" si="106"/>
        <v>0</v>
      </c>
      <c r="BV86">
        <f t="shared" si="154"/>
        <v>0</v>
      </c>
      <c r="BW86">
        <f t="shared" si="155"/>
        <v>0</v>
      </c>
      <c r="BX86">
        <f t="shared" si="156"/>
        <v>0</v>
      </c>
      <c r="BY86">
        <f t="shared" si="157"/>
        <v>0</v>
      </c>
      <c r="BZ86">
        <f t="shared" si="158"/>
        <v>0</v>
      </c>
      <c r="CA86">
        <f t="shared" si="159"/>
        <v>0</v>
      </c>
      <c r="CB86">
        <f t="shared" si="160"/>
        <v>0</v>
      </c>
      <c r="CC86">
        <f t="shared" si="161"/>
        <v>0</v>
      </c>
      <c r="CD86" t="str">
        <f t="shared" si="162"/>
        <v>N.A.</v>
      </c>
      <c r="CH86">
        <f t="shared" si="163"/>
        <v>6286</v>
      </c>
      <c r="CI86">
        <f t="shared" si="164"/>
        <v>0</v>
      </c>
      <c r="CJ86">
        <f t="shared" si="165"/>
        <v>0</v>
      </c>
      <c r="CK86">
        <f t="shared" si="166"/>
        <v>0</v>
      </c>
      <c r="CL86">
        <f t="shared" si="167"/>
        <v>0</v>
      </c>
      <c r="CM86">
        <f t="shared" si="168"/>
        <v>0</v>
      </c>
      <c r="CN86">
        <f t="shared" si="169"/>
        <v>0</v>
      </c>
      <c r="CO86">
        <f t="shared" si="170"/>
        <v>0</v>
      </c>
      <c r="CP86">
        <f t="shared" si="171"/>
        <v>0</v>
      </c>
      <c r="CQ86">
        <f t="shared" si="172"/>
        <v>0</v>
      </c>
      <c r="CR86" t="str">
        <f t="shared" si="173"/>
        <v>N.A.</v>
      </c>
      <c r="CV86">
        <f t="shared" si="174"/>
        <v>6536</v>
      </c>
      <c r="CW86">
        <f t="shared" si="175"/>
        <v>0</v>
      </c>
      <c r="CX86">
        <f t="shared" si="176"/>
        <v>0</v>
      </c>
      <c r="CY86">
        <f t="shared" si="177"/>
        <v>0</v>
      </c>
      <c r="CZ86">
        <f t="shared" si="178"/>
        <v>0</v>
      </c>
      <c r="DA86">
        <f t="shared" si="179"/>
        <v>0</v>
      </c>
      <c r="DB86">
        <f t="shared" si="180"/>
        <v>0</v>
      </c>
      <c r="DC86">
        <f t="shared" si="181"/>
        <v>0</v>
      </c>
      <c r="DD86">
        <f t="shared" si="182"/>
        <v>0</v>
      </c>
      <c r="DE86">
        <f t="shared" si="183"/>
        <v>0</v>
      </c>
      <c r="DF86" t="str">
        <f t="shared" si="184"/>
        <v>N.A.</v>
      </c>
      <c r="DJ86">
        <f t="shared" si="185"/>
        <v>6796</v>
      </c>
      <c r="DK86">
        <f t="shared" si="107"/>
        <v>0</v>
      </c>
      <c r="DL86">
        <f t="shared" si="186"/>
        <v>0</v>
      </c>
      <c r="DM86">
        <f t="shared" si="187"/>
        <v>0</v>
      </c>
      <c r="DN86">
        <f t="shared" si="188"/>
        <v>0</v>
      </c>
      <c r="DO86">
        <f t="shared" si="189"/>
        <v>0</v>
      </c>
      <c r="DP86">
        <f t="shared" si="190"/>
        <v>0</v>
      </c>
      <c r="DQ86">
        <f t="shared" si="191"/>
        <v>0</v>
      </c>
      <c r="DR86">
        <f t="shared" si="192"/>
        <v>0</v>
      </c>
      <c r="DS86">
        <f t="shared" si="193"/>
        <v>0</v>
      </c>
      <c r="DT86" t="str">
        <f t="shared" si="194"/>
        <v>N.A.</v>
      </c>
      <c r="DX86">
        <f t="shared" si="195"/>
        <v>41177</v>
      </c>
      <c r="DY86">
        <f t="shared" si="196"/>
        <v>1</v>
      </c>
      <c r="DZ86">
        <f t="shared" si="197"/>
        <v>164710</v>
      </c>
      <c r="EA86">
        <f t="shared" si="198"/>
        <v>1</v>
      </c>
      <c r="EB86">
        <f t="shared" si="199"/>
        <v>2</v>
      </c>
      <c r="EC86">
        <f t="shared" si="200"/>
        <v>0</v>
      </c>
      <c r="ED86" s="1">
        <v>164710</v>
      </c>
      <c r="EE86" s="1">
        <v>123278</v>
      </c>
      <c r="EF86">
        <f t="shared" si="201"/>
        <v>2</v>
      </c>
      <c r="EG86">
        <f t="shared" si="202"/>
        <v>0</v>
      </c>
      <c r="EH86">
        <f t="shared" si="203"/>
        <v>2</v>
      </c>
      <c r="EJ86">
        <f t="shared" si="108"/>
        <v>164710</v>
      </c>
      <c r="EK86">
        <f t="shared" si="109"/>
        <v>0</v>
      </c>
      <c r="EL86">
        <f t="shared" si="110"/>
        <v>164710</v>
      </c>
      <c r="EM86">
        <f t="shared" si="111"/>
        <v>0</v>
      </c>
      <c r="EO86" t="str">
        <f t="shared" si="112"/>
        <v>80%</v>
      </c>
    </row>
    <row r="87" spans="1:145" x14ac:dyDescent="0.2">
      <c r="A87">
        <v>82</v>
      </c>
      <c r="B87" s="1">
        <v>7</v>
      </c>
      <c r="C87" s="1">
        <v>1449</v>
      </c>
      <c r="D87" s="1" t="s">
        <v>76</v>
      </c>
      <c r="E87" s="1">
        <v>1131958</v>
      </c>
      <c r="F87" s="1">
        <v>208.1</v>
      </c>
      <c r="G87" s="1">
        <v>5106</v>
      </c>
      <c r="H87" s="1">
        <v>1062559</v>
      </c>
      <c r="I87" s="1">
        <v>55519</v>
      </c>
      <c r="J87" s="1">
        <v>210</v>
      </c>
      <c r="K87" s="1">
        <v>203</v>
      </c>
      <c r="L87" s="1">
        <v>198</v>
      </c>
      <c r="M87" s="1">
        <v>188</v>
      </c>
      <c r="N87" s="1">
        <v>179</v>
      </c>
      <c r="O87" s="7"/>
      <c r="P87">
        <f t="shared" si="113"/>
        <v>5303</v>
      </c>
      <c r="Q87">
        <f t="shared" si="114"/>
        <v>0</v>
      </c>
      <c r="R87">
        <f t="shared" si="115"/>
        <v>0</v>
      </c>
      <c r="S87">
        <f t="shared" si="102"/>
        <v>0</v>
      </c>
      <c r="T87">
        <f t="shared" si="116"/>
        <v>0</v>
      </c>
      <c r="U87">
        <f t="shared" si="117"/>
        <v>0</v>
      </c>
      <c r="V87">
        <f t="shared" si="118"/>
        <v>0</v>
      </c>
      <c r="W87">
        <f t="shared" si="119"/>
        <v>0</v>
      </c>
      <c r="X87">
        <f t="shared" si="120"/>
        <v>0</v>
      </c>
      <c r="Y87">
        <f t="shared" si="121"/>
        <v>0</v>
      </c>
      <c r="Z87" t="str">
        <f t="shared" si="122"/>
        <v>N.A.</v>
      </c>
      <c r="AD87">
        <f t="shared" si="123"/>
        <v>5508</v>
      </c>
      <c r="AE87">
        <f t="shared" si="103"/>
        <v>0</v>
      </c>
      <c r="AF87">
        <f t="shared" si="124"/>
        <v>0</v>
      </c>
      <c r="AG87">
        <f t="shared" si="125"/>
        <v>0</v>
      </c>
      <c r="AH87">
        <f t="shared" si="126"/>
        <v>0</v>
      </c>
      <c r="AI87">
        <f t="shared" si="127"/>
        <v>0</v>
      </c>
      <c r="AJ87">
        <f t="shared" si="128"/>
        <v>0</v>
      </c>
      <c r="AK87">
        <f t="shared" si="129"/>
        <v>0</v>
      </c>
      <c r="AL87">
        <f t="shared" si="130"/>
        <v>0</v>
      </c>
      <c r="AM87">
        <f t="shared" si="131"/>
        <v>0</v>
      </c>
      <c r="AN87" t="str">
        <f t="shared" si="132"/>
        <v>N.A.</v>
      </c>
      <c r="AR87">
        <f t="shared" si="133"/>
        <v>5721</v>
      </c>
      <c r="AS87">
        <f t="shared" si="104"/>
        <v>0</v>
      </c>
      <c r="AT87">
        <f t="shared" si="134"/>
        <v>0</v>
      </c>
      <c r="AU87">
        <f t="shared" si="105"/>
        <v>0</v>
      </c>
      <c r="AV87">
        <f t="shared" si="135"/>
        <v>0</v>
      </c>
      <c r="AW87">
        <f t="shared" si="136"/>
        <v>0</v>
      </c>
      <c r="AX87">
        <f t="shared" si="137"/>
        <v>0</v>
      </c>
      <c r="AY87">
        <f t="shared" si="138"/>
        <v>0</v>
      </c>
      <c r="AZ87">
        <f t="shared" si="139"/>
        <v>0</v>
      </c>
      <c r="BA87">
        <f t="shared" si="140"/>
        <v>0</v>
      </c>
      <c r="BB87" t="str">
        <f t="shared" si="141"/>
        <v>N.A.</v>
      </c>
      <c r="BF87">
        <f t="shared" si="142"/>
        <v>5943</v>
      </c>
      <c r="BG87">
        <f t="shared" si="143"/>
        <v>0</v>
      </c>
      <c r="BH87">
        <f t="shared" si="144"/>
        <v>0</v>
      </c>
      <c r="BI87">
        <f t="shared" si="145"/>
        <v>0</v>
      </c>
      <c r="BJ87">
        <f t="shared" si="146"/>
        <v>0</v>
      </c>
      <c r="BK87">
        <f t="shared" si="147"/>
        <v>0</v>
      </c>
      <c r="BL87">
        <f t="shared" si="148"/>
        <v>0</v>
      </c>
      <c r="BM87">
        <f t="shared" si="149"/>
        <v>0</v>
      </c>
      <c r="BN87">
        <f t="shared" si="150"/>
        <v>0</v>
      </c>
      <c r="BO87">
        <f t="shared" si="151"/>
        <v>0</v>
      </c>
      <c r="BP87" t="str">
        <f t="shared" si="152"/>
        <v>N.A.</v>
      </c>
      <c r="BT87">
        <f t="shared" si="153"/>
        <v>6174</v>
      </c>
      <c r="BU87">
        <f t="shared" si="106"/>
        <v>0</v>
      </c>
      <c r="BV87">
        <f t="shared" si="154"/>
        <v>0</v>
      </c>
      <c r="BW87">
        <f t="shared" si="155"/>
        <v>0</v>
      </c>
      <c r="BX87">
        <f t="shared" si="156"/>
        <v>0</v>
      </c>
      <c r="BY87">
        <f t="shared" si="157"/>
        <v>0</v>
      </c>
      <c r="BZ87">
        <f t="shared" si="158"/>
        <v>0</v>
      </c>
      <c r="CA87">
        <f t="shared" si="159"/>
        <v>0</v>
      </c>
      <c r="CB87">
        <f t="shared" si="160"/>
        <v>0</v>
      </c>
      <c r="CC87">
        <f t="shared" si="161"/>
        <v>0</v>
      </c>
      <c r="CD87" t="str">
        <f t="shared" si="162"/>
        <v>N.A.</v>
      </c>
      <c r="CH87">
        <f t="shared" si="163"/>
        <v>6414</v>
      </c>
      <c r="CI87">
        <f t="shared" si="164"/>
        <v>0</v>
      </c>
      <c r="CJ87">
        <f t="shared" si="165"/>
        <v>0</v>
      </c>
      <c r="CK87">
        <f t="shared" si="166"/>
        <v>0</v>
      </c>
      <c r="CL87">
        <f t="shared" si="167"/>
        <v>0</v>
      </c>
      <c r="CM87">
        <f t="shared" si="168"/>
        <v>0</v>
      </c>
      <c r="CN87">
        <f t="shared" si="169"/>
        <v>0</v>
      </c>
      <c r="CO87">
        <f t="shared" si="170"/>
        <v>0</v>
      </c>
      <c r="CP87">
        <f t="shared" si="171"/>
        <v>0</v>
      </c>
      <c r="CQ87">
        <f t="shared" si="172"/>
        <v>0</v>
      </c>
      <c r="CR87" t="str">
        <f t="shared" si="173"/>
        <v>N.A.</v>
      </c>
      <c r="CV87">
        <f t="shared" si="174"/>
        <v>6664</v>
      </c>
      <c r="CW87">
        <f t="shared" si="175"/>
        <v>0</v>
      </c>
      <c r="CX87">
        <f t="shared" si="176"/>
        <v>0</v>
      </c>
      <c r="CY87">
        <f t="shared" si="177"/>
        <v>0</v>
      </c>
      <c r="CZ87">
        <f t="shared" si="178"/>
        <v>0</v>
      </c>
      <c r="DA87">
        <f t="shared" si="179"/>
        <v>0</v>
      </c>
      <c r="DB87">
        <f t="shared" si="180"/>
        <v>0</v>
      </c>
      <c r="DC87">
        <f t="shared" si="181"/>
        <v>0</v>
      </c>
      <c r="DD87">
        <f t="shared" si="182"/>
        <v>0</v>
      </c>
      <c r="DE87">
        <f t="shared" si="183"/>
        <v>0</v>
      </c>
      <c r="DF87" t="str">
        <f t="shared" si="184"/>
        <v>N.A.</v>
      </c>
      <c r="DJ87">
        <f t="shared" si="185"/>
        <v>6924</v>
      </c>
      <c r="DK87">
        <f t="shared" si="107"/>
        <v>0</v>
      </c>
      <c r="DL87">
        <f t="shared" si="186"/>
        <v>0</v>
      </c>
      <c r="DM87">
        <f t="shared" si="187"/>
        <v>0</v>
      </c>
      <c r="DN87">
        <f t="shared" si="188"/>
        <v>0</v>
      </c>
      <c r="DO87">
        <f t="shared" si="189"/>
        <v>0</v>
      </c>
      <c r="DP87">
        <f t="shared" si="190"/>
        <v>0</v>
      </c>
      <c r="DQ87">
        <f t="shared" si="191"/>
        <v>0</v>
      </c>
      <c r="DR87">
        <f t="shared" si="192"/>
        <v>0</v>
      </c>
      <c r="DS87">
        <f t="shared" si="193"/>
        <v>0</v>
      </c>
      <c r="DT87" t="str">
        <f t="shared" si="194"/>
        <v>N.A.</v>
      </c>
      <c r="DX87">
        <f t="shared" si="195"/>
        <v>13880</v>
      </c>
      <c r="DY87">
        <f t="shared" si="196"/>
        <v>1</v>
      </c>
      <c r="DZ87">
        <f t="shared" si="197"/>
        <v>55519</v>
      </c>
      <c r="EA87">
        <f t="shared" si="198"/>
        <v>1</v>
      </c>
      <c r="EB87">
        <f t="shared" si="199"/>
        <v>2</v>
      </c>
      <c r="EC87">
        <f t="shared" si="200"/>
        <v>0</v>
      </c>
      <c r="ED87" s="1">
        <v>55519</v>
      </c>
      <c r="EE87" s="1">
        <v>45169</v>
      </c>
      <c r="EF87">
        <f t="shared" si="201"/>
        <v>2</v>
      </c>
      <c r="EG87">
        <f t="shared" si="202"/>
        <v>0</v>
      </c>
      <c r="EH87">
        <f t="shared" si="203"/>
        <v>2</v>
      </c>
      <c r="EJ87">
        <f t="shared" si="108"/>
        <v>55519</v>
      </c>
      <c r="EK87">
        <f t="shared" si="109"/>
        <v>0</v>
      </c>
      <c r="EL87">
        <f t="shared" si="110"/>
        <v>55519</v>
      </c>
      <c r="EM87">
        <f t="shared" si="111"/>
        <v>0</v>
      </c>
      <c r="EO87" t="str">
        <f t="shared" si="112"/>
        <v>80%</v>
      </c>
    </row>
    <row r="88" spans="1:145" x14ac:dyDescent="0.2">
      <c r="A88">
        <v>83</v>
      </c>
      <c r="B88" s="1">
        <v>13</v>
      </c>
      <c r="C88" s="1">
        <v>1476</v>
      </c>
      <c r="D88" s="1" t="s">
        <v>77</v>
      </c>
      <c r="E88" s="1">
        <v>46645470</v>
      </c>
      <c r="F88" s="1">
        <v>9662.2000000000007</v>
      </c>
      <c r="G88" s="1">
        <v>5000</v>
      </c>
      <c r="H88" s="1">
        <v>48311000</v>
      </c>
      <c r="I88" s="1">
        <v>0</v>
      </c>
      <c r="J88" s="1">
        <v>9645</v>
      </c>
      <c r="K88" s="1">
        <v>9598</v>
      </c>
      <c r="L88" s="1">
        <v>9540</v>
      </c>
      <c r="M88" s="1">
        <v>9399</v>
      </c>
      <c r="N88" s="1">
        <v>9322</v>
      </c>
      <c r="O88" s="7"/>
      <c r="P88">
        <f t="shared" si="113"/>
        <v>5197</v>
      </c>
      <c r="Q88">
        <f t="shared" si="114"/>
        <v>0</v>
      </c>
      <c r="R88">
        <f t="shared" si="115"/>
        <v>0</v>
      </c>
      <c r="S88">
        <f t="shared" si="102"/>
        <v>0</v>
      </c>
      <c r="T88">
        <f t="shared" si="116"/>
        <v>0</v>
      </c>
      <c r="U88">
        <f t="shared" si="117"/>
        <v>0</v>
      </c>
      <c r="V88">
        <f t="shared" si="118"/>
        <v>0</v>
      </c>
      <c r="W88">
        <f t="shared" si="119"/>
        <v>0</v>
      </c>
      <c r="X88">
        <f t="shared" si="120"/>
        <v>0</v>
      </c>
      <c r="Y88">
        <f t="shared" si="121"/>
        <v>0</v>
      </c>
      <c r="Z88" t="str">
        <f t="shared" si="122"/>
        <v>N.A.</v>
      </c>
      <c r="AD88">
        <f t="shared" si="123"/>
        <v>5402</v>
      </c>
      <c r="AE88">
        <f t="shared" si="103"/>
        <v>0</v>
      </c>
      <c r="AF88">
        <f t="shared" si="124"/>
        <v>0</v>
      </c>
      <c r="AG88">
        <f t="shared" si="125"/>
        <v>0</v>
      </c>
      <c r="AH88">
        <f t="shared" si="126"/>
        <v>0</v>
      </c>
      <c r="AI88">
        <f t="shared" si="127"/>
        <v>0</v>
      </c>
      <c r="AJ88">
        <f t="shared" si="128"/>
        <v>0</v>
      </c>
      <c r="AK88">
        <f t="shared" si="129"/>
        <v>0</v>
      </c>
      <c r="AL88">
        <f t="shared" si="130"/>
        <v>0</v>
      </c>
      <c r="AM88">
        <f t="shared" si="131"/>
        <v>0</v>
      </c>
      <c r="AN88" t="str">
        <f t="shared" si="132"/>
        <v>N.A.</v>
      </c>
      <c r="AR88">
        <f t="shared" si="133"/>
        <v>5615</v>
      </c>
      <c r="AS88">
        <f t="shared" si="104"/>
        <v>0</v>
      </c>
      <c r="AT88">
        <f t="shared" si="134"/>
        <v>0</v>
      </c>
      <c r="AU88">
        <f t="shared" si="105"/>
        <v>0</v>
      </c>
      <c r="AV88">
        <f t="shared" si="135"/>
        <v>0</v>
      </c>
      <c r="AW88">
        <f t="shared" si="136"/>
        <v>0</v>
      </c>
      <c r="AX88">
        <f t="shared" si="137"/>
        <v>0</v>
      </c>
      <c r="AY88">
        <f t="shared" si="138"/>
        <v>0</v>
      </c>
      <c r="AZ88">
        <f t="shared" si="139"/>
        <v>0</v>
      </c>
      <c r="BA88">
        <f t="shared" si="140"/>
        <v>0</v>
      </c>
      <c r="BB88" t="str">
        <f t="shared" si="141"/>
        <v>N.A.</v>
      </c>
      <c r="BF88">
        <f t="shared" si="142"/>
        <v>5837</v>
      </c>
      <c r="BG88">
        <f t="shared" si="143"/>
        <v>0</v>
      </c>
      <c r="BH88">
        <f t="shared" si="144"/>
        <v>0</v>
      </c>
      <c r="BI88">
        <f t="shared" si="145"/>
        <v>0</v>
      </c>
      <c r="BJ88">
        <f t="shared" si="146"/>
        <v>0</v>
      </c>
      <c r="BK88">
        <f t="shared" si="147"/>
        <v>0</v>
      </c>
      <c r="BL88">
        <f t="shared" si="148"/>
        <v>0</v>
      </c>
      <c r="BM88">
        <f t="shared" si="149"/>
        <v>0</v>
      </c>
      <c r="BN88">
        <f t="shared" si="150"/>
        <v>0</v>
      </c>
      <c r="BO88">
        <f t="shared" si="151"/>
        <v>0</v>
      </c>
      <c r="BP88" t="str">
        <f t="shared" si="152"/>
        <v>N.A.</v>
      </c>
      <c r="BT88">
        <f t="shared" si="153"/>
        <v>6068</v>
      </c>
      <c r="BU88">
        <f t="shared" si="106"/>
        <v>0</v>
      </c>
      <c r="BV88">
        <f t="shared" si="154"/>
        <v>0</v>
      </c>
      <c r="BW88">
        <f t="shared" si="155"/>
        <v>0</v>
      </c>
      <c r="BX88">
        <f t="shared" si="156"/>
        <v>0</v>
      </c>
      <c r="BY88">
        <f t="shared" si="157"/>
        <v>0</v>
      </c>
      <c r="BZ88">
        <f t="shared" si="158"/>
        <v>0</v>
      </c>
      <c r="CA88">
        <f t="shared" si="159"/>
        <v>0</v>
      </c>
      <c r="CB88">
        <f t="shared" si="160"/>
        <v>0</v>
      </c>
      <c r="CC88">
        <f t="shared" si="161"/>
        <v>0</v>
      </c>
      <c r="CD88" t="str">
        <f t="shared" si="162"/>
        <v>N.A.</v>
      </c>
      <c r="CH88">
        <f t="shared" si="163"/>
        <v>6308</v>
      </c>
      <c r="CI88">
        <f t="shared" si="164"/>
        <v>0</v>
      </c>
      <c r="CJ88">
        <f t="shared" si="165"/>
        <v>0</v>
      </c>
      <c r="CK88">
        <f t="shared" si="166"/>
        <v>0</v>
      </c>
      <c r="CL88">
        <f t="shared" si="167"/>
        <v>0</v>
      </c>
      <c r="CM88">
        <f t="shared" si="168"/>
        <v>0</v>
      </c>
      <c r="CN88">
        <f t="shared" si="169"/>
        <v>0</v>
      </c>
      <c r="CO88">
        <f t="shared" si="170"/>
        <v>0</v>
      </c>
      <c r="CP88">
        <f t="shared" si="171"/>
        <v>0</v>
      </c>
      <c r="CQ88">
        <f t="shared" si="172"/>
        <v>0</v>
      </c>
      <c r="CR88" t="str">
        <f t="shared" si="173"/>
        <v>N.A.</v>
      </c>
      <c r="CV88">
        <f t="shared" si="174"/>
        <v>6558</v>
      </c>
      <c r="CW88">
        <f t="shared" si="175"/>
        <v>0</v>
      </c>
      <c r="CX88">
        <f t="shared" si="176"/>
        <v>0</v>
      </c>
      <c r="CY88">
        <f t="shared" si="177"/>
        <v>0</v>
      </c>
      <c r="CZ88">
        <f t="shared" si="178"/>
        <v>0</v>
      </c>
      <c r="DA88">
        <f t="shared" si="179"/>
        <v>0</v>
      </c>
      <c r="DB88">
        <f t="shared" si="180"/>
        <v>0</v>
      </c>
      <c r="DC88">
        <f t="shared" si="181"/>
        <v>0</v>
      </c>
      <c r="DD88">
        <f t="shared" si="182"/>
        <v>0</v>
      </c>
      <c r="DE88">
        <f t="shared" si="183"/>
        <v>0</v>
      </c>
      <c r="DF88" t="str">
        <f t="shared" si="184"/>
        <v>N.A.</v>
      </c>
      <c r="DJ88">
        <f t="shared" si="185"/>
        <v>6818</v>
      </c>
      <c r="DK88">
        <f t="shared" si="107"/>
        <v>0</v>
      </c>
      <c r="DL88">
        <f t="shared" si="186"/>
        <v>0</v>
      </c>
      <c r="DM88">
        <f t="shared" si="187"/>
        <v>0</v>
      </c>
      <c r="DN88">
        <f t="shared" si="188"/>
        <v>0</v>
      </c>
      <c r="DO88">
        <f t="shared" si="189"/>
        <v>0</v>
      </c>
      <c r="DP88">
        <f t="shared" si="190"/>
        <v>0</v>
      </c>
      <c r="DQ88">
        <f t="shared" si="191"/>
        <v>0</v>
      </c>
      <c r="DR88">
        <f t="shared" si="192"/>
        <v>0</v>
      </c>
      <c r="DS88">
        <f t="shared" si="193"/>
        <v>0</v>
      </c>
      <c r="DT88" t="str">
        <f t="shared" si="194"/>
        <v>N.A.</v>
      </c>
      <c r="DX88">
        <f t="shared" si="195"/>
        <v>-1665530</v>
      </c>
      <c r="DY88">
        <f t="shared" si="196"/>
        <v>0</v>
      </c>
      <c r="DZ88">
        <f t="shared" si="197"/>
        <v>-1332424</v>
      </c>
      <c r="EA88">
        <f t="shared" si="198"/>
        <v>0</v>
      </c>
      <c r="EB88">
        <f t="shared" si="199"/>
        <v>0</v>
      </c>
      <c r="EC88">
        <f t="shared" si="200"/>
        <v>0</v>
      </c>
      <c r="ED88" s="1">
        <v>0</v>
      </c>
      <c r="EE88" s="1">
        <v>0</v>
      </c>
      <c r="EF88">
        <f t="shared" si="201"/>
        <v>0</v>
      </c>
      <c r="EG88">
        <f t="shared" si="202"/>
        <v>0</v>
      </c>
      <c r="EH88">
        <f t="shared" si="203"/>
        <v>0</v>
      </c>
      <c r="EJ88">
        <f t="shared" si="108"/>
        <v>0</v>
      </c>
      <c r="EK88">
        <f t="shared" si="109"/>
        <v>0</v>
      </c>
      <c r="EL88">
        <f t="shared" si="110"/>
        <v>0</v>
      </c>
      <c r="EM88">
        <f t="shared" si="111"/>
        <v>0</v>
      </c>
      <c r="EO88" t="str">
        <f t="shared" si="112"/>
        <v>N.A.</v>
      </c>
    </row>
    <row r="89" spans="1:145" x14ac:dyDescent="0.2">
      <c r="A89">
        <v>84</v>
      </c>
      <c r="B89" s="1">
        <v>14</v>
      </c>
      <c r="C89" s="1">
        <v>1503</v>
      </c>
      <c r="D89" s="1" t="s">
        <v>78</v>
      </c>
      <c r="E89" s="1">
        <v>6946436</v>
      </c>
      <c r="F89" s="1">
        <v>1438.6</v>
      </c>
      <c r="G89" s="1">
        <v>4931</v>
      </c>
      <c r="H89" s="1">
        <v>7093737</v>
      </c>
      <c r="I89" s="1">
        <v>0</v>
      </c>
      <c r="J89" s="1">
        <v>1434</v>
      </c>
      <c r="K89" s="1">
        <v>1426</v>
      </c>
      <c r="L89" s="1">
        <v>1398</v>
      </c>
      <c r="M89" s="1">
        <v>1399</v>
      </c>
      <c r="N89" s="1">
        <v>1396</v>
      </c>
      <c r="O89" s="7"/>
      <c r="P89">
        <f t="shared" si="113"/>
        <v>5128</v>
      </c>
      <c r="Q89">
        <f t="shared" si="114"/>
        <v>0</v>
      </c>
      <c r="R89">
        <f t="shared" si="115"/>
        <v>0</v>
      </c>
      <c r="S89">
        <f t="shared" si="102"/>
        <v>0</v>
      </c>
      <c r="T89">
        <f t="shared" si="116"/>
        <v>0</v>
      </c>
      <c r="U89">
        <f t="shared" si="117"/>
        <v>0</v>
      </c>
      <c r="V89">
        <f t="shared" si="118"/>
        <v>0</v>
      </c>
      <c r="W89">
        <f t="shared" si="119"/>
        <v>0</v>
      </c>
      <c r="X89">
        <f t="shared" si="120"/>
        <v>0</v>
      </c>
      <c r="Y89">
        <f t="shared" si="121"/>
        <v>0</v>
      </c>
      <c r="Z89" t="str">
        <f t="shared" si="122"/>
        <v>N.A.</v>
      </c>
      <c r="AD89">
        <f t="shared" si="123"/>
        <v>5333</v>
      </c>
      <c r="AE89">
        <f t="shared" si="103"/>
        <v>0</v>
      </c>
      <c r="AF89">
        <f t="shared" si="124"/>
        <v>0</v>
      </c>
      <c r="AG89">
        <f t="shared" si="125"/>
        <v>0</v>
      </c>
      <c r="AH89">
        <f t="shared" si="126"/>
        <v>0</v>
      </c>
      <c r="AI89">
        <f t="shared" si="127"/>
        <v>0</v>
      </c>
      <c r="AJ89">
        <f t="shared" si="128"/>
        <v>0</v>
      </c>
      <c r="AK89">
        <f t="shared" si="129"/>
        <v>0</v>
      </c>
      <c r="AL89">
        <f t="shared" si="130"/>
        <v>0</v>
      </c>
      <c r="AM89">
        <f t="shared" si="131"/>
        <v>0</v>
      </c>
      <c r="AN89" t="str">
        <f t="shared" si="132"/>
        <v>N.A.</v>
      </c>
      <c r="AR89">
        <f t="shared" si="133"/>
        <v>5546</v>
      </c>
      <c r="AS89">
        <f t="shared" si="104"/>
        <v>0</v>
      </c>
      <c r="AT89">
        <f t="shared" si="134"/>
        <v>0</v>
      </c>
      <c r="AU89">
        <f t="shared" si="105"/>
        <v>0</v>
      </c>
      <c r="AV89">
        <f t="shared" si="135"/>
        <v>0</v>
      </c>
      <c r="AW89">
        <f t="shared" si="136"/>
        <v>0</v>
      </c>
      <c r="AX89">
        <f t="shared" si="137"/>
        <v>0</v>
      </c>
      <c r="AY89">
        <f t="shared" si="138"/>
        <v>0</v>
      </c>
      <c r="AZ89">
        <f t="shared" si="139"/>
        <v>0</v>
      </c>
      <c r="BA89">
        <f t="shared" si="140"/>
        <v>0</v>
      </c>
      <c r="BB89" t="str">
        <f t="shared" si="141"/>
        <v>N.A.</v>
      </c>
      <c r="BF89">
        <f t="shared" si="142"/>
        <v>5768</v>
      </c>
      <c r="BG89">
        <f t="shared" si="143"/>
        <v>0</v>
      </c>
      <c r="BH89">
        <f t="shared" si="144"/>
        <v>0</v>
      </c>
      <c r="BI89">
        <f t="shared" si="145"/>
        <v>0</v>
      </c>
      <c r="BJ89">
        <f t="shared" si="146"/>
        <v>0</v>
      </c>
      <c r="BK89">
        <f t="shared" si="147"/>
        <v>0</v>
      </c>
      <c r="BL89">
        <f t="shared" si="148"/>
        <v>0</v>
      </c>
      <c r="BM89">
        <f t="shared" si="149"/>
        <v>0</v>
      </c>
      <c r="BN89">
        <f t="shared" si="150"/>
        <v>0</v>
      </c>
      <c r="BO89">
        <f t="shared" si="151"/>
        <v>0</v>
      </c>
      <c r="BP89" t="str">
        <f t="shared" si="152"/>
        <v>N.A.</v>
      </c>
      <c r="BT89">
        <f t="shared" si="153"/>
        <v>5999</v>
      </c>
      <c r="BU89">
        <f t="shared" si="106"/>
        <v>0</v>
      </c>
      <c r="BV89">
        <f t="shared" si="154"/>
        <v>0</v>
      </c>
      <c r="BW89">
        <f t="shared" si="155"/>
        <v>0</v>
      </c>
      <c r="BX89">
        <f t="shared" si="156"/>
        <v>0</v>
      </c>
      <c r="BY89">
        <f t="shared" si="157"/>
        <v>0</v>
      </c>
      <c r="BZ89">
        <f t="shared" si="158"/>
        <v>0</v>
      </c>
      <c r="CA89">
        <f t="shared" si="159"/>
        <v>0</v>
      </c>
      <c r="CB89">
        <f t="shared" si="160"/>
        <v>0</v>
      </c>
      <c r="CC89">
        <f t="shared" si="161"/>
        <v>0</v>
      </c>
      <c r="CD89" t="str">
        <f t="shared" si="162"/>
        <v>N.A.</v>
      </c>
      <c r="CH89">
        <f t="shared" si="163"/>
        <v>6239</v>
      </c>
      <c r="CI89">
        <f t="shared" si="164"/>
        <v>0</v>
      </c>
      <c r="CJ89">
        <f t="shared" si="165"/>
        <v>0</v>
      </c>
      <c r="CK89">
        <f t="shared" si="166"/>
        <v>0</v>
      </c>
      <c r="CL89">
        <f t="shared" si="167"/>
        <v>0</v>
      </c>
      <c r="CM89">
        <f t="shared" si="168"/>
        <v>0</v>
      </c>
      <c r="CN89">
        <f t="shared" si="169"/>
        <v>0</v>
      </c>
      <c r="CO89">
        <f t="shared" si="170"/>
        <v>0</v>
      </c>
      <c r="CP89">
        <f t="shared" si="171"/>
        <v>0</v>
      </c>
      <c r="CQ89">
        <f t="shared" si="172"/>
        <v>0</v>
      </c>
      <c r="CR89" t="str">
        <f t="shared" si="173"/>
        <v>N.A.</v>
      </c>
      <c r="CV89">
        <f t="shared" si="174"/>
        <v>6489</v>
      </c>
      <c r="CW89">
        <f t="shared" si="175"/>
        <v>0</v>
      </c>
      <c r="CX89">
        <f t="shared" si="176"/>
        <v>0</v>
      </c>
      <c r="CY89">
        <f t="shared" si="177"/>
        <v>0</v>
      </c>
      <c r="CZ89">
        <f t="shared" si="178"/>
        <v>0</v>
      </c>
      <c r="DA89">
        <f t="shared" si="179"/>
        <v>0</v>
      </c>
      <c r="DB89">
        <f t="shared" si="180"/>
        <v>0</v>
      </c>
      <c r="DC89">
        <f t="shared" si="181"/>
        <v>0</v>
      </c>
      <c r="DD89">
        <f t="shared" si="182"/>
        <v>0</v>
      </c>
      <c r="DE89">
        <f t="shared" si="183"/>
        <v>0</v>
      </c>
      <c r="DF89" t="str">
        <f t="shared" si="184"/>
        <v>N.A.</v>
      </c>
      <c r="DJ89">
        <f t="shared" si="185"/>
        <v>6749</v>
      </c>
      <c r="DK89">
        <f t="shared" si="107"/>
        <v>0</v>
      </c>
      <c r="DL89">
        <f t="shared" si="186"/>
        <v>0</v>
      </c>
      <c r="DM89">
        <f t="shared" si="187"/>
        <v>0</v>
      </c>
      <c r="DN89">
        <f t="shared" si="188"/>
        <v>0</v>
      </c>
      <c r="DO89">
        <f t="shared" si="189"/>
        <v>0</v>
      </c>
      <c r="DP89">
        <f t="shared" si="190"/>
        <v>0</v>
      </c>
      <c r="DQ89">
        <f t="shared" si="191"/>
        <v>0</v>
      </c>
      <c r="DR89">
        <f t="shared" si="192"/>
        <v>0</v>
      </c>
      <c r="DS89">
        <f t="shared" si="193"/>
        <v>0</v>
      </c>
      <c r="DT89" t="str">
        <f t="shared" si="194"/>
        <v>N.A.</v>
      </c>
      <c r="DX89">
        <f t="shared" si="195"/>
        <v>-147301</v>
      </c>
      <c r="DY89">
        <f t="shared" si="196"/>
        <v>0</v>
      </c>
      <c r="DZ89">
        <f t="shared" si="197"/>
        <v>-117841</v>
      </c>
      <c r="EA89">
        <f t="shared" si="198"/>
        <v>0</v>
      </c>
      <c r="EB89">
        <f t="shared" si="199"/>
        <v>0</v>
      </c>
      <c r="EC89">
        <f t="shared" si="200"/>
        <v>0</v>
      </c>
      <c r="ED89" s="1">
        <v>0</v>
      </c>
      <c r="EE89" s="1">
        <v>0</v>
      </c>
      <c r="EF89">
        <f t="shared" si="201"/>
        <v>0</v>
      </c>
      <c r="EG89">
        <f t="shared" si="202"/>
        <v>0</v>
      </c>
      <c r="EH89">
        <f t="shared" si="203"/>
        <v>0</v>
      </c>
      <c r="EJ89">
        <f t="shared" si="108"/>
        <v>0</v>
      </c>
      <c r="EK89">
        <f t="shared" si="109"/>
        <v>0</v>
      </c>
      <c r="EL89">
        <f t="shared" si="110"/>
        <v>0</v>
      </c>
      <c r="EM89">
        <f t="shared" si="111"/>
        <v>0</v>
      </c>
      <c r="EO89" t="str">
        <f t="shared" si="112"/>
        <v>N.A.</v>
      </c>
    </row>
    <row r="90" spans="1:145" x14ac:dyDescent="0.2">
      <c r="A90">
        <v>85</v>
      </c>
      <c r="B90" s="1">
        <v>11</v>
      </c>
      <c r="C90" s="1">
        <v>1576</v>
      </c>
      <c r="D90" s="1" t="s">
        <v>79</v>
      </c>
      <c r="E90" s="1">
        <v>7203006</v>
      </c>
      <c r="F90" s="1">
        <v>1594.6</v>
      </c>
      <c r="G90" s="1">
        <v>4931</v>
      </c>
      <c r="H90" s="1">
        <v>7862973</v>
      </c>
      <c r="I90" s="1">
        <v>0</v>
      </c>
      <c r="J90" s="1">
        <v>1667</v>
      </c>
      <c r="K90" s="1">
        <v>1730</v>
      </c>
      <c r="L90" s="1">
        <v>1797</v>
      </c>
      <c r="M90" s="1">
        <v>1849</v>
      </c>
      <c r="N90" s="1">
        <v>1889</v>
      </c>
      <c r="O90" s="7"/>
      <c r="P90">
        <f t="shared" si="113"/>
        <v>5128</v>
      </c>
      <c r="Q90">
        <f t="shared" si="114"/>
        <v>0</v>
      </c>
      <c r="R90">
        <f t="shared" si="115"/>
        <v>0</v>
      </c>
      <c r="S90">
        <f t="shared" si="102"/>
        <v>0</v>
      </c>
      <c r="T90">
        <f t="shared" si="116"/>
        <v>0</v>
      </c>
      <c r="U90">
        <f t="shared" si="117"/>
        <v>0</v>
      </c>
      <c r="V90">
        <f t="shared" si="118"/>
        <v>0</v>
      </c>
      <c r="W90">
        <f t="shared" si="119"/>
        <v>0</v>
      </c>
      <c r="X90">
        <f t="shared" si="120"/>
        <v>0</v>
      </c>
      <c r="Y90">
        <f t="shared" si="121"/>
        <v>0</v>
      </c>
      <c r="Z90" t="str">
        <f t="shared" si="122"/>
        <v>N.A.</v>
      </c>
      <c r="AD90">
        <f t="shared" si="123"/>
        <v>5333</v>
      </c>
      <c r="AE90">
        <f t="shared" si="103"/>
        <v>0</v>
      </c>
      <c r="AF90">
        <f t="shared" si="124"/>
        <v>0</v>
      </c>
      <c r="AG90">
        <f t="shared" si="125"/>
        <v>0</v>
      </c>
      <c r="AH90">
        <f t="shared" si="126"/>
        <v>0</v>
      </c>
      <c r="AI90">
        <f t="shared" si="127"/>
        <v>0</v>
      </c>
      <c r="AJ90">
        <f t="shared" si="128"/>
        <v>0</v>
      </c>
      <c r="AK90">
        <f t="shared" si="129"/>
        <v>0</v>
      </c>
      <c r="AL90">
        <f t="shared" si="130"/>
        <v>0</v>
      </c>
      <c r="AM90">
        <f t="shared" si="131"/>
        <v>0</v>
      </c>
      <c r="AN90" t="str">
        <f t="shared" si="132"/>
        <v>N.A.</v>
      </c>
      <c r="AR90">
        <f t="shared" si="133"/>
        <v>5546</v>
      </c>
      <c r="AS90">
        <f t="shared" si="104"/>
        <v>0</v>
      </c>
      <c r="AT90">
        <f t="shared" si="134"/>
        <v>0</v>
      </c>
      <c r="AU90">
        <f t="shared" si="105"/>
        <v>0</v>
      </c>
      <c r="AV90">
        <f t="shared" si="135"/>
        <v>0</v>
      </c>
      <c r="AW90">
        <f t="shared" si="136"/>
        <v>0</v>
      </c>
      <c r="AX90">
        <f t="shared" si="137"/>
        <v>0</v>
      </c>
      <c r="AY90">
        <f t="shared" si="138"/>
        <v>0</v>
      </c>
      <c r="AZ90">
        <f t="shared" si="139"/>
        <v>0</v>
      </c>
      <c r="BA90">
        <f t="shared" si="140"/>
        <v>0</v>
      </c>
      <c r="BB90" t="str">
        <f t="shared" si="141"/>
        <v>N.A.</v>
      </c>
      <c r="BF90">
        <f t="shared" si="142"/>
        <v>5768</v>
      </c>
      <c r="BG90">
        <f t="shared" si="143"/>
        <v>0</v>
      </c>
      <c r="BH90">
        <f t="shared" si="144"/>
        <v>0</v>
      </c>
      <c r="BI90">
        <f t="shared" si="145"/>
        <v>0</v>
      </c>
      <c r="BJ90">
        <f t="shared" si="146"/>
        <v>0</v>
      </c>
      <c r="BK90">
        <f t="shared" si="147"/>
        <v>0</v>
      </c>
      <c r="BL90">
        <f t="shared" si="148"/>
        <v>0</v>
      </c>
      <c r="BM90">
        <f t="shared" si="149"/>
        <v>0</v>
      </c>
      <c r="BN90">
        <f t="shared" si="150"/>
        <v>0</v>
      </c>
      <c r="BO90">
        <f t="shared" si="151"/>
        <v>0</v>
      </c>
      <c r="BP90" t="str">
        <f t="shared" si="152"/>
        <v>N.A.</v>
      </c>
      <c r="BT90">
        <f t="shared" si="153"/>
        <v>5999</v>
      </c>
      <c r="BU90">
        <f t="shared" si="106"/>
        <v>0</v>
      </c>
      <c r="BV90">
        <f t="shared" si="154"/>
        <v>0</v>
      </c>
      <c r="BW90">
        <f t="shared" si="155"/>
        <v>0</v>
      </c>
      <c r="BX90">
        <f t="shared" si="156"/>
        <v>0</v>
      </c>
      <c r="BY90">
        <f t="shared" si="157"/>
        <v>0</v>
      </c>
      <c r="BZ90">
        <f t="shared" si="158"/>
        <v>0</v>
      </c>
      <c r="CA90">
        <f t="shared" si="159"/>
        <v>0</v>
      </c>
      <c r="CB90">
        <f t="shared" si="160"/>
        <v>0</v>
      </c>
      <c r="CC90">
        <f t="shared" si="161"/>
        <v>0</v>
      </c>
      <c r="CD90" t="str">
        <f t="shared" si="162"/>
        <v>N.A.</v>
      </c>
      <c r="CH90">
        <f t="shared" si="163"/>
        <v>6239</v>
      </c>
      <c r="CI90">
        <f t="shared" si="164"/>
        <v>0</v>
      </c>
      <c r="CJ90">
        <f t="shared" si="165"/>
        <v>0</v>
      </c>
      <c r="CK90">
        <f t="shared" si="166"/>
        <v>0</v>
      </c>
      <c r="CL90">
        <f t="shared" si="167"/>
        <v>0</v>
      </c>
      <c r="CM90">
        <f t="shared" si="168"/>
        <v>0</v>
      </c>
      <c r="CN90">
        <f t="shared" si="169"/>
        <v>0</v>
      </c>
      <c r="CO90">
        <f t="shared" si="170"/>
        <v>0</v>
      </c>
      <c r="CP90">
        <f t="shared" si="171"/>
        <v>0</v>
      </c>
      <c r="CQ90">
        <f t="shared" si="172"/>
        <v>0</v>
      </c>
      <c r="CR90" t="str">
        <f t="shared" si="173"/>
        <v>N.A.</v>
      </c>
      <c r="CV90">
        <f t="shared" si="174"/>
        <v>6489</v>
      </c>
      <c r="CW90">
        <f t="shared" si="175"/>
        <v>0</v>
      </c>
      <c r="CX90">
        <f t="shared" si="176"/>
        <v>0</v>
      </c>
      <c r="CY90">
        <f t="shared" si="177"/>
        <v>0</v>
      </c>
      <c r="CZ90">
        <f t="shared" si="178"/>
        <v>0</v>
      </c>
      <c r="DA90">
        <f t="shared" si="179"/>
        <v>0</v>
      </c>
      <c r="DB90">
        <f t="shared" si="180"/>
        <v>0</v>
      </c>
      <c r="DC90">
        <f t="shared" si="181"/>
        <v>0</v>
      </c>
      <c r="DD90">
        <f t="shared" si="182"/>
        <v>0</v>
      </c>
      <c r="DE90">
        <f t="shared" si="183"/>
        <v>0</v>
      </c>
      <c r="DF90" t="str">
        <f t="shared" si="184"/>
        <v>N.A.</v>
      </c>
      <c r="DJ90">
        <f t="shared" si="185"/>
        <v>6749</v>
      </c>
      <c r="DK90">
        <f t="shared" si="107"/>
        <v>0</v>
      </c>
      <c r="DL90">
        <f t="shared" si="186"/>
        <v>0</v>
      </c>
      <c r="DM90">
        <f t="shared" si="187"/>
        <v>0</v>
      </c>
      <c r="DN90">
        <f t="shared" si="188"/>
        <v>0</v>
      </c>
      <c r="DO90">
        <f t="shared" si="189"/>
        <v>0</v>
      </c>
      <c r="DP90">
        <f t="shared" si="190"/>
        <v>0</v>
      </c>
      <c r="DQ90">
        <f t="shared" si="191"/>
        <v>0</v>
      </c>
      <c r="DR90">
        <f t="shared" si="192"/>
        <v>0</v>
      </c>
      <c r="DS90">
        <f t="shared" si="193"/>
        <v>0</v>
      </c>
      <c r="DT90" t="str">
        <f t="shared" si="194"/>
        <v>N.A.</v>
      </c>
      <c r="DX90">
        <f t="shared" si="195"/>
        <v>-659967</v>
      </c>
      <c r="DY90">
        <f t="shared" si="196"/>
        <v>0</v>
      </c>
      <c r="DZ90">
        <f t="shared" si="197"/>
        <v>-527974</v>
      </c>
      <c r="EA90">
        <f t="shared" si="198"/>
        <v>0</v>
      </c>
      <c r="EB90">
        <f t="shared" si="199"/>
        <v>0</v>
      </c>
      <c r="EC90">
        <f t="shared" si="200"/>
        <v>0</v>
      </c>
      <c r="ED90" s="1">
        <v>0</v>
      </c>
      <c r="EE90" s="1">
        <v>0</v>
      </c>
      <c r="EF90">
        <f t="shared" si="201"/>
        <v>0</v>
      </c>
      <c r="EG90">
        <f t="shared" si="202"/>
        <v>0</v>
      </c>
      <c r="EH90">
        <f t="shared" si="203"/>
        <v>0</v>
      </c>
      <c r="EJ90">
        <f t="shared" si="108"/>
        <v>0</v>
      </c>
      <c r="EK90">
        <f t="shared" si="109"/>
        <v>0</v>
      </c>
      <c r="EL90">
        <f t="shared" si="110"/>
        <v>0</v>
      </c>
      <c r="EM90">
        <f t="shared" si="111"/>
        <v>0</v>
      </c>
      <c r="EO90" t="str">
        <f t="shared" si="112"/>
        <v>N.A.</v>
      </c>
    </row>
    <row r="91" spans="1:145" x14ac:dyDescent="0.2">
      <c r="A91">
        <v>86</v>
      </c>
      <c r="B91" s="1">
        <v>16</v>
      </c>
      <c r="C91" s="1">
        <v>1602</v>
      </c>
      <c r="D91" s="1" t="s">
        <v>80</v>
      </c>
      <c r="E91" s="1">
        <v>2274029</v>
      </c>
      <c r="F91" s="1">
        <v>457.9</v>
      </c>
      <c r="G91" s="1">
        <v>4931</v>
      </c>
      <c r="H91" s="1">
        <v>2257905</v>
      </c>
      <c r="I91" s="1">
        <v>12899</v>
      </c>
      <c r="J91" s="1">
        <v>457</v>
      </c>
      <c r="K91" s="1">
        <v>464</v>
      </c>
      <c r="L91" s="1">
        <v>464</v>
      </c>
      <c r="M91" s="1">
        <v>460</v>
      </c>
      <c r="N91" s="1">
        <v>451</v>
      </c>
      <c r="O91" s="7"/>
      <c r="P91">
        <f t="shared" si="113"/>
        <v>5128</v>
      </c>
      <c r="Q91">
        <f t="shared" si="114"/>
        <v>0</v>
      </c>
      <c r="R91">
        <f t="shared" si="115"/>
        <v>0</v>
      </c>
      <c r="S91">
        <f t="shared" si="102"/>
        <v>0</v>
      </c>
      <c r="T91">
        <f t="shared" si="116"/>
        <v>0</v>
      </c>
      <c r="U91">
        <f t="shared" si="117"/>
        <v>0</v>
      </c>
      <c r="V91">
        <f t="shared" si="118"/>
        <v>0</v>
      </c>
      <c r="W91">
        <f t="shared" si="119"/>
        <v>0</v>
      </c>
      <c r="X91">
        <f t="shared" si="120"/>
        <v>0</v>
      </c>
      <c r="Y91">
        <f t="shared" si="121"/>
        <v>0</v>
      </c>
      <c r="Z91" t="str">
        <f t="shared" si="122"/>
        <v>N.A.</v>
      </c>
      <c r="AD91">
        <f t="shared" si="123"/>
        <v>5333</v>
      </c>
      <c r="AE91">
        <f t="shared" si="103"/>
        <v>0</v>
      </c>
      <c r="AF91">
        <f t="shared" si="124"/>
        <v>0</v>
      </c>
      <c r="AG91">
        <f t="shared" si="125"/>
        <v>0</v>
      </c>
      <c r="AH91">
        <f t="shared" si="126"/>
        <v>0</v>
      </c>
      <c r="AI91">
        <f t="shared" si="127"/>
        <v>0</v>
      </c>
      <c r="AJ91">
        <f t="shared" si="128"/>
        <v>0</v>
      </c>
      <c r="AK91">
        <f t="shared" si="129"/>
        <v>0</v>
      </c>
      <c r="AL91">
        <f t="shared" si="130"/>
        <v>0</v>
      </c>
      <c r="AM91">
        <f t="shared" si="131"/>
        <v>0</v>
      </c>
      <c r="AN91" t="str">
        <f t="shared" si="132"/>
        <v>N.A.</v>
      </c>
      <c r="AR91">
        <f t="shared" si="133"/>
        <v>5546</v>
      </c>
      <c r="AS91">
        <f t="shared" si="104"/>
        <v>0</v>
      </c>
      <c r="AT91">
        <f t="shared" si="134"/>
        <v>0</v>
      </c>
      <c r="AU91">
        <f t="shared" si="105"/>
        <v>0</v>
      </c>
      <c r="AV91">
        <f t="shared" si="135"/>
        <v>0</v>
      </c>
      <c r="AW91">
        <f t="shared" si="136"/>
        <v>0</v>
      </c>
      <c r="AX91">
        <f t="shared" si="137"/>
        <v>0</v>
      </c>
      <c r="AY91">
        <f t="shared" si="138"/>
        <v>0</v>
      </c>
      <c r="AZ91">
        <f t="shared" si="139"/>
        <v>0</v>
      </c>
      <c r="BA91">
        <f t="shared" si="140"/>
        <v>0</v>
      </c>
      <c r="BB91" t="str">
        <f t="shared" si="141"/>
        <v>N.A.</v>
      </c>
      <c r="BF91">
        <f t="shared" si="142"/>
        <v>5768</v>
      </c>
      <c r="BG91">
        <f t="shared" si="143"/>
        <v>0</v>
      </c>
      <c r="BH91">
        <f t="shared" si="144"/>
        <v>0</v>
      </c>
      <c r="BI91">
        <f t="shared" si="145"/>
        <v>0</v>
      </c>
      <c r="BJ91">
        <f t="shared" si="146"/>
        <v>0</v>
      </c>
      <c r="BK91">
        <f t="shared" si="147"/>
        <v>0</v>
      </c>
      <c r="BL91">
        <f t="shared" si="148"/>
        <v>0</v>
      </c>
      <c r="BM91">
        <f t="shared" si="149"/>
        <v>0</v>
      </c>
      <c r="BN91">
        <f t="shared" si="150"/>
        <v>0</v>
      </c>
      <c r="BO91">
        <f t="shared" si="151"/>
        <v>0</v>
      </c>
      <c r="BP91" t="str">
        <f t="shared" si="152"/>
        <v>N.A.</v>
      </c>
      <c r="BT91">
        <f t="shared" si="153"/>
        <v>5999</v>
      </c>
      <c r="BU91">
        <f t="shared" si="106"/>
        <v>0</v>
      </c>
      <c r="BV91">
        <f t="shared" si="154"/>
        <v>0</v>
      </c>
      <c r="BW91">
        <f t="shared" si="155"/>
        <v>0</v>
      </c>
      <c r="BX91">
        <f t="shared" si="156"/>
        <v>0</v>
      </c>
      <c r="BY91">
        <f t="shared" si="157"/>
        <v>0</v>
      </c>
      <c r="BZ91">
        <f t="shared" si="158"/>
        <v>0</v>
      </c>
      <c r="CA91">
        <f t="shared" si="159"/>
        <v>0</v>
      </c>
      <c r="CB91">
        <f t="shared" si="160"/>
        <v>0</v>
      </c>
      <c r="CC91">
        <f t="shared" si="161"/>
        <v>0</v>
      </c>
      <c r="CD91" t="str">
        <f t="shared" si="162"/>
        <v>N.A.</v>
      </c>
      <c r="CH91">
        <f t="shared" si="163"/>
        <v>6239</v>
      </c>
      <c r="CI91">
        <f t="shared" si="164"/>
        <v>0</v>
      </c>
      <c r="CJ91">
        <f t="shared" si="165"/>
        <v>0</v>
      </c>
      <c r="CK91">
        <f t="shared" si="166"/>
        <v>0</v>
      </c>
      <c r="CL91">
        <f t="shared" si="167"/>
        <v>0</v>
      </c>
      <c r="CM91">
        <f t="shared" si="168"/>
        <v>0</v>
      </c>
      <c r="CN91">
        <f t="shared" si="169"/>
        <v>0</v>
      </c>
      <c r="CO91">
        <f t="shared" si="170"/>
        <v>0</v>
      </c>
      <c r="CP91">
        <f t="shared" si="171"/>
        <v>0</v>
      </c>
      <c r="CQ91">
        <f t="shared" si="172"/>
        <v>0</v>
      </c>
      <c r="CR91" t="str">
        <f t="shared" si="173"/>
        <v>N.A.</v>
      </c>
      <c r="CV91">
        <f t="shared" si="174"/>
        <v>6489</v>
      </c>
      <c r="CW91">
        <f t="shared" si="175"/>
        <v>0</v>
      </c>
      <c r="CX91">
        <f t="shared" si="176"/>
        <v>0</v>
      </c>
      <c r="CY91">
        <f t="shared" si="177"/>
        <v>0</v>
      </c>
      <c r="CZ91">
        <f t="shared" si="178"/>
        <v>0</v>
      </c>
      <c r="DA91">
        <f t="shared" si="179"/>
        <v>0</v>
      </c>
      <c r="DB91">
        <f t="shared" si="180"/>
        <v>0</v>
      </c>
      <c r="DC91">
        <f t="shared" si="181"/>
        <v>0</v>
      </c>
      <c r="DD91">
        <f t="shared" si="182"/>
        <v>0</v>
      </c>
      <c r="DE91">
        <f t="shared" si="183"/>
        <v>0</v>
      </c>
      <c r="DF91" t="str">
        <f t="shared" si="184"/>
        <v>N.A.</v>
      </c>
      <c r="DJ91">
        <f t="shared" si="185"/>
        <v>6749</v>
      </c>
      <c r="DK91">
        <f t="shared" si="107"/>
        <v>0</v>
      </c>
      <c r="DL91">
        <f t="shared" si="186"/>
        <v>0</v>
      </c>
      <c r="DM91">
        <f t="shared" si="187"/>
        <v>0</v>
      </c>
      <c r="DN91">
        <f t="shared" si="188"/>
        <v>0</v>
      </c>
      <c r="DO91">
        <f t="shared" si="189"/>
        <v>0</v>
      </c>
      <c r="DP91">
        <f t="shared" si="190"/>
        <v>0</v>
      </c>
      <c r="DQ91">
        <f t="shared" si="191"/>
        <v>0</v>
      </c>
      <c r="DR91">
        <f t="shared" si="192"/>
        <v>0</v>
      </c>
      <c r="DS91">
        <f t="shared" si="193"/>
        <v>0</v>
      </c>
      <c r="DT91" t="str">
        <f t="shared" si="194"/>
        <v>N.A.</v>
      </c>
      <c r="DX91">
        <f t="shared" si="195"/>
        <v>3225</v>
      </c>
      <c r="DY91">
        <f t="shared" si="196"/>
        <v>1</v>
      </c>
      <c r="DZ91">
        <f t="shared" si="197"/>
        <v>12899</v>
      </c>
      <c r="EA91">
        <f t="shared" si="198"/>
        <v>1</v>
      </c>
      <c r="EB91">
        <f t="shared" si="199"/>
        <v>2</v>
      </c>
      <c r="EC91">
        <f t="shared" si="200"/>
        <v>0</v>
      </c>
      <c r="ED91" s="1">
        <v>12899</v>
      </c>
      <c r="EE91" s="1">
        <v>0</v>
      </c>
      <c r="EF91">
        <f t="shared" si="201"/>
        <v>2</v>
      </c>
      <c r="EG91">
        <f t="shared" si="202"/>
        <v>0</v>
      </c>
      <c r="EH91">
        <f t="shared" si="203"/>
        <v>2</v>
      </c>
      <c r="EJ91">
        <f t="shared" si="108"/>
        <v>12899</v>
      </c>
      <c r="EK91">
        <f t="shared" si="109"/>
        <v>0</v>
      </c>
      <c r="EL91">
        <f t="shared" si="110"/>
        <v>12899</v>
      </c>
      <c r="EM91">
        <f t="shared" si="111"/>
        <v>0</v>
      </c>
      <c r="EO91" t="str">
        <f t="shared" si="112"/>
        <v>80%</v>
      </c>
    </row>
    <row r="92" spans="1:145" x14ac:dyDescent="0.2">
      <c r="A92">
        <v>87</v>
      </c>
      <c r="B92" s="1">
        <v>9</v>
      </c>
      <c r="C92" s="1">
        <v>1611</v>
      </c>
      <c r="D92" s="1" t="s">
        <v>81</v>
      </c>
      <c r="E92" s="1">
        <v>79767582</v>
      </c>
      <c r="F92" s="1">
        <v>16809</v>
      </c>
      <c r="G92" s="1">
        <v>4931</v>
      </c>
      <c r="H92" s="1">
        <v>82885179</v>
      </c>
      <c r="I92" s="1">
        <v>0</v>
      </c>
      <c r="J92" s="1">
        <v>16829</v>
      </c>
      <c r="K92" s="1">
        <v>16688</v>
      </c>
      <c r="L92" s="1">
        <v>16464</v>
      </c>
      <c r="M92" s="1">
        <v>16304</v>
      </c>
      <c r="N92" s="1">
        <v>16096</v>
      </c>
      <c r="O92" s="7"/>
      <c r="P92">
        <f t="shared" si="113"/>
        <v>5128</v>
      </c>
      <c r="Q92">
        <f t="shared" si="114"/>
        <v>0</v>
      </c>
      <c r="R92">
        <f t="shared" si="115"/>
        <v>0</v>
      </c>
      <c r="S92">
        <f t="shared" si="102"/>
        <v>0</v>
      </c>
      <c r="T92">
        <f t="shared" si="116"/>
        <v>0</v>
      </c>
      <c r="U92">
        <f t="shared" si="117"/>
        <v>0</v>
      </c>
      <c r="V92">
        <f t="shared" si="118"/>
        <v>0</v>
      </c>
      <c r="W92">
        <f t="shared" si="119"/>
        <v>0</v>
      </c>
      <c r="X92">
        <f t="shared" si="120"/>
        <v>0</v>
      </c>
      <c r="Y92">
        <f t="shared" si="121"/>
        <v>0</v>
      </c>
      <c r="Z92" t="str">
        <f t="shared" si="122"/>
        <v>N.A.</v>
      </c>
      <c r="AD92">
        <f t="shared" si="123"/>
        <v>5333</v>
      </c>
      <c r="AE92">
        <f t="shared" si="103"/>
        <v>0</v>
      </c>
      <c r="AF92">
        <f t="shared" si="124"/>
        <v>0</v>
      </c>
      <c r="AG92">
        <f t="shared" si="125"/>
        <v>0</v>
      </c>
      <c r="AH92">
        <f t="shared" si="126"/>
        <v>0</v>
      </c>
      <c r="AI92">
        <f t="shared" si="127"/>
        <v>0</v>
      </c>
      <c r="AJ92">
        <f t="shared" si="128"/>
        <v>0</v>
      </c>
      <c r="AK92">
        <f t="shared" si="129"/>
        <v>0</v>
      </c>
      <c r="AL92">
        <f t="shared" si="130"/>
        <v>0</v>
      </c>
      <c r="AM92">
        <f t="shared" si="131"/>
        <v>0</v>
      </c>
      <c r="AN92" t="str">
        <f t="shared" si="132"/>
        <v>N.A.</v>
      </c>
      <c r="AR92">
        <f t="shared" si="133"/>
        <v>5546</v>
      </c>
      <c r="AS92">
        <f t="shared" si="104"/>
        <v>0</v>
      </c>
      <c r="AT92">
        <f t="shared" si="134"/>
        <v>0</v>
      </c>
      <c r="AU92">
        <f t="shared" si="105"/>
        <v>0</v>
      </c>
      <c r="AV92">
        <f t="shared" si="135"/>
        <v>0</v>
      </c>
      <c r="AW92">
        <f t="shared" si="136"/>
        <v>0</v>
      </c>
      <c r="AX92">
        <f t="shared" si="137"/>
        <v>0</v>
      </c>
      <c r="AY92">
        <f t="shared" si="138"/>
        <v>0</v>
      </c>
      <c r="AZ92">
        <f t="shared" si="139"/>
        <v>0</v>
      </c>
      <c r="BA92">
        <f t="shared" si="140"/>
        <v>0</v>
      </c>
      <c r="BB92" t="str">
        <f t="shared" si="141"/>
        <v>N.A.</v>
      </c>
      <c r="BF92">
        <f t="shared" si="142"/>
        <v>5768</v>
      </c>
      <c r="BG92">
        <f t="shared" si="143"/>
        <v>0</v>
      </c>
      <c r="BH92">
        <f t="shared" si="144"/>
        <v>0</v>
      </c>
      <c r="BI92">
        <f t="shared" si="145"/>
        <v>0</v>
      </c>
      <c r="BJ92">
        <f t="shared" si="146"/>
        <v>0</v>
      </c>
      <c r="BK92">
        <f t="shared" si="147"/>
        <v>0</v>
      </c>
      <c r="BL92">
        <f t="shared" si="148"/>
        <v>0</v>
      </c>
      <c r="BM92">
        <f t="shared" si="149"/>
        <v>0</v>
      </c>
      <c r="BN92">
        <f t="shared" si="150"/>
        <v>0</v>
      </c>
      <c r="BO92">
        <f t="shared" si="151"/>
        <v>0</v>
      </c>
      <c r="BP92" t="str">
        <f t="shared" si="152"/>
        <v>N.A.</v>
      </c>
      <c r="BT92">
        <f t="shared" si="153"/>
        <v>5999</v>
      </c>
      <c r="BU92">
        <f t="shared" si="106"/>
        <v>0</v>
      </c>
      <c r="BV92">
        <f t="shared" si="154"/>
        <v>0</v>
      </c>
      <c r="BW92">
        <f t="shared" si="155"/>
        <v>0</v>
      </c>
      <c r="BX92">
        <f t="shared" si="156"/>
        <v>0</v>
      </c>
      <c r="BY92">
        <f t="shared" si="157"/>
        <v>0</v>
      </c>
      <c r="BZ92">
        <f t="shared" si="158"/>
        <v>0</v>
      </c>
      <c r="CA92">
        <f t="shared" si="159"/>
        <v>0</v>
      </c>
      <c r="CB92">
        <f t="shared" si="160"/>
        <v>0</v>
      </c>
      <c r="CC92">
        <f t="shared" si="161"/>
        <v>0</v>
      </c>
      <c r="CD92" t="str">
        <f t="shared" si="162"/>
        <v>N.A.</v>
      </c>
      <c r="CH92">
        <f t="shared" si="163"/>
        <v>6239</v>
      </c>
      <c r="CI92">
        <f t="shared" si="164"/>
        <v>0</v>
      </c>
      <c r="CJ92">
        <f t="shared" si="165"/>
        <v>0</v>
      </c>
      <c r="CK92">
        <f t="shared" si="166"/>
        <v>0</v>
      </c>
      <c r="CL92">
        <f t="shared" si="167"/>
        <v>0</v>
      </c>
      <c r="CM92">
        <f t="shared" si="168"/>
        <v>0</v>
      </c>
      <c r="CN92">
        <f t="shared" si="169"/>
        <v>0</v>
      </c>
      <c r="CO92">
        <f t="shared" si="170"/>
        <v>0</v>
      </c>
      <c r="CP92">
        <f t="shared" si="171"/>
        <v>0</v>
      </c>
      <c r="CQ92">
        <f t="shared" si="172"/>
        <v>0</v>
      </c>
      <c r="CR92" t="str">
        <f t="shared" si="173"/>
        <v>N.A.</v>
      </c>
      <c r="CV92">
        <f t="shared" si="174"/>
        <v>6489</v>
      </c>
      <c r="CW92">
        <f t="shared" si="175"/>
        <v>0</v>
      </c>
      <c r="CX92">
        <f t="shared" si="176"/>
        <v>0</v>
      </c>
      <c r="CY92">
        <f t="shared" si="177"/>
        <v>0</v>
      </c>
      <c r="CZ92">
        <f t="shared" si="178"/>
        <v>0</v>
      </c>
      <c r="DA92">
        <f t="shared" si="179"/>
        <v>0</v>
      </c>
      <c r="DB92">
        <f t="shared" si="180"/>
        <v>0</v>
      </c>
      <c r="DC92">
        <f t="shared" si="181"/>
        <v>0</v>
      </c>
      <c r="DD92">
        <f t="shared" si="182"/>
        <v>0</v>
      </c>
      <c r="DE92">
        <f t="shared" si="183"/>
        <v>0</v>
      </c>
      <c r="DF92" t="str">
        <f t="shared" si="184"/>
        <v>N.A.</v>
      </c>
      <c r="DJ92">
        <f t="shared" si="185"/>
        <v>6749</v>
      </c>
      <c r="DK92">
        <f t="shared" si="107"/>
        <v>0</v>
      </c>
      <c r="DL92">
        <f t="shared" si="186"/>
        <v>0</v>
      </c>
      <c r="DM92">
        <f t="shared" si="187"/>
        <v>0</v>
      </c>
      <c r="DN92">
        <f t="shared" si="188"/>
        <v>0</v>
      </c>
      <c r="DO92">
        <f t="shared" si="189"/>
        <v>0</v>
      </c>
      <c r="DP92">
        <f t="shared" si="190"/>
        <v>0</v>
      </c>
      <c r="DQ92">
        <f t="shared" si="191"/>
        <v>0</v>
      </c>
      <c r="DR92">
        <f t="shared" si="192"/>
        <v>0</v>
      </c>
      <c r="DS92">
        <f t="shared" si="193"/>
        <v>0</v>
      </c>
      <c r="DT92" t="str">
        <f t="shared" si="194"/>
        <v>N.A.</v>
      </c>
      <c r="DX92">
        <f t="shared" si="195"/>
        <v>-3117597</v>
      </c>
      <c r="DY92">
        <f t="shared" si="196"/>
        <v>0</v>
      </c>
      <c r="DZ92">
        <f t="shared" si="197"/>
        <v>-2494078</v>
      </c>
      <c r="EA92">
        <f t="shared" si="198"/>
        <v>0</v>
      </c>
      <c r="EB92">
        <f t="shared" si="199"/>
        <v>0</v>
      </c>
      <c r="EC92">
        <f t="shared" si="200"/>
        <v>0</v>
      </c>
      <c r="ED92" s="1">
        <v>0</v>
      </c>
      <c r="EE92" s="1">
        <v>0</v>
      </c>
      <c r="EF92">
        <f t="shared" si="201"/>
        <v>0</v>
      </c>
      <c r="EG92">
        <f t="shared" si="202"/>
        <v>0</v>
      </c>
      <c r="EH92">
        <f t="shared" si="203"/>
        <v>0</v>
      </c>
      <c r="EJ92">
        <f t="shared" si="108"/>
        <v>0</v>
      </c>
      <c r="EK92">
        <f t="shared" si="109"/>
        <v>0</v>
      </c>
      <c r="EL92">
        <f t="shared" si="110"/>
        <v>0</v>
      </c>
      <c r="EM92">
        <f t="shared" si="111"/>
        <v>0</v>
      </c>
      <c r="EO92" t="str">
        <f t="shared" si="112"/>
        <v>N.A.</v>
      </c>
    </row>
    <row r="93" spans="1:145" x14ac:dyDescent="0.2">
      <c r="A93">
        <v>88</v>
      </c>
      <c r="B93" s="1">
        <v>15</v>
      </c>
      <c r="C93" s="1">
        <v>1619</v>
      </c>
      <c r="D93" s="1" t="s">
        <v>82</v>
      </c>
      <c r="E93" s="1">
        <v>5806074</v>
      </c>
      <c r="F93" s="1">
        <v>1225.3</v>
      </c>
      <c r="G93" s="1">
        <v>4931</v>
      </c>
      <c r="H93" s="1">
        <v>6041954</v>
      </c>
      <c r="I93" s="1">
        <v>89126</v>
      </c>
      <c r="J93" s="1">
        <v>1231</v>
      </c>
      <c r="K93" s="1">
        <v>1246</v>
      </c>
      <c r="L93" s="1">
        <v>1267</v>
      </c>
      <c r="M93" s="1">
        <v>1268</v>
      </c>
      <c r="N93" s="1">
        <v>1282</v>
      </c>
      <c r="O93" s="7"/>
      <c r="P93">
        <f t="shared" si="113"/>
        <v>5128</v>
      </c>
      <c r="Q93">
        <f t="shared" si="114"/>
        <v>0</v>
      </c>
      <c r="R93">
        <f t="shared" si="115"/>
        <v>0</v>
      </c>
      <c r="S93">
        <f t="shared" si="102"/>
        <v>0</v>
      </c>
      <c r="T93">
        <f t="shared" si="116"/>
        <v>0</v>
      </c>
      <c r="U93">
        <f t="shared" si="117"/>
        <v>0</v>
      </c>
      <c r="V93">
        <f t="shared" si="118"/>
        <v>0</v>
      </c>
      <c r="W93">
        <f t="shared" si="119"/>
        <v>0</v>
      </c>
      <c r="X93">
        <f t="shared" si="120"/>
        <v>0</v>
      </c>
      <c r="Y93">
        <f t="shared" si="121"/>
        <v>0</v>
      </c>
      <c r="Z93" t="str">
        <f t="shared" si="122"/>
        <v>N.A.</v>
      </c>
      <c r="AD93">
        <f t="shared" si="123"/>
        <v>5333</v>
      </c>
      <c r="AE93">
        <f t="shared" si="103"/>
        <v>0</v>
      </c>
      <c r="AF93">
        <f t="shared" si="124"/>
        <v>0</v>
      </c>
      <c r="AG93">
        <f t="shared" si="125"/>
        <v>0</v>
      </c>
      <c r="AH93">
        <f t="shared" si="126"/>
        <v>0</v>
      </c>
      <c r="AI93">
        <f t="shared" si="127"/>
        <v>0</v>
      </c>
      <c r="AJ93">
        <f t="shared" si="128"/>
        <v>0</v>
      </c>
      <c r="AK93">
        <f t="shared" si="129"/>
        <v>0</v>
      </c>
      <c r="AL93">
        <f t="shared" si="130"/>
        <v>0</v>
      </c>
      <c r="AM93">
        <f t="shared" si="131"/>
        <v>0</v>
      </c>
      <c r="AN93" t="str">
        <f t="shared" si="132"/>
        <v>N.A.</v>
      </c>
      <c r="AR93">
        <f t="shared" si="133"/>
        <v>5546</v>
      </c>
      <c r="AS93">
        <f t="shared" si="104"/>
        <v>0</v>
      </c>
      <c r="AT93">
        <f t="shared" si="134"/>
        <v>0</v>
      </c>
      <c r="AU93">
        <f t="shared" si="105"/>
        <v>0</v>
      </c>
      <c r="AV93">
        <f t="shared" si="135"/>
        <v>0</v>
      </c>
      <c r="AW93">
        <f t="shared" si="136"/>
        <v>0</v>
      </c>
      <c r="AX93">
        <f t="shared" si="137"/>
        <v>0</v>
      </c>
      <c r="AY93">
        <f t="shared" si="138"/>
        <v>0</v>
      </c>
      <c r="AZ93">
        <f t="shared" si="139"/>
        <v>0</v>
      </c>
      <c r="BA93">
        <f t="shared" si="140"/>
        <v>0</v>
      </c>
      <c r="BB93" t="str">
        <f t="shared" si="141"/>
        <v>N.A.</v>
      </c>
      <c r="BF93">
        <f t="shared" si="142"/>
        <v>5768</v>
      </c>
      <c r="BG93">
        <f t="shared" si="143"/>
        <v>0</v>
      </c>
      <c r="BH93">
        <f t="shared" si="144"/>
        <v>0</v>
      </c>
      <c r="BI93">
        <f t="shared" si="145"/>
        <v>0</v>
      </c>
      <c r="BJ93">
        <f t="shared" si="146"/>
        <v>0</v>
      </c>
      <c r="BK93">
        <f t="shared" si="147"/>
        <v>0</v>
      </c>
      <c r="BL93">
        <f t="shared" si="148"/>
        <v>0</v>
      </c>
      <c r="BM93">
        <f t="shared" si="149"/>
        <v>0</v>
      </c>
      <c r="BN93">
        <f t="shared" si="150"/>
        <v>0</v>
      </c>
      <c r="BO93">
        <f t="shared" si="151"/>
        <v>0</v>
      </c>
      <c r="BP93" t="str">
        <f t="shared" si="152"/>
        <v>N.A.</v>
      </c>
      <c r="BT93">
        <f t="shared" si="153"/>
        <v>5999</v>
      </c>
      <c r="BU93">
        <f t="shared" si="106"/>
        <v>0</v>
      </c>
      <c r="BV93">
        <f t="shared" si="154"/>
        <v>0</v>
      </c>
      <c r="BW93">
        <f t="shared" si="155"/>
        <v>0</v>
      </c>
      <c r="BX93">
        <f t="shared" si="156"/>
        <v>0</v>
      </c>
      <c r="BY93">
        <f t="shared" si="157"/>
        <v>0</v>
      </c>
      <c r="BZ93">
        <f t="shared" si="158"/>
        <v>0</v>
      </c>
      <c r="CA93">
        <f t="shared" si="159"/>
        <v>0</v>
      </c>
      <c r="CB93">
        <f t="shared" si="160"/>
        <v>0</v>
      </c>
      <c r="CC93">
        <f t="shared" si="161"/>
        <v>0</v>
      </c>
      <c r="CD93" t="str">
        <f t="shared" si="162"/>
        <v>N.A.</v>
      </c>
      <c r="CH93">
        <f t="shared" si="163"/>
        <v>6239</v>
      </c>
      <c r="CI93">
        <f t="shared" si="164"/>
        <v>0</v>
      </c>
      <c r="CJ93">
        <f t="shared" si="165"/>
        <v>0</v>
      </c>
      <c r="CK93">
        <f t="shared" si="166"/>
        <v>0</v>
      </c>
      <c r="CL93">
        <f t="shared" si="167"/>
        <v>0</v>
      </c>
      <c r="CM93">
        <f t="shared" si="168"/>
        <v>0</v>
      </c>
      <c r="CN93">
        <f t="shared" si="169"/>
        <v>0</v>
      </c>
      <c r="CO93">
        <f t="shared" si="170"/>
        <v>0</v>
      </c>
      <c r="CP93">
        <f t="shared" si="171"/>
        <v>0</v>
      </c>
      <c r="CQ93">
        <f t="shared" si="172"/>
        <v>0</v>
      </c>
      <c r="CR93" t="str">
        <f t="shared" si="173"/>
        <v>N.A.</v>
      </c>
      <c r="CV93">
        <f t="shared" si="174"/>
        <v>6489</v>
      </c>
      <c r="CW93">
        <f t="shared" si="175"/>
        <v>0</v>
      </c>
      <c r="CX93">
        <f t="shared" si="176"/>
        <v>0</v>
      </c>
      <c r="CY93">
        <f t="shared" si="177"/>
        <v>0</v>
      </c>
      <c r="CZ93">
        <f t="shared" si="178"/>
        <v>0</v>
      </c>
      <c r="DA93">
        <f t="shared" si="179"/>
        <v>0</v>
      </c>
      <c r="DB93">
        <f t="shared" si="180"/>
        <v>0</v>
      </c>
      <c r="DC93">
        <f t="shared" si="181"/>
        <v>0</v>
      </c>
      <c r="DD93">
        <f t="shared" si="182"/>
        <v>0</v>
      </c>
      <c r="DE93">
        <f t="shared" si="183"/>
        <v>0</v>
      </c>
      <c r="DF93" t="str">
        <f t="shared" si="184"/>
        <v>N.A.</v>
      </c>
      <c r="DJ93">
        <f t="shared" si="185"/>
        <v>6749</v>
      </c>
      <c r="DK93">
        <f t="shared" si="107"/>
        <v>0</v>
      </c>
      <c r="DL93">
        <f t="shared" si="186"/>
        <v>0</v>
      </c>
      <c r="DM93">
        <f t="shared" si="187"/>
        <v>0</v>
      </c>
      <c r="DN93">
        <f t="shared" si="188"/>
        <v>0</v>
      </c>
      <c r="DO93">
        <f t="shared" si="189"/>
        <v>0</v>
      </c>
      <c r="DP93">
        <f t="shared" si="190"/>
        <v>0</v>
      </c>
      <c r="DQ93">
        <f t="shared" si="191"/>
        <v>0</v>
      </c>
      <c r="DR93">
        <f t="shared" si="192"/>
        <v>0</v>
      </c>
      <c r="DS93">
        <f t="shared" si="193"/>
        <v>0</v>
      </c>
      <c r="DT93" t="str">
        <f t="shared" si="194"/>
        <v>N.A.</v>
      </c>
      <c r="DX93">
        <f t="shared" si="195"/>
        <v>-325006</v>
      </c>
      <c r="DY93">
        <f t="shared" si="196"/>
        <v>1</v>
      </c>
      <c r="DZ93">
        <f t="shared" si="197"/>
        <v>-188704</v>
      </c>
      <c r="EA93">
        <f t="shared" si="198"/>
        <v>0</v>
      </c>
      <c r="EB93">
        <f t="shared" si="199"/>
        <v>0</v>
      </c>
      <c r="EC93">
        <f t="shared" si="200"/>
        <v>1</v>
      </c>
      <c r="ED93" s="1">
        <v>0</v>
      </c>
      <c r="EE93" s="1">
        <v>89126</v>
      </c>
      <c r="EF93">
        <f t="shared" si="201"/>
        <v>0</v>
      </c>
      <c r="EG93">
        <f t="shared" si="202"/>
        <v>1</v>
      </c>
      <c r="EH93">
        <f t="shared" si="203"/>
        <v>1</v>
      </c>
      <c r="EJ93">
        <f t="shared" si="108"/>
        <v>0</v>
      </c>
      <c r="EK93">
        <f t="shared" si="109"/>
        <v>89126</v>
      </c>
      <c r="EL93">
        <f t="shared" si="110"/>
        <v>89126</v>
      </c>
      <c r="EM93">
        <f t="shared" si="111"/>
        <v>0</v>
      </c>
      <c r="EO93" t="str">
        <f t="shared" si="112"/>
        <v>101%</v>
      </c>
    </row>
    <row r="94" spans="1:145" x14ac:dyDescent="0.2">
      <c r="A94">
        <v>89</v>
      </c>
      <c r="B94" s="1">
        <v>1</v>
      </c>
      <c r="C94" s="1">
        <v>1638</v>
      </c>
      <c r="D94" s="1" t="s">
        <v>83</v>
      </c>
      <c r="E94" s="1">
        <v>7159227</v>
      </c>
      <c r="F94" s="1">
        <v>1451.3</v>
      </c>
      <c r="G94" s="1">
        <v>4945</v>
      </c>
      <c r="H94" s="1">
        <v>7176679</v>
      </c>
      <c r="I94" s="1">
        <v>0</v>
      </c>
      <c r="J94" s="1">
        <v>1428</v>
      </c>
      <c r="K94" s="1">
        <v>1418</v>
      </c>
      <c r="L94" s="1">
        <v>1395</v>
      </c>
      <c r="M94" s="1">
        <v>1400</v>
      </c>
      <c r="N94" s="1">
        <v>1402</v>
      </c>
      <c r="O94" s="7"/>
      <c r="P94">
        <f t="shared" si="113"/>
        <v>5142</v>
      </c>
      <c r="Q94">
        <f t="shared" si="114"/>
        <v>0</v>
      </c>
      <c r="R94">
        <f t="shared" si="115"/>
        <v>0</v>
      </c>
      <c r="S94">
        <f t="shared" si="102"/>
        <v>0</v>
      </c>
      <c r="T94">
        <f t="shared" si="116"/>
        <v>0</v>
      </c>
      <c r="U94">
        <f t="shared" si="117"/>
        <v>0</v>
      </c>
      <c r="V94">
        <f t="shared" si="118"/>
        <v>0</v>
      </c>
      <c r="W94">
        <f t="shared" si="119"/>
        <v>0</v>
      </c>
      <c r="X94">
        <f t="shared" si="120"/>
        <v>0</v>
      </c>
      <c r="Y94">
        <f t="shared" si="121"/>
        <v>0</v>
      </c>
      <c r="Z94" t="str">
        <f t="shared" si="122"/>
        <v>N.A.</v>
      </c>
      <c r="AD94">
        <f t="shared" si="123"/>
        <v>5347</v>
      </c>
      <c r="AE94">
        <f t="shared" si="103"/>
        <v>0</v>
      </c>
      <c r="AF94">
        <f t="shared" si="124"/>
        <v>0</v>
      </c>
      <c r="AG94">
        <f t="shared" si="125"/>
        <v>0</v>
      </c>
      <c r="AH94">
        <f t="shared" si="126"/>
        <v>0</v>
      </c>
      <c r="AI94">
        <f t="shared" si="127"/>
        <v>0</v>
      </c>
      <c r="AJ94">
        <f t="shared" si="128"/>
        <v>0</v>
      </c>
      <c r="AK94">
        <f t="shared" si="129"/>
        <v>0</v>
      </c>
      <c r="AL94">
        <f t="shared" si="130"/>
        <v>0</v>
      </c>
      <c r="AM94">
        <f t="shared" si="131"/>
        <v>0</v>
      </c>
      <c r="AN94" t="str">
        <f t="shared" si="132"/>
        <v>N.A.</v>
      </c>
      <c r="AR94">
        <f t="shared" si="133"/>
        <v>5560</v>
      </c>
      <c r="AS94">
        <f t="shared" si="104"/>
        <v>0</v>
      </c>
      <c r="AT94">
        <f t="shared" si="134"/>
        <v>0</v>
      </c>
      <c r="AU94">
        <f t="shared" si="105"/>
        <v>0</v>
      </c>
      <c r="AV94">
        <f t="shared" si="135"/>
        <v>0</v>
      </c>
      <c r="AW94">
        <f t="shared" si="136"/>
        <v>0</v>
      </c>
      <c r="AX94">
        <f t="shared" si="137"/>
        <v>0</v>
      </c>
      <c r="AY94">
        <f t="shared" si="138"/>
        <v>0</v>
      </c>
      <c r="AZ94">
        <f t="shared" si="139"/>
        <v>0</v>
      </c>
      <c r="BA94">
        <f t="shared" si="140"/>
        <v>0</v>
      </c>
      <c r="BB94" t="str">
        <f t="shared" si="141"/>
        <v>N.A.</v>
      </c>
      <c r="BF94">
        <f t="shared" si="142"/>
        <v>5782</v>
      </c>
      <c r="BG94">
        <f t="shared" si="143"/>
        <v>0</v>
      </c>
      <c r="BH94">
        <f t="shared" si="144"/>
        <v>0</v>
      </c>
      <c r="BI94">
        <f t="shared" si="145"/>
        <v>0</v>
      </c>
      <c r="BJ94">
        <f t="shared" si="146"/>
        <v>0</v>
      </c>
      <c r="BK94">
        <f t="shared" si="147"/>
        <v>0</v>
      </c>
      <c r="BL94">
        <f t="shared" si="148"/>
        <v>0</v>
      </c>
      <c r="BM94">
        <f t="shared" si="149"/>
        <v>0</v>
      </c>
      <c r="BN94">
        <f t="shared" si="150"/>
        <v>0</v>
      </c>
      <c r="BO94">
        <f t="shared" si="151"/>
        <v>0</v>
      </c>
      <c r="BP94" t="str">
        <f t="shared" si="152"/>
        <v>N.A.</v>
      </c>
      <c r="BT94">
        <f t="shared" si="153"/>
        <v>6013</v>
      </c>
      <c r="BU94">
        <f t="shared" si="106"/>
        <v>0</v>
      </c>
      <c r="BV94">
        <f t="shared" si="154"/>
        <v>0</v>
      </c>
      <c r="BW94">
        <f t="shared" si="155"/>
        <v>0</v>
      </c>
      <c r="BX94">
        <f t="shared" si="156"/>
        <v>0</v>
      </c>
      <c r="BY94">
        <f t="shared" si="157"/>
        <v>0</v>
      </c>
      <c r="BZ94">
        <f t="shared" si="158"/>
        <v>0</v>
      </c>
      <c r="CA94">
        <f t="shared" si="159"/>
        <v>0</v>
      </c>
      <c r="CB94">
        <f t="shared" si="160"/>
        <v>0</v>
      </c>
      <c r="CC94">
        <f t="shared" si="161"/>
        <v>0</v>
      </c>
      <c r="CD94" t="str">
        <f t="shared" si="162"/>
        <v>N.A.</v>
      </c>
      <c r="CH94">
        <f t="shared" si="163"/>
        <v>6253</v>
      </c>
      <c r="CI94">
        <f t="shared" si="164"/>
        <v>0</v>
      </c>
      <c r="CJ94">
        <f t="shared" si="165"/>
        <v>0</v>
      </c>
      <c r="CK94">
        <f t="shared" si="166"/>
        <v>0</v>
      </c>
      <c r="CL94">
        <f t="shared" si="167"/>
        <v>0</v>
      </c>
      <c r="CM94">
        <f t="shared" si="168"/>
        <v>0</v>
      </c>
      <c r="CN94">
        <f t="shared" si="169"/>
        <v>0</v>
      </c>
      <c r="CO94">
        <f t="shared" si="170"/>
        <v>0</v>
      </c>
      <c r="CP94">
        <f t="shared" si="171"/>
        <v>0</v>
      </c>
      <c r="CQ94">
        <f t="shared" si="172"/>
        <v>0</v>
      </c>
      <c r="CR94" t="str">
        <f t="shared" si="173"/>
        <v>N.A.</v>
      </c>
      <c r="CV94">
        <f t="shared" si="174"/>
        <v>6503</v>
      </c>
      <c r="CW94">
        <f t="shared" si="175"/>
        <v>0</v>
      </c>
      <c r="CX94">
        <f t="shared" si="176"/>
        <v>0</v>
      </c>
      <c r="CY94">
        <f t="shared" si="177"/>
        <v>0</v>
      </c>
      <c r="CZ94">
        <f t="shared" si="178"/>
        <v>0</v>
      </c>
      <c r="DA94">
        <f t="shared" si="179"/>
        <v>0</v>
      </c>
      <c r="DB94">
        <f t="shared" si="180"/>
        <v>0</v>
      </c>
      <c r="DC94">
        <f t="shared" si="181"/>
        <v>0</v>
      </c>
      <c r="DD94">
        <f t="shared" si="182"/>
        <v>0</v>
      </c>
      <c r="DE94">
        <f t="shared" si="183"/>
        <v>0</v>
      </c>
      <c r="DF94" t="str">
        <f t="shared" si="184"/>
        <v>N.A.</v>
      </c>
      <c r="DJ94">
        <f t="shared" si="185"/>
        <v>6763</v>
      </c>
      <c r="DK94">
        <f t="shared" si="107"/>
        <v>0</v>
      </c>
      <c r="DL94">
        <f t="shared" si="186"/>
        <v>0</v>
      </c>
      <c r="DM94">
        <f t="shared" si="187"/>
        <v>0</v>
      </c>
      <c r="DN94">
        <f t="shared" si="188"/>
        <v>0</v>
      </c>
      <c r="DO94">
        <f t="shared" si="189"/>
        <v>0</v>
      </c>
      <c r="DP94">
        <f t="shared" si="190"/>
        <v>0</v>
      </c>
      <c r="DQ94">
        <f t="shared" si="191"/>
        <v>0</v>
      </c>
      <c r="DR94">
        <f t="shared" si="192"/>
        <v>0</v>
      </c>
      <c r="DS94">
        <f t="shared" si="193"/>
        <v>0</v>
      </c>
      <c r="DT94" t="str">
        <f t="shared" si="194"/>
        <v>N.A.</v>
      </c>
      <c r="DX94">
        <f t="shared" si="195"/>
        <v>-17452</v>
      </c>
      <c r="DY94">
        <f t="shared" si="196"/>
        <v>0</v>
      </c>
      <c r="DZ94">
        <f t="shared" si="197"/>
        <v>-13962</v>
      </c>
      <c r="EA94">
        <f t="shared" si="198"/>
        <v>0</v>
      </c>
      <c r="EB94">
        <f t="shared" si="199"/>
        <v>0</v>
      </c>
      <c r="EC94">
        <f t="shared" si="200"/>
        <v>0</v>
      </c>
      <c r="ED94" s="1">
        <v>0</v>
      </c>
      <c r="EE94" s="1">
        <v>0</v>
      </c>
      <c r="EF94">
        <f t="shared" si="201"/>
        <v>0</v>
      </c>
      <c r="EG94">
        <f t="shared" si="202"/>
        <v>0</v>
      </c>
      <c r="EH94">
        <f t="shared" si="203"/>
        <v>0</v>
      </c>
      <c r="EJ94">
        <f t="shared" si="108"/>
        <v>0</v>
      </c>
      <c r="EK94">
        <f t="shared" si="109"/>
        <v>0</v>
      </c>
      <c r="EL94">
        <f t="shared" si="110"/>
        <v>0</v>
      </c>
      <c r="EM94">
        <f t="shared" si="111"/>
        <v>0</v>
      </c>
      <c r="EO94" t="str">
        <f t="shared" si="112"/>
        <v>N.A.</v>
      </c>
    </row>
    <row r="95" spans="1:145" x14ac:dyDescent="0.2">
      <c r="A95">
        <v>90</v>
      </c>
      <c r="B95" s="1">
        <v>10</v>
      </c>
      <c r="C95" s="1">
        <v>1647</v>
      </c>
      <c r="D95" s="1" t="s">
        <v>84</v>
      </c>
      <c r="E95" s="1">
        <v>1076419</v>
      </c>
      <c r="F95" s="1">
        <v>219</v>
      </c>
      <c r="G95" s="1">
        <v>5000</v>
      </c>
      <c r="H95" s="1">
        <v>1095000</v>
      </c>
      <c r="I95" s="1">
        <v>0</v>
      </c>
      <c r="J95" s="1">
        <v>220</v>
      </c>
      <c r="K95" s="1">
        <v>216</v>
      </c>
      <c r="L95" s="1">
        <v>216</v>
      </c>
      <c r="M95" s="1">
        <v>216</v>
      </c>
      <c r="N95" s="1">
        <v>216</v>
      </c>
      <c r="O95" s="7"/>
      <c r="P95">
        <f t="shared" si="113"/>
        <v>5197</v>
      </c>
      <c r="Q95">
        <f t="shared" si="114"/>
        <v>0</v>
      </c>
      <c r="R95">
        <f t="shared" si="115"/>
        <v>0</v>
      </c>
      <c r="S95">
        <f t="shared" si="102"/>
        <v>0</v>
      </c>
      <c r="T95">
        <f t="shared" si="116"/>
        <v>0</v>
      </c>
      <c r="U95">
        <f t="shared" si="117"/>
        <v>0</v>
      </c>
      <c r="V95">
        <f t="shared" si="118"/>
        <v>0</v>
      </c>
      <c r="W95">
        <f t="shared" si="119"/>
        <v>0</v>
      </c>
      <c r="X95">
        <f t="shared" si="120"/>
        <v>0</v>
      </c>
      <c r="Y95">
        <f t="shared" si="121"/>
        <v>0</v>
      </c>
      <c r="Z95" t="str">
        <f t="shared" si="122"/>
        <v>N.A.</v>
      </c>
      <c r="AD95">
        <f t="shared" si="123"/>
        <v>5402</v>
      </c>
      <c r="AE95">
        <f t="shared" si="103"/>
        <v>0</v>
      </c>
      <c r="AF95">
        <f t="shared" si="124"/>
        <v>0</v>
      </c>
      <c r="AG95">
        <f t="shared" si="125"/>
        <v>0</v>
      </c>
      <c r="AH95">
        <f t="shared" si="126"/>
        <v>0</v>
      </c>
      <c r="AI95">
        <f t="shared" si="127"/>
        <v>0</v>
      </c>
      <c r="AJ95">
        <f t="shared" si="128"/>
        <v>0</v>
      </c>
      <c r="AK95">
        <f t="shared" si="129"/>
        <v>0</v>
      </c>
      <c r="AL95">
        <f t="shared" si="130"/>
        <v>0</v>
      </c>
      <c r="AM95">
        <f t="shared" si="131"/>
        <v>0</v>
      </c>
      <c r="AN95" t="str">
        <f t="shared" si="132"/>
        <v>N.A.</v>
      </c>
      <c r="AR95">
        <f t="shared" si="133"/>
        <v>5615</v>
      </c>
      <c r="AS95">
        <f t="shared" si="104"/>
        <v>0</v>
      </c>
      <c r="AT95">
        <f t="shared" si="134"/>
        <v>0</v>
      </c>
      <c r="AU95">
        <f t="shared" si="105"/>
        <v>0</v>
      </c>
      <c r="AV95">
        <f t="shared" si="135"/>
        <v>0</v>
      </c>
      <c r="AW95">
        <f t="shared" si="136"/>
        <v>0</v>
      </c>
      <c r="AX95">
        <f t="shared" si="137"/>
        <v>0</v>
      </c>
      <c r="AY95">
        <f t="shared" si="138"/>
        <v>0</v>
      </c>
      <c r="AZ95">
        <f t="shared" si="139"/>
        <v>0</v>
      </c>
      <c r="BA95">
        <f t="shared" si="140"/>
        <v>0</v>
      </c>
      <c r="BB95" t="str">
        <f t="shared" si="141"/>
        <v>N.A.</v>
      </c>
      <c r="BF95">
        <f t="shared" si="142"/>
        <v>5837</v>
      </c>
      <c r="BG95">
        <f t="shared" si="143"/>
        <v>0</v>
      </c>
      <c r="BH95">
        <f t="shared" si="144"/>
        <v>0</v>
      </c>
      <c r="BI95">
        <f t="shared" si="145"/>
        <v>0</v>
      </c>
      <c r="BJ95">
        <f t="shared" si="146"/>
        <v>0</v>
      </c>
      <c r="BK95">
        <f t="shared" si="147"/>
        <v>0</v>
      </c>
      <c r="BL95">
        <f t="shared" si="148"/>
        <v>0</v>
      </c>
      <c r="BM95">
        <f t="shared" si="149"/>
        <v>0</v>
      </c>
      <c r="BN95">
        <f t="shared" si="150"/>
        <v>0</v>
      </c>
      <c r="BO95">
        <f t="shared" si="151"/>
        <v>0</v>
      </c>
      <c r="BP95" t="str">
        <f t="shared" si="152"/>
        <v>N.A.</v>
      </c>
      <c r="BT95">
        <f t="shared" si="153"/>
        <v>6068</v>
      </c>
      <c r="BU95">
        <f t="shared" si="106"/>
        <v>0</v>
      </c>
      <c r="BV95">
        <f t="shared" si="154"/>
        <v>0</v>
      </c>
      <c r="BW95">
        <f t="shared" si="155"/>
        <v>0</v>
      </c>
      <c r="BX95">
        <f t="shared" si="156"/>
        <v>0</v>
      </c>
      <c r="BY95">
        <f t="shared" si="157"/>
        <v>0</v>
      </c>
      <c r="BZ95">
        <f t="shared" si="158"/>
        <v>0</v>
      </c>
      <c r="CA95">
        <f t="shared" si="159"/>
        <v>0</v>
      </c>
      <c r="CB95">
        <f t="shared" si="160"/>
        <v>0</v>
      </c>
      <c r="CC95">
        <f t="shared" si="161"/>
        <v>0</v>
      </c>
      <c r="CD95" t="str">
        <f t="shared" si="162"/>
        <v>N.A.</v>
      </c>
      <c r="CH95">
        <f t="shared" si="163"/>
        <v>6308</v>
      </c>
      <c r="CI95">
        <f t="shared" si="164"/>
        <v>0</v>
      </c>
      <c r="CJ95">
        <f t="shared" si="165"/>
        <v>0</v>
      </c>
      <c r="CK95">
        <f t="shared" si="166"/>
        <v>0</v>
      </c>
      <c r="CL95">
        <f t="shared" si="167"/>
        <v>0</v>
      </c>
      <c r="CM95">
        <f t="shared" si="168"/>
        <v>0</v>
      </c>
      <c r="CN95">
        <f t="shared" si="169"/>
        <v>0</v>
      </c>
      <c r="CO95">
        <f t="shared" si="170"/>
        <v>0</v>
      </c>
      <c r="CP95">
        <f t="shared" si="171"/>
        <v>0</v>
      </c>
      <c r="CQ95">
        <f t="shared" si="172"/>
        <v>0</v>
      </c>
      <c r="CR95" t="str">
        <f t="shared" si="173"/>
        <v>N.A.</v>
      </c>
      <c r="CV95">
        <f t="shared" si="174"/>
        <v>6558</v>
      </c>
      <c r="CW95">
        <f t="shared" si="175"/>
        <v>0</v>
      </c>
      <c r="CX95">
        <f t="shared" si="176"/>
        <v>0</v>
      </c>
      <c r="CY95">
        <f t="shared" si="177"/>
        <v>0</v>
      </c>
      <c r="CZ95">
        <f t="shared" si="178"/>
        <v>0</v>
      </c>
      <c r="DA95">
        <f t="shared" si="179"/>
        <v>0</v>
      </c>
      <c r="DB95">
        <f t="shared" si="180"/>
        <v>0</v>
      </c>
      <c r="DC95">
        <f t="shared" si="181"/>
        <v>0</v>
      </c>
      <c r="DD95">
        <f t="shared" si="182"/>
        <v>0</v>
      </c>
      <c r="DE95">
        <f t="shared" si="183"/>
        <v>0</v>
      </c>
      <c r="DF95" t="str">
        <f t="shared" si="184"/>
        <v>N.A.</v>
      </c>
      <c r="DJ95">
        <f t="shared" si="185"/>
        <v>6818</v>
      </c>
      <c r="DK95">
        <f t="shared" si="107"/>
        <v>0</v>
      </c>
      <c r="DL95">
        <f t="shared" si="186"/>
        <v>0</v>
      </c>
      <c r="DM95">
        <f t="shared" si="187"/>
        <v>0</v>
      </c>
      <c r="DN95">
        <f t="shared" si="188"/>
        <v>0</v>
      </c>
      <c r="DO95">
        <f t="shared" si="189"/>
        <v>0</v>
      </c>
      <c r="DP95">
        <f t="shared" si="190"/>
        <v>0</v>
      </c>
      <c r="DQ95">
        <f t="shared" si="191"/>
        <v>0</v>
      </c>
      <c r="DR95">
        <f t="shared" si="192"/>
        <v>0</v>
      </c>
      <c r="DS95">
        <f t="shared" si="193"/>
        <v>0</v>
      </c>
      <c r="DT95" t="str">
        <f t="shared" si="194"/>
        <v>N.A.</v>
      </c>
      <c r="DX95">
        <f t="shared" si="195"/>
        <v>-18581</v>
      </c>
      <c r="DY95">
        <f t="shared" si="196"/>
        <v>0</v>
      </c>
      <c r="DZ95">
        <f t="shared" si="197"/>
        <v>-14865</v>
      </c>
      <c r="EA95">
        <f t="shared" si="198"/>
        <v>0</v>
      </c>
      <c r="EB95">
        <f t="shared" si="199"/>
        <v>0</v>
      </c>
      <c r="EC95">
        <f t="shared" si="200"/>
        <v>0</v>
      </c>
      <c r="ED95" s="1">
        <v>0</v>
      </c>
      <c r="EE95" s="1">
        <v>0</v>
      </c>
      <c r="EF95">
        <f t="shared" si="201"/>
        <v>0</v>
      </c>
      <c r="EG95">
        <f t="shared" si="202"/>
        <v>0</v>
      </c>
      <c r="EH95">
        <f t="shared" si="203"/>
        <v>0</v>
      </c>
      <c r="EJ95">
        <f t="shared" si="108"/>
        <v>0</v>
      </c>
      <c r="EK95">
        <f t="shared" si="109"/>
        <v>0</v>
      </c>
      <c r="EL95">
        <f t="shared" si="110"/>
        <v>0</v>
      </c>
      <c r="EM95">
        <f t="shared" si="111"/>
        <v>0</v>
      </c>
      <c r="EO95" t="str">
        <f t="shared" si="112"/>
        <v>N.A.</v>
      </c>
    </row>
    <row r="96" spans="1:145" x14ac:dyDescent="0.2">
      <c r="A96">
        <v>91</v>
      </c>
      <c r="B96" s="1">
        <v>9</v>
      </c>
      <c r="C96" s="1">
        <v>1675</v>
      </c>
      <c r="D96" s="1" t="s">
        <v>85</v>
      </c>
      <c r="E96" s="1">
        <v>1373291</v>
      </c>
      <c r="F96" s="1">
        <v>261</v>
      </c>
      <c r="G96" s="1">
        <v>5106</v>
      </c>
      <c r="H96" s="1">
        <v>1332666</v>
      </c>
      <c r="I96" s="1">
        <v>32500</v>
      </c>
      <c r="J96" s="1">
        <v>251</v>
      </c>
      <c r="K96" s="1">
        <v>249</v>
      </c>
      <c r="L96" s="1">
        <v>247</v>
      </c>
      <c r="M96" s="1">
        <v>247</v>
      </c>
      <c r="N96" s="1">
        <v>244</v>
      </c>
      <c r="O96" s="7"/>
      <c r="P96">
        <f t="shared" si="113"/>
        <v>5303</v>
      </c>
      <c r="Q96">
        <f t="shared" si="114"/>
        <v>0</v>
      </c>
      <c r="R96">
        <f t="shared" si="115"/>
        <v>0</v>
      </c>
      <c r="S96">
        <f t="shared" si="102"/>
        <v>0</v>
      </c>
      <c r="T96">
        <f t="shared" si="116"/>
        <v>0</v>
      </c>
      <c r="U96">
        <f t="shared" si="117"/>
        <v>0</v>
      </c>
      <c r="V96">
        <f t="shared" si="118"/>
        <v>0</v>
      </c>
      <c r="W96">
        <f t="shared" si="119"/>
        <v>0</v>
      </c>
      <c r="X96">
        <f t="shared" si="120"/>
        <v>0</v>
      </c>
      <c r="Y96">
        <f t="shared" si="121"/>
        <v>0</v>
      </c>
      <c r="Z96" t="str">
        <f t="shared" si="122"/>
        <v>N.A.</v>
      </c>
      <c r="AD96">
        <f t="shared" si="123"/>
        <v>5508</v>
      </c>
      <c r="AE96">
        <f t="shared" si="103"/>
        <v>0</v>
      </c>
      <c r="AF96">
        <f t="shared" si="124"/>
        <v>0</v>
      </c>
      <c r="AG96">
        <f t="shared" si="125"/>
        <v>0</v>
      </c>
      <c r="AH96">
        <f t="shared" si="126"/>
        <v>0</v>
      </c>
      <c r="AI96">
        <f t="shared" si="127"/>
        <v>0</v>
      </c>
      <c r="AJ96">
        <f t="shared" si="128"/>
        <v>0</v>
      </c>
      <c r="AK96">
        <f t="shared" si="129"/>
        <v>0</v>
      </c>
      <c r="AL96">
        <f t="shared" si="130"/>
        <v>0</v>
      </c>
      <c r="AM96">
        <f t="shared" si="131"/>
        <v>0</v>
      </c>
      <c r="AN96" t="str">
        <f t="shared" si="132"/>
        <v>N.A.</v>
      </c>
      <c r="AR96">
        <f t="shared" si="133"/>
        <v>5721</v>
      </c>
      <c r="AS96">
        <f t="shared" si="104"/>
        <v>0</v>
      </c>
      <c r="AT96">
        <f t="shared" si="134"/>
        <v>0</v>
      </c>
      <c r="AU96">
        <f t="shared" si="105"/>
        <v>0</v>
      </c>
      <c r="AV96">
        <f t="shared" si="135"/>
        <v>0</v>
      </c>
      <c r="AW96">
        <f t="shared" si="136"/>
        <v>0</v>
      </c>
      <c r="AX96">
        <f t="shared" si="137"/>
        <v>0</v>
      </c>
      <c r="AY96">
        <f t="shared" si="138"/>
        <v>0</v>
      </c>
      <c r="AZ96">
        <f t="shared" si="139"/>
        <v>0</v>
      </c>
      <c r="BA96">
        <f t="shared" si="140"/>
        <v>0</v>
      </c>
      <c r="BB96" t="str">
        <f t="shared" si="141"/>
        <v>N.A.</v>
      </c>
      <c r="BF96">
        <f t="shared" si="142"/>
        <v>5943</v>
      </c>
      <c r="BG96">
        <f t="shared" si="143"/>
        <v>0</v>
      </c>
      <c r="BH96">
        <f t="shared" si="144"/>
        <v>0</v>
      </c>
      <c r="BI96">
        <f t="shared" si="145"/>
        <v>0</v>
      </c>
      <c r="BJ96">
        <f t="shared" si="146"/>
        <v>0</v>
      </c>
      <c r="BK96">
        <f t="shared" si="147"/>
        <v>0</v>
      </c>
      <c r="BL96">
        <f t="shared" si="148"/>
        <v>0</v>
      </c>
      <c r="BM96">
        <f t="shared" si="149"/>
        <v>0</v>
      </c>
      <c r="BN96">
        <f t="shared" si="150"/>
        <v>0</v>
      </c>
      <c r="BO96">
        <f t="shared" si="151"/>
        <v>0</v>
      </c>
      <c r="BP96" t="str">
        <f t="shared" si="152"/>
        <v>N.A.</v>
      </c>
      <c r="BT96">
        <f t="shared" si="153"/>
        <v>6174</v>
      </c>
      <c r="BU96">
        <f t="shared" si="106"/>
        <v>0</v>
      </c>
      <c r="BV96">
        <f t="shared" si="154"/>
        <v>0</v>
      </c>
      <c r="BW96">
        <f t="shared" si="155"/>
        <v>0</v>
      </c>
      <c r="BX96">
        <f t="shared" si="156"/>
        <v>0</v>
      </c>
      <c r="BY96">
        <f t="shared" si="157"/>
        <v>0</v>
      </c>
      <c r="BZ96">
        <f t="shared" si="158"/>
        <v>0</v>
      </c>
      <c r="CA96">
        <f t="shared" si="159"/>
        <v>0</v>
      </c>
      <c r="CB96">
        <f t="shared" si="160"/>
        <v>0</v>
      </c>
      <c r="CC96">
        <f t="shared" si="161"/>
        <v>0</v>
      </c>
      <c r="CD96" t="str">
        <f t="shared" si="162"/>
        <v>N.A.</v>
      </c>
      <c r="CH96">
        <f t="shared" si="163"/>
        <v>6414</v>
      </c>
      <c r="CI96">
        <f t="shared" si="164"/>
        <v>0</v>
      </c>
      <c r="CJ96">
        <f t="shared" si="165"/>
        <v>0</v>
      </c>
      <c r="CK96">
        <f t="shared" si="166"/>
        <v>0</v>
      </c>
      <c r="CL96">
        <f t="shared" si="167"/>
        <v>0</v>
      </c>
      <c r="CM96">
        <f t="shared" si="168"/>
        <v>0</v>
      </c>
      <c r="CN96">
        <f t="shared" si="169"/>
        <v>0</v>
      </c>
      <c r="CO96">
        <f t="shared" si="170"/>
        <v>0</v>
      </c>
      <c r="CP96">
        <f t="shared" si="171"/>
        <v>0</v>
      </c>
      <c r="CQ96">
        <f t="shared" si="172"/>
        <v>0</v>
      </c>
      <c r="CR96" t="str">
        <f t="shared" si="173"/>
        <v>N.A.</v>
      </c>
      <c r="CV96">
        <f t="shared" si="174"/>
        <v>6664</v>
      </c>
      <c r="CW96">
        <f t="shared" si="175"/>
        <v>0</v>
      </c>
      <c r="CX96">
        <f t="shared" si="176"/>
        <v>0</v>
      </c>
      <c r="CY96">
        <f t="shared" si="177"/>
        <v>0</v>
      </c>
      <c r="CZ96">
        <f t="shared" si="178"/>
        <v>0</v>
      </c>
      <c r="DA96">
        <f t="shared" si="179"/>
        <v>0</v>
      </c>
      <c r="DB96">
        <f t="shared" si="180"/>
        <v>0</v>
      </c>
      <c r="DC96">
        <f t="shared" si="181"/>
        <v>0</v>
      </c>
      <c r="DD96">
        <f t="shared" si="182"/>
        <v>0</v>
      </c>
      <c r="DE96">
        <f t="shared" si="183"/>
        <v>0</v>
      </c>
      <c r="DF96" t="str">
        <f t="shared" si="184"/>
        <v>N.A.</v>
      </c>
      <c r="DJ96">
        <f t="shared" si="185"/>
        <v>6924</v>
      </c>
      <c r="DK96">
        <f t="shared" si="107"/>
        <v>0</v>
      </c>
      <c r="DL96">
        <f t="shared" si="186"/>
        <v>0</v>
      </c>
      <c r="DM96">
        <f t="shared" si="187"/>
        <v>0</v>
      </c>
      <c r="DN96">
        <f t="shared" si="188"/>
        <v>0</v>
      </c>
      <c r="DO96">
        <f t="shared" si="189"/>
        <v>0</v>
      </c>
      <c r="DP96">
        <f t="shared" si="190"/>
        <v>0</v>
      </c>
      <c r="DQ96">
        <f t="shared" si="191"/>
        <v>0</v>
      </c>
      <c r="DR96">
        <f t="shared" si="192"/>
        <v>0</v>
      </c>
      <c r="DS96">
        <f t="shared" si="193"/>
        <v>0</v>
      </c>
      <c r="DT96" t="str">
        <f t="shared" si="194"/>
        <v>N.A.</v>
      </c>
      <c r="DX96">
        <f t="shared" si="195"/>
        <v>8125</v>
      </c>
      <c r="DY96">
        <f t="shared" si="196"/>
        <v>1</v>
      </c>
      <c r="DZ96">
        <f t="shared" si="197"/>
        <v>32500</v>
      </c>
      <c r="EA96">
        <f t="shared" si="198"/>
        <v>1</v>
      </c>
      <c r="EB96">
        <f t="shared" si="199"/>
        <v>2</v>
      </c>
      <c r="EC96">
        <f t="shared" si="200"/>
        <v>0</v>
      </c>
      <c r="ED96" s="1">
        <v>32500</v>
      </c>
      <c r="EE96" s="1">
        <v>0</v>
      </c>
      <c r="EF96">
        <f t="shared" si="201"/>
        <v>2</v>
      </c>
      <c r="EG96">
        <f t="shared" si="202"/>
        <v>0</v>
      </c>
      <c r="EH96">
        <f t="shared" si="203"/>
        <v>2</v>
      </c>
      <c r="EJ96">
        <f t="shared" si="108"/>
        <v>32500</v>
      </c>
      <c r="EK96">
        <f t="shared" si="109"/>
        <v>0</v>
      </c>
      <c r="EL96">
        <f t="shared" si="110"/>
        <v>32500</v>
      </c>
      <c r="EM96">
        <f t="shared" si="111"/>
        <v>0</v>
      </c>
      <c r="EO96" t="str">
        <f t="shared" si="112"/>
        <v>80%</v>
      </c>
    </row>
    <row r="97" spans="1:145" x14ac:dyDescent="0.2">
      <c r="A97">
        <v>92</v>
      </c>
      <c r="B97" s="1">
        <v>12</v>
      </c>
      <c r="C97" s="1">
        <v>1701</v>
      </c>
      <c r="D97" s="1" t="s">
        <v>86</v>
      </c>
      <c r="E97" s="1">
        <v>8109366</v>
      </c>
      <c r="F97" s="1">
        <v>1894.6</v>
      </c>
      <c r="G97" s="1">
        <v>4931</v>
      </c>
      <c r="H97" s="1">
        <v>9342273</v>
      </c>
      <c r="I97" s="1">
        <v>0</v>
      </c>
      <c r="J97" s="1">
        <v>1850</v>
      </c>
      <c r="K97" s="1">
        <v>1829</v>
      </c>
      <c r="L97" s="1">
        <v>1824</v>
      </c>
      <c r="M97" s="1">
        <v>1861</v>
      </c>
      <c r="N97" s="1">
        <v>1876</v>
      </c>
      <c r="O97" s="7"/>
      <c r="P97">
        <f t="shared" si="113"/>
        <v>5128</v>
      </c>
      <c r="Q97">
        <f t="shared" si="114"/>
        <v>0</v>
      </c>
      <c r="R97">
        <f t="shared" si="115"/>
        <v>0</v>
      </c>
      <c r="S97">
        <f t="shared" si="102"/>
        <v>0</v>
      </c>
      <c r="T97">
        <f t="shared" si="116"/>
        <v>0</v>
      </c>
      <c r="U97">
        <f t="shared" si="117"/>
        <v>0</v>
      </c>
      <c r="V97">
        <f t="shared" si="118"/>
        <v>0</v>
      </c>
      <c r="W97">
        <f t="shared" si="119"/>
        <v>0</v>
      </c>
      <c r="X97">
        <f t="shared" si="120"/>
        <v>0</v>
      </c>
      <c r="Y97">
        <f t="shared" si="121"/>
        <v>0</v>
      </c>
      <c r="Z97" t="str">
        <f t="shared" si="122"/>
        <v>N.A.</v>
      </c>
      <c r="AD97">
        <f t="shared" si="123"/>
        <v>5333</v>
      </c>
      <c r="AE97">
        <f t="shared" si="103"/>
        <v>0</v>
      </c>
      <c r="AF97">
        <f t="shared" si="124"/>
        <v>0</v>
      </c>
      <c r="AG97">
        <f t="shared" si="125"/>
        <v>0</v>
      </c>
      <c r="AH97">
        <f t="shared" si="126"/>
        <v>0</v>
      </c>
      <c r="AI97">
        <f t="shared" si="127"/>
        <v>0</v>
      </c>
      <c r="AJ97">
        <f t="shared" si="128"/>
        <v>0</v>
      </c>
      <c r="AK97">
        <f t="shared" si="129"/>
        <v>0</v>
      </c>
      <c r="AL97">
        <f t="shared" si="130"/>
        <v>0</v>
      </c>
      <c r="AM97">
        <f t="shared" si="131"/>
        <v>0</v>
      </c>
      <c r="AN97" t="str">
        <f t="shared" si="132"/>
        <v>N.A.</v>
      </c>
      <c r="AR97">
        <f t="shared" si="133"/>
        <v>5546</v>
      </c>
      <c r="AS97">
        <f t="shared" si="104"/>
        <v>0</v>
      </c>
      <c r="AT97">
        <f t="shared" si="134"/>
        <v>0</v>
      </c>
      <c r="AU97">
        <f t="shared" si="105"/>
        <v>0</v>
      </c>
      <c r="AV97">
        <f t="shared" si="135"/>
        <v>0</v>
      </c>
      <c r="AW97">
        <f t="shared" si="136"/>
        <v>0</v>
      </c>
      <c r="AX97">
        <f t="shared" si="137"/>
        <v>0</v>
      </c>
      <c r="AY97">
        <f t="shared" si="138"/>
        <v>0</v>
      </c>
      <c r="AZ97">
        <f t="shared" si="139"/>
        <v>0</v>
      </c>
      <c r="BA97">
        <f t="shared" si="140"/>
        <v>0</v>
      </c>
      <c r="BB97" t="str">
        <f t="shared" si="141"/>
        <v>N.A.</v>
      </c>
      <c r="BF97">
        <f t="shared" si="142"/>
        <v>5768</v>
      </c>
      <c r="BG97">
        <f t="shared" si="143"/>
        <v>0</v>
      </c>
      <c r="BH97">
        <f t="shared" si="144"/>
        <v>0</v>
      </c>
      <c r="BI97">
        <f t="shared" si="145"/>
        <v>0</v>
      </c>
      <c r="BJ97">
        <f t="shared" si="146"/>
        <v>0</v>
      </c>
      <c r="BK97">
        <f t="shared" si="147"/>
        <v>0</v>
      </c>
      <c r="BL97">
        <f t="shared" si="148"/>
        <v>0</v>
      </c>
      <c r="BM97">
        <f t="shared" si="149"/>
        <v>0</v>
      </c>
      <c r="BN97">
        <f t="shared" si="150"/>
        <v>0</v>
      </c>
      <c r="BO97">
        <f t="shared" si="151"/>
        <v>0</v>
      </c>
      <c r="BP97" t="str">
        <f t="shared" si="152"/>
        <v>N.A.</v>
      </c>
      <c r="BT97">
        <f t="shared" si="153"/>
        <v>5999</v>
      </c>
      <c r="BU97">
        <f t="shared" si="106"/>
        <v>0</v>
      </c>
      <c r="BV97">
        <f t="shared" si="154"/>
        <v>0</v>
      </c>
      <c r="BW97">
        <f t="shared" si="155"/>
        <v>0</v>
      </c>
      <c r="BX97">
        <f t="shared" si="156"/>
        <v>0</v>
      </c>
      <c r="BY97">
        <f t="shared" si="157"/>
        <v>0</v>
      </c>
      <c r="BZ97">
        <f t="shared" si="158"/>
        <v>0</v>
      </c>
      <c r="CA97">
        <f t="shared" si="159"/>
        <v>0</v>
      </c>
      <c r="CB97">
        <f t="shared" si="160"/>
        <v>0</v>
      </c>
      <c r="CC97">
        <f t="shared" si="161"/>
        <v>0</v>
      </c>
      <c r="CD97" t="str">
        <f t="shared" si="162"/>
        <v>N.A.</v>
      </c>
      <c r="CH97">
        <f t="shared" si="163"/>
        <v>6239</v>
      </c>
      <c r="CI97">
        <f t="shared" si="164"/>
        <v>0</v>
      </c>
      <c r="CJ97">
        <f t="shared" si="165"/>
        <v>0</v>
      </c>
      <c r="CK97">
        <f t="shared" si="166"/>
        <v>0</v>
      </c>
      <c r="CL97">
        <f t="shared" si="167"/>
        <v>0</v>
      </c>
      <c r="CM97">
        <f t="shared" si="168"/>
        <v>0</v>
      </c>
      <c r="CN97">
        <f t="shared" si="169"/>
        <v>0</v>
      </c>
      <c r="CO97">
        <f t="shared" si="170"/>
        <v>0</v>
      </c>
      <c r="CP97">
        <f t="shared" si="171"/>
        <v>0</v>
      </c>
      <c r="CQ97">
        <f t="shared" si="172"/>
        <v>0</v>
      </c>
      <c r="CR97" t="str">
        <f t="shared" si="173"/>
        <v>N.A.</v>
      </c>
      <c r="CV97">
        <f t="shared" si="174"/>
        <v>6489</v>
      </c>
      <c r="CW97">
        <f t="shared" si="175"/>
        <v>0</v>
      </c>
      <c r="CX97">
        <f t="shared" si="176"/>
        <v>0</v>
      </c>
      <c r="CY97">
        <f t="shared" si="177"/>
        <v>0</v>
      </c>
      <c r="CZ97">
        <f t="shared" si="178"/>
        <v>0</v>
      </c>
      <c r="DA97">
        <f t="shared" si="179"/>
        <v>0</v>
      </c>
      <c r="DB97">
        <f t="shared" si="180"/>
        <v>0</v>
      </c>
      <c r="DC97">
        <f t="shared" si="181"/>
        <v>0</v>
      </c>
      <c r="DD97">
        <f t="shared" si="182"/>
        <v>0</v>
      </c>
      <c r="DE97">
        <f t="shared" si="183"/>
        <v>0</v>
      </c>
      <c r="DF97" t="str">
        <f t="shared" si="184"/>
        <v>N.A.</v>
      </c>
      <c r="DJ97">
        <f t="shared" si="185"/>
        <v>6749</v>
      </c>
      <c r="DK97">
        <f t="shared" si="107"/>
        <v>0</v>
      </c>
      <c r="DL97">
        <f t="shared" si="186"/>
        <v>0</v>
      </c>
      <c r="DM97">
        <f t="shared" si="187"/>
        <v>0</v>
      </c>
      <c r="DN97">
        <f t="shared" si="188"/>
        <v>0</v>
      </c>
      <c r="DO97">
        <f t="shared" si="189"/>
        <v>0</v>
      </c>
      <c r="DP97">
        <f t="shared" si="190"/>
        <v>0</v>
      </c>
      <c r="DQ97">
        <f t="shared" si="191"/>
        <v>0</v>
      </c>
      <c r="DR97">
        <f t="shared" si="192"/>
        <v>0</v>
      </c>
      <c r="DS97">
        <f t="shared" si="193"/>
        <v>0</v>
      </c>
      <c r="DT97" t="str">
        <f t="shared" si="194"/>
        <v>N.A.</v>
      </c>
      <c r="DX97">
        <f t="shared" si="195"/>
        <v>-1232907</v>
      </c>
      <c r="DY97">
        <f t="shared" si="196"/>
        <v>0</v>
      </c>
      <c r="DZ97">
        <f t="shared" si="197"/>
        <v>-986326</v>
      </c>
      <c r="EA97">
        <f t="shared" si="198"/>
        <v>0</v>
      </c>
      <c r="EB97">
        <f t="shared" si="199"/>
        <v>0</v>
      </c>
      <c r="EC97">
        <f t="shared" si="200"/>
        <v>0</v>
      </c>
      <c r="ED97" s="1">
        <v>0</v>
      </c>
      <c r="EE97" s="1">
        <v>0</v>
      </c>
      <c r="EF97">
        <f t="shared" si="201"/>
        <v>0</v>
      </c>
      <c r="EG97">
        <f t="shared" si="202"/>
        <v>0</v>
      </c>
      <c r="EH97">
        <f t="shared" si="203"/>
        <v>0</v>
      </c>
      <c r="EJ97">
        <f t="shared" si="108"/>
        <v>0</v>
      </c>
      <c r="EK97">
        <f t="shared" si="109"/>
        <v>0</v>
      </c>
      <c r="EL97">
        <f t="shared" si="110"/>
        <v>0</v>
      </c>
      <c r="EM97">
        <f t="shared" si="111"/>
        <v>0</v>
      </c>
      <c r="EO97" t="str">
        <f t="shared" si="112"/>
        <v>N.A.</v>
      </c>
    </row>
    <row r="98" spans="1:145" x14ac:dyDescent="0.2">
      <c r="A98">
        <v>93</v>
      </c>
      <c r="B98" s="1">
        <v>7</v>
      </c>
      <c r="C98" s="1">
        <v>1719</v>
      </c>
      <c r="D98" s="1" t="s">
        <v>87</v>
      </c>
      <c r="E98" s="1">
        <v>3389414</v>
      </c>
      <c r="F98" s="1">
        <v>697.7</v>
      </c>
      <c r="G98" s="1">
        <v>4931</v>
      </c>
      <c r="H98" s="1">
        <v>3440359</v>
      </c>
      <c r="I98" s="1">
        <v>0</v>
      </c>
      <c r="J98" s="1">
        <v>697</v>
      </c>
      <c r="K98" s="1">
        <v>711</v>
      </c>
      <c r="L98" s="1">
        <v>712</v>
      </c>
      <c r="M98" s="1">
        <v>713</v>
      </c>
      <c r="N98" s="1">
        <v>706</v>
      </c>
      <c r="O98" s="7"/>
      <c r="P98">
        <f t="shared" si="113"/>
        <v>5128</v>
      </c>
      <c r="Q98">
        <f t="shared" si="114"/>
        <v>0</v>
      </c>
      <c r="R98">
        <f t="shared" si="115"/>
        <v>0</v>
      </c>
      <c r="S98">
        <f t="shared" si="102"/>
        <v>0</v>
      </c>
      <c r="T98">
        <f t="shared" si="116"/>
        <v>0</v>
      </c>
      <c r="U98">
        <f t="shared" si="117"/>
        <v>0</v>
      </c>
      <c r="V98">
        <f t="shared" si="118"/>
        <v>0</v>
      </c>
      <c r="W98">
        <f t="shared" si="119"/>
        <v>0</v>
      </c>
      <c r="X98">
        <f t="shared" si="120"/>
        <v>0</v>
      </c>
      <c r="Y98">
        <f t="shared" si="121"/>
        <v>0</v>
      </c>
      <c r="Z98" t="str">
        <f t="shared" si="122"/>
        <v>N.A.</v>
      </c>
      <c r="AD98">
        <f t="shared" si="123"/>
        <v>5333</v>
      </c>
      <c r="AE98">
        <f t="shared" si="103"/>
        <v>0</v>
      </c>
      <c r="AF98">
        <f t="shared" si="124"/>
        <v>0</v>
      </c>
      <c r="AG98">
        <f t="shared" si="125"/>
        <v>0</v>
      </c>
      <c r="AH98">
        <f t="shared" si="126"/>
        <v>0</v>
      </c>
      <c r="AI98">
        <f t="shared" si="127"/>
        <v>0</v>
      </c>
      <c r="AJ98">
        <f t="shared" si="128"/>
        <v>0</v>
      </c>
      <c r="AK98">
        <f t="shared" si="129"/>
        <v>0</v>
      </c>
      <c r="AL98">
        <f t="shared" si="130"/>
        <v>0</v>
      </c>
      <c r="AM98">
        <f t="shared" si="131"/>
        <v>0</v>
      </c>
      <c r="AN98" t="str">
        <f t="shared" si="132"/>
        <v>N.A.</v>
      </c>
      <c r="AR98">
        <f t="shared" si="133"/>
        <v>5546</v>
      </c>
      <c r="AS98">
        <f t="shared" si="104"/>
        <v>0</v>
      </c>
      <c r="AT98">
        <f t="shared" si="134"/>
        <v>0</v>
      </c>
      <c r="AU98">
        <f t="shared" si="105"/>
        <v>0</v>
      </c>
      <c r="AV98">
        <f t="shared" si="135"/>
        <v>0</v>
      </c>
      <c r="AW98">
        <f t="shared" si="136"/>
        <v>0</v>
      </c>
      <c r="AX98">
        <f t="shared" si="137"/>
        <v>0</v>
      </c>
      <c r="AY98">
        <f t="shared" si="138"/>
        <v>0</v>
      </c>
      <c r="AZ98">
        <f t="shared" si="139"/>
        <v>0</v>
      </c>
      <c r="BA98">
        <f t="shared" si="140"/>
        <v>0</v>
      </c>
      <c r="BB98" t="str">
        <f t="shared" si="141"/>
        <v>N.A.</v>
      </c>
      <c r="BF98">
        <f t="shared" si="142"/>
        <v>5768</v>
      </c>
      <c r="BG98">
        <f t="shared" si="143"/>
        <v>0</v>
      </c>
      <c r="BH98">
        <f t="shared" si="144"/>
        <v>0</v>
      </c>
      <c r="BI98">
        <f t="shared" si="145"/>
        <v>0</v>
      </c>
      <c r="BJ98">
        <f t="shared" si="146"/>
        <v>0</v>
      </c>
      <c r="BK98">
        <f t="shared" si="147"/>
        <v>0</v>
      </c>
      <c r="BL98">
        <f t="shared" si="148"/>
        <v>0</v>
      </c>
      <c r="BM98">
        <f t="shared" si="149"/>
        <v>0</v>
      </c>
      <c r="BN98">
        <f t="shared" si="150"/>
        <v>0</v>
      </c>
      <c r="BO98">
        <f t="shared" si="151"/>
        <v>0</v>
      </c>
      <c r="BP98" t="str">
        <f t="shared" si="152"/>
        <v>N.A.</v>
      </c>
      <c r="BT98">
        <f t="shared" si="153"/>
        <v>5999</v>
      </c>
      <c r="BU98">
        <f t="shared" si="106"/>
        <v>0</v>
      </c>
      <c r="BV98">
        <f t="shared" si="154"/>
        <v>0</v>
      </c>
      <c r="BW98">
        <f t="shared" si="155"/>
        <v>0</v>
      </c>
      <c r="BX98">
        <f t="shared" si="156"/>
        <v>0</v>
      </c>
      <c r="BY98">
        <f t="shared" si="157"/>
        <v>0</v>
      </c>
      <c r="BZ98">
        <f t="shared" si="158"/>
        <v>0</v>
      </c>
      <c r="CA98">
        <f t="shared" si="159"/>
        <v>0</v>
      </c>
      <c r="CB98">
        <f t="shared" si="160"/>
        <v>0</v>
      </c>
      <c r="CC98">
        <f t="shared" si="161"/>
        <v>0</v>
      </c>
      <c r="CD98" t="str">
        <f t="shared" si="162"/>
        <v>N.A.</v>
      </c>
      <c r="CH98">
        <f t="shared" si="163"/>
        <v>6239</v>
      </c>
      <c r="CI98">
        <f t="shared" si="164"/>
        <v>0</v>
      </c>
      <c r="CJ98">
        <f t="shared" si="165"/>
        <v>0</v>
      </c>
      <c r="CK98">
        <f t="shared" si="166"/>
        <v>0</v>
      </c>
      <c r="CL98">
        <f t="shared" si="167"/>
        <v>0</v>
      </c>
      <c r="CM98">
        <f t="shared" si="168"/>
        <v>0</v>
      </c>
      <c r="CN98">
        <f t="shared" si="169"/>
        <v>0</v>
      </c>
      <c r="CO98">
        <f t="shared" si="170"/>
        <v>0</v>
      </c>
      <c r="CP98">
        <f t="shared" si="171"/>
        <v>0</v>
      </c>
      <c r="CQ98">
        <f t="shared" si="172"/>
        <v>0</v>
      </c>
      <c r="CR98" t="str">
        <f t="shared" si="173"/>
        <v>N.A.</v>
      </c>
      <c r="CV98">
        <f t="shared" si="174"/>
        <v>6489</v>
      </c>
      <c r="CW98">
        <f t="shared" si="175"/>
        <v>0</v>
      </c>
      <c r="CX98">
        <f t="shared" si="176"/>
        <v>0</v>
      </c>
      <c r="CY98">
        <f t="shared" si="177"/>
        <v>0</v>
      </c>
      <c r="CZ98">
        <f t="shared" si="178"/>
        <v>0</v>
      </c>
      <c r="DA98">
        <f t="shared" si="179"/>
        <v>0</v>
      </c>
      <c r="DB98">
        <f t="shared" si="180"/>
        <v>0</v>
      </c>
      <c r="DC98">
        <f t="shared" si="181"/>
        <v>0</v>
      </c>
      <c r="DD98">
        <f t="shared" si="182"/>
        <v>0</v>
      </c>
      <c r="DE98">
        <f t="shared" si="183"/>
        <v>0</v>
      </c>
      <c r="DF98" t="str">
        <f t="shared" si="184"/>
        <v>N.A.</v>
      </c>
      <c r="DJ98">
        <f t="shared" si="185"/>
        <v>6749</v>
      </c>
      <c r="DK98">
        <f t="shared" si="107"/>
        <v>0</v>
      </c>
      <c r="DL98">
        <f t="shared" si="186"/>
        <v>0</v>
      </c>
      <c r="DM98">
        <f t="shared" si="187"/>
        <v>0</v>
      </c>
      <c r="DN98">
        <f t="shared" si="188"/>
        <v>0</v>
      </c>
      <c r="DO98">
        <f t="shared" si="189"/>
        <v>0</v>
      </c>
      <c r="DP98">
        <f t="shared" si="190"/>
        <v>0</v>
      </c>
      <c r="DQ98">
        <f t="shared" si="191"/>
        <v>0</v>
      </c>
      <c r="DR98">
        <f t="shared" si="192"/>
        <v>0</v>
      </c>
      <c r="DS98">
        <f t="shared" si="193"/>
        <v>0</v>
      </c>
      <c r="DT98" t="str">
        <f t="shared" si="194"/>
        <v>N.A.</v>
      </c>
      <c r="DX98">
        <f t="shared" si="195"/>
        <v>-50945</v>
      </c>
      <c r="DY98">
        <f t="shared" si="196"/>
        <v>0</v>
      </c>
      <c r="DZ98">
        <f t="shared" si="197"/>
        <v>-40756</v>
      </c>
      <c r="EA98">
        <f t="shared" si="198"/>
        <v>0</v>
      </c>
      <c r="EB98">
        <f t="shared" si="199"/>
        <v>0</v>
      </c>
      <c r="EC98">
        <f t="shared" si="200"/>
        <v>0</v>
      </c>
      <c r="ED98" s="1">
        <v>0</v>
      </c>
      <c r="EE98" s="1">
        <v>0</v>
      </c>
      <c r="EF98">
        <f t="shared" si="201"/>
        <v>0</v>
      </c>
      <c r="EG98">
        <f t="shared" si="202"/>
        <v>0</v>
      </c>
      <c r="EH98">
        <f t="shared" si="203"/>
        <v>0</v>
      </c>
      <c r="EJ98">
        <f t="shared" si="108"/>
        <v>0</v>
      </c>
      <c r="EK98">
        <f t="shared" si="109"/>
        <v>0</v>
      </c>
      <c r="EL98">
        <f t="shared" si="110"/>
        <v>0</v>
      </c>
      <c r="EM98">
        <f t="shared" si="111"/>
        <v>0</v>
      </c>
      <c r="EO98" t="str">
        <f t="shared" si="112"/>
        <v>N.A.</v>
      </c>
    </row>
    <row r="99" spans="1:145" x14ac:dyDescent="0.2">
      <c r="A99">
        <v>94</v>
      </c>
      <c r="B99" s="1">
        <v>11</v>
      </c>
      <c r="C99" s="1">
        <v>1737</v>
      </c>
      <c r="D99" s="1" t="s">
        <v>88</v>
      </c>
      <c r="E99" s="1">
        <v>153077116</v>
      </c>
      <c r="F99" s="1">
        <v>31873.599999999999</v>
      </c>
      <c r="G99" s="1">
        <v>4999</v>
      </c>
      <c r="H99" s="1">
        <v>159336126</v>
      </c>
      <c r="I99" s="1">
        <v>0</v>
      </c>
      <c r="J99" s="1">
        <v>31730</v>
      </c>
      <c r="K99" s="1">
        <v>31708</v>
      </c>
      <c r="L99" s="1">
        <v>31408</v>
      </c>
      <c r="M99" s="1">
        <v>31044</v>
      </c>
      <c r="N99" s="1">
        <v>30916</v>
      </c>
      <c r="O99" s="7"/>
      <c r="P99">
        <f t="shared" si="113"/>
        <v>5196</v>
      </c>
      <c r="Q99">
        <f t="shared" si="114"/>
        <v>0</v>
      </c>
      <c r="R99">
        <f t="shared" si="115"/>
        <v>0</v>
      </c>
      <c r="S99">
        <f t="shared" si="102"/>
        <v>0</v>
      </c>
      <c r="T99">
        <f t="shared" si="116"/>
        <v>0</v>
      </c>
      <c r="U99">
        <f t="shared" si="117"/>
        <v>0</v>
      </c>
      <c r="V99">
        <f t="shared" si="118"/>
        <v>0</v>
      </c>
      <c r="W99">
        <f t="shared" si="119"/>
        <v>0</v>
      </c>
      <c r="X99">
        <f t="shared" si="120"/>
        <v>0</v>
      </c>
      <c r="Y99">
        <f t="shared" si="121"/>
        <v>0</v>
      </c>
      <c r="Z99" t="str">
        <f t="shared" si="122"/>
        <v>N.A.</v>
      </c>
      <c r="AD99">
        <f t="shared" si="123"/>
        <v>5401</v>
      </c>
      <c r="AE99">
        <f>AD99*$AD$4</f>
        <v>0</v>
      </c>
      <c r="AF99">
        <f t="shared" si="124"/>
        <v>0</v>
      </c>
      <c r="AG99">
        <f t="shared" si="125"/>
        <v>0</v>
      </c>
      <c r="AH99">
        <f t="shared" si="126"/>
        <v>0</v>
      </c>
      <c r="AI99">
        <f t="shared" si="127"/>
        <v>0</v>
      </c>
      <c r="AJ99">
        <f t="shared" si="128"/>
        <v>0</v>
      </c>
      <c r="AK99">
        <f t="shared" si="129"/>
        <v>0</v>
      </c>
      <c r="AL99">
        <f t="shared" si="130"/>
        <v>0</v>
      </c>
      <c r="AM99">
        <f t="shared" si="131"/>
        <v>0</v>
      </c>
      <c r="AN99" t="str">
        <f t="shared" si="132"/>
        <v>N.A.</v>
      </c>
      <c r="AR99">
        <f t="shared" si="133"/>
        <v>5614</v>
      </c>
      <c r="AS99">
        <f t="shared" si="104"/>
        <v>0</v>
      </c>
      <c r="AT99">
        <f t="shared" si="134"/>
        <v>0</v>
      </c>
      <c r="AU99">
        <f t="shared" si="105"/>
        <v>0</v>
      </c>
      <c r="AV99">
        <f t="shared" si="135"/>
        <v>0</v>
      </c>
      <c r="AW99">
        <f t="shared" si="136"/>
        <v>0</v>
      </c>
      <c r="AX99">
        <f t="shared" si="137"/>
        <v>0</v>
      </c>
      <c r="AY99">
        <f t="shared" si="138"/>
        <v>0</v>
      </c>
      <c r="AZ99">
        <f t="shared" si="139"/>
        <v>0</v>
      </c>
      <c r="BA99">
        <f t="shared" si="140"/>
        <v>0</v>
      </c>
      <c r="BB99" t="str">
        <f t="shared" si="141"/>
        <v>N.A.</v>
      </c>
      <c r="BF99">
        <f t="shared" si="142"/>
        <v>5836</v>
      </c>
      <c r="BG99">
        <f t="shared" si="143"/>
        <v>0</v>
      </c>
      <c r="BH99">
        <f t="shared" si="144"/>
        <v>0</v>
      </c>
      <c r="BI99">
        <f t="shared" si="145"/>
        <v>0</v>
      </c>
      <c r="BJ99">
        <f t="shared" si="146"/>
        <v>0</v>
      </c>
      <c r="BK99">
        <f t="shared" si="147"/>
        <v>0</v>
      </c>
      <c r="BL99">
        <f t="shared" si="148"/>
        <v>0</v>
      </c>
      <c r="BM99">
        <f t="shared" si="149"/>
        <v>0</v>
      </c>
      <c r="BN99">
        <f t="shared" si="150"/>
        <v>0</v>
      </c>
      <c r="BO99">
        <f t="shared" si="151"/>
        <v>0</v>
      </c>
      <c r="BP99" t="str">
        <f t="shared" si="152"/>
        <v>N.A.</v>
      </c>
      <c r="BT99">
        <f t="shared" si="153"/>
        <v>6067</v>
      </c>
      <c r="BU99">
        <f t="shared" si="106"/>
        <v>0</v>
      </c>
      <c r="BV99">
        <f t="shared" si="154"/>
        <v>0</v>
      </c>
      <c r="BW99">
        <f t="shared" si="155"/>
        <v>0</v>
      </c>
      <c r="BX99">
        <f t="shared" si="156"/>
        <v>0</v>
      </c>
      <c r="BY99">
        <f t="shared" si="157"/>
        <v>0</v>
      </c>
      <c r="BZ99">
        <f t="shared" si="158"/>
        <v>0</v>
      </c>
      <c r="CA99">
        <f t="shared" si="159"/>
        <v>0</v>
      </c>
      <c r="CB99">
        <f t="shared" si="160"/>
        <v>0</v>
      </c>
      <c r="CC99">
        <f t="shared" si="161"/>
        <v>0</v>
      </c>
      <c r="CD99" t="str">
        <f t="shared" si="162"/>
        <v>N.A.</v>
      </c>
      <c r="CH99">
        <f t="shared" si="163"/>
        <v>6307</v>
      </c>
      <c r="CI99">
        <f t="shared" si="164"/>
        <v>0</v>
      </c>
      <c r="CJ99">
        <f t="shared" si="165"/>
        <v>0</v>
      </c>
      <c r="CK99">
        <f t="shared" si="166"/>
        <v>0</v>
      </c>
      <c r="CL99">
        <f t="shared" si="167"/>
        <v>0</v>
      </c>
      <c r="CM99">
        <f t="shared" si="168"/>
        <v>0</v>
      </c>
      <c r="CN99">
        <f t="shared" si="169"/>
        <v>0</v>
      </c>
      <c r="CO99">
        <f t="shared" si="170"/>
        <v>0</v>
      </c>
      <c r="CP99">
        <f t="shared" si="171"/>
        <v>0</v>
      </c>
      <c r="CQ99">
        <f t="shared" si="172"/>
        <v>0</v>
      </c>
      <c r="CR99" t="str">
        <f t="shared" si="173"/>
        <v>N.A.</v>
      </c>
      <c r="CV99">
        <f t="shared" si="174"/>
        <v>6557</v>
      </c>
      <c r="CW99">
        <f t="shared" si="175"/>
        <v>0</v>
      </c>
      <c r="CX99">
        <f t="shared" si="176"/>
        <v>0</v>
      </c>
      <c r="CY99">
        <f t="shared" si="177"/>
        <v>0</v>
      </c>
      <c r="CZ99">
        <f t="shared" si="178"/>
        <v>0</v>
      </c>
      <c r="DA99">
        <f t="shared" si="179"/>
        <v>0</v>
      </c>
      <c r="DB99">
        <f t="shared" si="180"/>
        <v>0</v>
      </c>
      <c r="DC99">
        <f t="shared" si="181"/>
        <v>0</v>
      </c>
      <c r="DD99">
        <f t="shared" si="182"/>
        <v>0</v>
      </c>
      <c r="DE99">
        <f t="shared" si="183"/>
        <v>0</v>
      </c>
      <c r="DF99" t="str">
        <f t="shared" si="184"/>
        <v>N.A.</v>
      </c>
      <c r="DJ99">
        <f t="shared" si="185"/>
        <v>6817</v>
      </c>
      <c r="DK99">
        <f t="shared" si="107"/>
        <v>0</v>
      </c>
      <c r="DL99">
        <f t="shared" si="186"/>
        <v>0</v>
      </c>
      <c r="DM99">
        <f t="shared" si="187"/>
        <v>0</v>
      </c>
      <c r="DN99">
        <f t="shared" si="188"/>
        <v>0</v>
      </c>
      <c r="DO99">
        <f t="shared" si="189"/>
        <v>0</v>
      </c>
      <c r="DP99">
        <f t="shared" si="190"/>
        <v>0</v>
      </c>
      <c r="DQ99">
        <f t="shared" si="191"/>
        <v>0</v>
      </c>
      <c r="DR99">
        <f t="shared" si="192"/>
        <v>0</v>
      </c>
      <c r="DS99">
        <f t="shared" si="193"/>
        <v>0</v>
      </c>
      <c r="DT99" t="str">
        <f t="shared" si="194"/>
        <v>N.A.</v>
      </c>
      <c r="DX99">
        <f t="shared" si="195"/>
        <v>-6259010</v>
      </c>
      <c r="DY99">
        <f t="shared" si="196"/>
        <v>0</v>
      </c>
      <c r="DZ99">
        <f t="shared" si="197"/>
        <v>-5007208</v>
      </c>
      <c r="EA99">
        <f t="shared" si="198"/>
        <v>0</v>
      </c>
      <c r="EB99">
        <f t="shared" si="199"/>
        <v>0</v>
      </c>
      <c r="EC99">
        <f t="shared" si="200"/>
        <v>0</v>
      </c>
      <c r="ED99" s="1">
        <v>0</v>
      </c>
      <c r="EE99" s="1">
        <v>0</v>
      </c>
      <c r="EF99">
        <f t="shared" si="201"/>
        <v>0</v>
      </c>
      <c r="EG99">
        <f t="shared" si="202"/>
        <v>0</v>
      </c>
      <c r="EH99">
        <f t="shared" si="203"/>
        <v>0</v>
      </c>
      <c r="EJ99">
        <f t="shared" si="108"/>
        <v>0</v>
      </c>
      <c r="EK99">
        <f t="shared" si="109"/>
        <v>0</v>
      </c>
      <c r="EL99">
        <f t="shared" si="110"/>
        <v>0</v>
      </c>
      <c r="EM99">
        <f t="shared" si="111"/>
        <v>0</v>
      </c>
      <c r="EO99" t="str">
        <f t="shared" si="112"/>
        <v>N.A.</v>
      </c>
    </row>
    <row r="100" spans="1:145" x14ac:dyDescent="0.2">
      <c r="A100">
        <v>95</v>
      </c>
      <c r="B100" s="1">
        <v>14</v>
      </c>
      <c r="C100" s="1">
        <v>1782</v>
      </c>
      <c r="D100" s="1" t="s">
        <v>89</v>
      </c>
      <c r="E100" s="1">
        <v>615321</v>
      </c>
      <c r="F100" s="1">
        <v>93</v>
      </c>
      <c r="G100" s="1">
        <v>4942</v>
      </c>
      <c r="H100" s="1">
        <v>459606</v>
      </c>
      <c r="I100" s="1">
        <v>124572</v>
      </c>
      <c r="J100" s="1">
        <v>93</v>
      </c>
      <c r="K100" s="1">
        <v>96</v>
      </c>
      <c r="L100" s="1">
        <v>98</v>
      </c>
      <c r="M100" s="1">
        <v>99</v>
      </c>
      <c r="N100" s="1">
        <v>101</v>
      </c>
      <c r="O100" s="7"/>
      <c r="P100">
        <f t="shared" si="113"/>
        <v>5139</v>
      </c>
      <c r="Q100">
        <f t="shared" si="114"/>
        <v>0</v>
      </c>
      <c r="R100">
        <f t="shared" si="115"/>
        <v>0</v>
      </c>
      <c r="S100">
        <f t="shared" si="102"/>
        <v>0</v>
      </c>
      <c r="T100">
        <f t="shared" si="116"/>
        <v>0</v>
      </c>
      <c r="U100">
        <f t="shared" si="117"/>
        <v>0</v>
      </c>
      <c r="V100">
        <f t="shared" si="118"/>
        <v>0</v>
      </c>
      <c r="W100">
        <f t="shared" si="119"/>
        <v>0</v>
      </c>
      <c r="X100">
        <f t="shared" si="120"/>
        <v>0</v>
      </c>
      <c r="Y100">
        <f t="shared" si="121"/>
        <v>0</v>
      </c>
      <c r="Z100" t="str">
        <f t="shared" si="122"/>
        <v>N.A.</v>
      </c>
      <c r="AD100">
        <f t="shared" si="123"/>
        <v>5344</v>
      </c>
      <c r="AE100">
        <f t="shared" ref="AE100:AE163" si="204">AD100*$AD$4</f>
        <v>0</v>
      </c>
      <c r="AF100">
        <f t="shared" si="124"/>
        <v>0</v>
      </c>
      <c r="AG100">
        <f t="shared" si="125"/>
        <v>0</v>
      </c>
      <c r="AH100">
        <f t="shared" si="126"/>
        <v>0</v>
      </c>
      <c r="AI100">
        <f t="shared" si="127"/>
        <v>0</v>
      </c>
      <c r="AJ100">
        <f t="shared" si="128"/>
        <v>0</v>
      </c>
      <c r="AK100">
        <f t="shared" si="129"/>
        <v>0</v>
      </c>
      <c r="AL100">
        <f t="shared" si="130"/>
        <v>0</v>
      </c>
      <c r="AM100">
        <f t="shared" si="131"/>
        <v>0</v>
      </c>
      <c r="AN100" t="str">
        <f t="shared" si="132"/>
        <v>N.A.</v>
      </c>
      <c r="AR100">
        <f t="shared" si="133"/>
        <v>5557</v>
      </c>
      <c r="AS100">
        <f t="shared" si="104"/>
        <v>0</v>
      </c>
      <c r="AT100">
        <f t="shared" si="134"/>
        <v>0</v>
      </c>
      <c r="AU100">
        <f t="shared" si="105"/>
        <v>0</v>
      </c>
      <c r="AV100">
        <f t="shared" si="135"/>
        <v>0</v>
      </c>
      <c r="AW100">
        <f t="shared" si="136"/>
        <v>0</v>
      </c>
      <c r="AX100">
        <f t="shared" si="137"/>
        <v>0</v>
      </c>
      <c r="AY100">
        <f t="shared" si="138"/>
        <v>0</v>
      </c>
      <c r="AZ100">
        <f t="shared" si="139"/>
        <v>0</v>
      </c>
      <c r="BA100">
        <f t="shared" si="140"/>
        <v>0</v>
      </c>
      <c r="BB100" t="str">
        <f t="shared" si="141"/>
        <v>N.A.</v>
      </c>
      <c r="BF100">
        <f t="shared" si="142"/>
        <v>5779</v>
      </c>
      <c r="BG100">
        <f t="shared" si="143"/>
        <v>0</v>
      </c>
      <c r="BH100">
        <f t="shared" si="144"/>
        <v>0</v>
      </c>
      <c r="BI100">
        <f t="shared" si="145"/>
        <v>0</v>
      </c>
      <c r="BJ100">
        <f t="shared" si="146"/>
        <v>0</v>
      </c>
      <c r="BK100">
        <f t="shared" si="147"/>
        <v>0</v>
      </c>
      <c r="BL100">
        <f t="shared" si="148"/>
        <v>0</v>
      </c>
      <c r="BM100">
        <f t="shared" si="149"/>
        <v>0</v>
      </c>
      <c r="BN100">
        <f t="shared" si="150"/>
        <v>0</v>
      </c>
      <c r="BO100">
        <f t="shared" si="151"/>
        <v>0</v>
      </c>
      <c r="BP100" t="str">
        <f t="shared" si="152"/>
        <v>N.A.</v>
      </c>
      <c r="BT100">
        <f t="shared" si="153"/>
        <v>6010</v>
      </c>
      <c r="BU100">
        <f t="shared" si="106"/>
        <v>0</v>
      </c>
      <c r="BV100">
        <f t="shared" si="154"/>
        <v>0</v>
      </c>
      <c r="BW100">
        <f t="shared" si="155"/>
        <v>0</v>
      </c>
      <c r="BX100">
        <f t="shared" si="156"/>
        <v>0</v>
      </c>
      <c r="BY100">
        <f t="shared" si="157"/>
        <v>0</v>
      </c>
      <c r="BZ100">
        <f t="shared" si="158"/>
        <v>0</v>
      </c>
      <c r="CA100">
        <f t="shared" si="159"/>
        <v>0</v>
      </c>
      <c r="CB100">
        <f t="shared" si="160"/>
        <v>0</v>
      </c>
      <c r="CC100">
        <f t="shared" si="161"/>
        <v>0</v>
      </c>
      <c r="CD100" t="str">
        <f t="shared" si="162"/>
        <v>N.A.</v>
      </c>
      <c r="CH100">
        <f t="shared" si="163"/>
        <v>6250</v>
      </c>
      <c r="CI100">
        <f t="shared" si="164"/>
        <v>0</v>
      </c>
      <c r="CJ100">
        <f t="shared" si="165"/>
        <v>0</v>
      </c>
      <c r="CK100">
        <f t="shared" si="166"/>
        <v>0</v>
      </c>
      <c r="CL100">
        <f t="shared" si="167"/>
        <v>0</v>
      </c>
      <c r="CM100">
        <f t="shared" si="168"/>
        <v>0</v>
      </c>
      <c r="CN100">
        <f t="shared" si="169"/>
        <v>0</v>
      </c>
      <c r="CO100">
        <f t="shared" si="170"/>
        <v>0</v>
      </c>
      <c r="CP100">
        <f t="shared" si="171"/>
        <v>0</v>
      </c>
      <c r="CQ100">
        <f t="shared" si="172"/>
        <v>0</v>
      </c>
      <c r="CR100" t="str">
        <f t="shared" si="173"/>
        <v>N.A.</v>
      </c>
      <c r="CV100">
        <f t="shared" si="174"/>
        <v>6500</v>
      </c>
      <c r="CW100">
        <f t="shared" si="175"/>
        <v>0</v>
      </c>
      <c r="CX100">
        <f t="shared" si="176"/>
        <v>0</v>
      </c>
      <c r="CY100">
        <f t="shared" si="177"/>
        <v>0</v>
      </c>
      <c r="CZ100">
        <f t="shared" si="178"/>
        <v>0</v>
      </c>
      <c r="DA100">
        <f t="shared" si="179"/>
        <v>0</v>
      </c>
      <c r="DB100">
        <f t="shared" si="180"/>
        <v>0</v>
      </c>
      <c r="DC100">
        <f t="shared" si="181"/>
        <v>0</v>
      </c>
      <c r="DD100">
        <f t="shared" si="182"/>
        <v>0</v>
      </c>
      <c r="DE100">
        <f t="shared" si="183"/>
        <v>0</v>
      </c>
      <c r="DF100" t="str">
        <f t="shared" si="184"/>
        <v>N.A.</v>
      </c>
      <c r="DJ100">
        <f t="shared" si="185"/>
        <v>6760</v>
      </c>
      <c r="DK100">
        <f t="shared" si="107"/>
        <v>0</v>
      </c>
      <c r="DL100">
        <f t="shared" si="186"/>
        <v>0</v>
      </c>
      <c r="DM100">
        <f t="shared" si="187"/>
        <v>0</v>
      </c>
      <c r="DN100">
        <f t="shared" si="188"/>
        <v>0</v>
      </c>
      <c r="DO100">
        <f t="shared" si="189"/>
        <v>0</v>
      </c>
      <c r="DP100">
        <f t="shared" si="190"/>
        <v>0</v>
      </c>
      <c r="DQ100">
        <f t="shared" si="191"/>
        <v>0</v>
      </c>
      <c r="DR100">
        <f t="shared" si="192"/>
        <v>0</v>
      </c>
      <c r="DS100">
        <f t="shared" si="193"/>
        <v>0</v>
      </c>
      <c r="DT100" t="str">
        <f t="shared" si="194"/>
        <v>N.A.</v>
      </c>
      <c r="DX100">
        <f t="shared" si="195"/>
        <v>31143</v>
      </c>
      <c r="DY100">
        <f t="shared" si="196"/>
        <v>1</v>
      </c>
      <c r="DZ100">
        <f t="shared" si="197"/>
        <v>124572</v>
      </c>
      <c r="EA100">
        <f t="shared" si="198"/>
        <v>1</v>
      </c>
      <c r="EB100">
        <f t="shared" si="199"/>
        <v>2</v>
      </c>
      <c r="EC100">
        <f t="shared" si="200"/>
        <v>0</v>
      </c>
      <c r="ED100" s="1">
        <v>124572</v>
      </c>
      <c r="EE100" s="1">
        <v>5947</v>
      </c>
      <c r="EF100">
        <f t="shared" si="201"/>
        <v>2</v>
      </c>
      <c r="EG100">
        <f t="shared" si="202"/>
        <v>0</v>
      </c>
      <c r="EH100">
        <f t="shared" si="203"/>
        <v>2</v>
      </c>
      <c r="EJ100">
        <f t="shared" si="108"/>
        <v>124572</v>
      </c>
      <c r="EK100">
        <f t="shared" si="109"/>
        <v>0</v>
      </c>
      <c r="EL100">
        <f t="shared" si="110"/>
        <v>124572</v>
      </c>
      <c r="EM100">
        <f t="shared" si="111"/>
        <v>0</v>
      </c>
      <c r="EO100" t="str">
        <f t="shared" si="112"/>
        <v>80%</v>
      </c>
    </row>
    <row r="101" spans="1:145" x14ac:dyDescent="0.2">
      <c r="A101">
        <v>96</v>
      </c>
      <c r="B101" s="1">
        <v>7</v>
      </c>
      <c r="C101" s="1">
        <v>1791</v>
      </c>
      <c r="D101" s="1" t="s">
        <v>90</v>
      </c>
      <c r="E101" s="1">
        <v>3724205</v>
      </c>
      <c r="F101" s="1">
        <v>808.6</v>
      </c>
      <c r="G101" s="1">
        <v>4931</v>
      </c>
      <c r="H101" s="1">
        <v>3987207</v>
      </c>
      <c r="I101" s="1">
        <v>0</v>
      </c>
      <c r="J101" s="1">
        <v>810</v>
      </c>
      <c r="K101" s="1">
        <v>815</v>
      </c>
      <c r="L101" s="1">
        <v>822</v>
      </c>
      <c r="M101" s="1">
        <v>836</v>
      </c>
      <c r="N101" s="1">
        <v>821</v>
      </c>
      <c r="O101" s="7"/>
      <c r="P101">
        <f t="shared" si="113"/>
        <v>5128</v>
      </c>
      <c r="Q101">
        <f t="shared" si="114"/>
        <v>0</v>
      </c>
      <c r="R101">
        <f t="shared" si="115"/>
        <v>0</v>
      </c>
      <c r="S101">
        <f t="shared" si="102"/>
        <v>0</v>
      </c>
      <c r="T101">
        <f t="shared" si="116"/>
        <v>0</v>
      </c>
      <c r="U101">
        <f t="shared" si="117"/>
        <v>0</v>
      </c>
      <c r="V101">
        <f t="shared" si="118"/>
        <v>0</v>
      </c>
      <c r="W101">
        <f t="shared" si="119"/>
        <v>0</v>
      </c>
      <c r="X101">
        <f t="shared" si="120"/>
        <v>0</v>
      </c>
      <c r="Y101">
        <f t="shared" si="121"/>
        <v>0</v>
      </c>
      <c r="Z101" t="str">
        <f t="shared" si="122"/>
        <v>N.A.</v>
      </c>
      <c r="AD101">
        <f t="shared" si="123"/>
        <v>5333</v>
      </c>
      <c r="AE101">
        <f t="shared" si="204"/>
        <v>0</v>
      </c>
      <c r="AF101">
        <f t="shared" si="124"/>
        <v>0</v>
      </c>
      <c r="AG101">
        <f t="shared" si="125"/>
        <v>0</v>
      </c>
      <c r="AH101">
        <f t="shared" si="126"/>
        <v>0</v>
      </c>
      <c r="AI101">
        <f t="shared" si="127"/>
        <v>0</v>
      </c>
      <c r="AJ101">
        <f t="shared" si="128"/>
        <v>0</v>
      </c>
      <c r="AK101">
        <f t="shared" si="129"/>
        <v>0</v>
      </c>
      <c r="AL101">
        <f t="shared" si="130"/>
        <v>0</v>
      </c>
      <c r="AM101">
        <f t="shared" si="131"/>
        <v>0</v>
      </c>
      <c r="AN101" t="str">
        <f t="shared" si="132"/>
        <v>N.A.</v>
      </c>
      <c r="AR101">
        <f t="shared" si="133"/>
        <v>5546</v>
      </c>
      <c r="AS101">
        <f t="shared" si="104"/>
        <v>0</v>
      </c>
      <c r="AT101">
        <f t="shared" si="134"/>
        <v>0</v>
      </c>
      <c r="AU101">
        <f t="shared" si="105"/>
        <v>0</v>
      </c>
      <c r="AV101">
        <f t="shared" si="135"/>
        <v>0</v>
      </c>
      <c r="AW101">
        <f t="shared" si="136"/>
        <v>0</v>
      </c>
      <c r="AX101">
        <f t="shared" si="137"/>
        <v>0</v>
      </c>
      <c r="AY101">
        <f t="shared" si="138"/>
        <v>0</v>
      </c>
      <c r="AZ101">
        <f t="shared" si="139"/>
        <v>0</v>
      </c>
      <c r="BA101">
        <f t="shared" si="140"/>
        <v>0</v>
      </c>
      <c r="BB101" t="str">
        <f t="shared" si="141"/>
        <v>N.A.</v>
      </c>
      <c r="BF101">
        <f t="shared" si="142"/>
        <v>5768</v>
      </c>
      <c r="BG101">
        <f t="shared" si="143"/>
        <v>0</v>
      </c>
      <c r="BH101">
        <f t="shared" si="144"/>
        <v>0</v>
      </c>
      <c r="BI101">
        <f t="shared" si="145"/>
        <v>0</v>
      </c>
      <c r="BJ101">
        <f t="shared" si="146"/>
        <v>0</v>
      </c>
      <c r="BK101">
        <f t="shared" si="147"/>
        <v>0</v>
      </c>
      <c r="BL101">
        <f t="shared" si="148"/>
        <v>0</v>
      </c>
      <c r="BM101">
        <f t="shared" si="149"/>
        <v>0</v>
      </c>
      <c r="BN101">
        <f t="shared" si="150"/>
        <v>0</v>
      </c>
      <c r="BO101">
        <f t="shared" si="151"/>
        <v>0</v>
      </c>
      <c r="BP101" t="str">
        <f t="shared" si="152"/>
        <v>N.A.</v>
      </c>
      <c r="BT101">
        <f t="shared" si="153"/>
        <v>5999</v>
      </c>
      <c r="BU101">
        <f t="shared" si="106"/>
        <v>0</v>
      </c>
      <c r="BV101">
        <f t="shared" si="154"/>
        <v>0</v>
      </c>
      <c r="BW101">
        <f t="shared" si="155"/>
        <v>0</v>
      </c>
      <c r="BX101">
        <f t="shared" si="156"/>
        <v>0</v>
      </c>
      <c r="BY101">
        <f t="shared" si="157"/>
        <v>0</v>
      </c>
      <c r="BZ101">
        <f t="shared" si="158"/>
        <v>0</v>
      </c>
      <c r="CA101">
        <f t="shared" si="159"/>
        <v>0</v>
      </c>
      <c r="CB101">
        <f t="shared" si="160"/>
        <v>0</v>
      </c>
      <c r="CC101">
        <f t="shared" si="161"/>
        <v>0</v>
      </c>
      <c r="CD101" t="str">
        <f t="shared" si="162"/>
        <v>N.A.</v>
      </c>
      <c r="CH101">
        <f t="shared" si="163"/>
        <v>6239</v>
      </c>
      <c r="CI101">
        <f t="shared" si="164"/>
        <v>0</v>
      </c>
      <c r="CJ101">
        <f t="shared" si="165"/>
        <v>0</v>
      </c>
      <c r="CK101">
        <f t="shared" si="166"/>
        <v>0</v>
      </c>
      <c r="CL101">
        <f t="shared" si="167"/>
        <v>0</v>
      </c>
      <c r="CM101">
        <f t="shared" si="168"/>
        <v>0</v>
      </c>
      <c r="CN101">
        <f t="shared" si="169"/>
        <v>0</v>
      </c>
      <c r="CO101">
        <f t="shared" si="170"/>
        <v>0</v>
      </c>
      <c r="CP101">
        <f t="shared" si="171"/>
        <v>0</v>
      </c>
      <c r="CQ101">
        <f t="shared" si="172"/>
        <v>0</v>
      </c>
      <c r="CR101" t="str">
        <f t="shared" si="173"/>
        <v>N.A.</v>
      </c>
      <c r="CV101">
        <f t="shared" si="174"/>
        <v>6489</v>
      </c>
      <c r="CW101">
        <f t="shared" si="175"/>
        <v>0</v>
      </c>
      <c r="CX101">
        <f t="shared" si="176"/>
        <v>0</v>
      </c>
      <c r="CY101">
        <f t="shared" si="177"/>
        <v>0</v>
      </c>
      <c r="CZ101">
        <f t="shared" si="178"/>
        <v>0</v>
      </c>
      <c r="DA101">
        <f t="shared" si="179"/>
        <v>0</v>
      </c>
      <c r="DB101">
        <f t="shared" si="180"/>
        <v>0</v>
      </c>
      <c r="DC101">
        <f t="shared" si="181"/>
        <v>0</v>
      </c>
      <c r="DD101">
        <f t="shared" si="182"/>
        <v>0</v>
      </c>
      <c r="DE101">
        <f t="shared" si="183"/>
        <v>0</v>
      </c>
      <c r="DF101" t="str">
        <f t="shared" si="184"/>
        <v>N.A.</v>
      </c>
      <c r="DJ101">
        <f t="shared" si="185"/>
        <v>6749</v>
      </c>
      <c r="DK101">
        <f t="shared" si="107"/>
        <v>0</v>
      </c>
      <c r="DL101">
        <f t="shared" si="186"/>
        <v>0</v>
      </c>
      <c r="DM101">
        <f t="shared" si="187"/>
        <v>0</v>
      </c>
      <c r="DN101">
        <f t="shared" si="188"/>
        <v>0</v>
      </c>
      <c r="DO101">
        <f t="shared" si="189"/>
        <v>0</v>
      </c>
      <c r="DP101">
        <f t="shared" si="190"/>
        <v>0</v>
      </c>
      <c r="DQ101">
        <f t="shared" si="191"/>
        <v>0</v>
      </c>
      <c r="DR101">
        <f t="shared" si="192"/>
        <v>0</v>
      </c>
      <c r="DS101">
        <f t="shared" si="193"/>
        <v>0</v>
      </c>
      <c r="DT101" t="str">
        <f t="shared" si="194"/>
        <v>N.A.</v>
      </c>
      <c r="DX101">
        <f t="shared" si="195"/>
        <v>-263002</v>
      </c>
      <c r="DY101">
        <f t="shared" si="196"/>
        <v>0</v>
      </c>
      <c r="DZ101">
        <f t="shared" si="197"/>
        <v>-210402</v>
      </c>
      <c r="EA101">
        <f t="shared" si="198"/>
        <v>0</v>
      </c>
      <c r="EB101">
        <f t="shared" si="199"/>
        <v>0</v>
      </c>
      <c r="EC101">
        <f t="shared" si="200"/>
        <v>0</v>
      </c>
      <c r="ED101" s="1">
        <v>0</v>
      </c>
      <c r="EE101" s="1">
        <v>0</v>
      </c>
      <c r="EF101">
        <f t="shared" si="201"/>
        <v>0</v>
      </c>
      <c r="EG101">
        <f t="shared" si="202"/>
        <v>0</v>
      </c>
      <c r="EH101">
        <f t="shared" si="203"/>
        <v>0</v>
      </c>
      <c r="EJ101">
        <f t="shared" si="108"/>
        <v>0</v>
      </c>
      <c r="EK101">
        <f t="shared" si="109"/>
        <v>0</v>
      </c>
      <c r="EL101">
        <f t="shared" si="110"/>
        <v>0</v>
      </c>
      <c r="EM101">
        <f t="shared" si="111"/>
        <v>0</v>
      </c>
      <c r="EO101" t="str">
        <f t="shared" si="112"/>
        <v>N.A.</v>
      </c>
    </row>
    <row r="102" spans="1:145" x14ac:dyDescent="0.2">
      <c r="A102">
        <v>97</v>
      </c>
      <c r="B102" s="1">
        <v>7</v>
      </c>
      <c r="C102" s="1">
        <v>1854</v>
      </c>
      <c r="D102" s="1" t="s">
        <v>91</v>
      </c>
      <c r="E102" s="1">
        <v>1004741</v>
      </c>
      <c r="F102" s="1">
        <v>164.1</v>
      </c>
      <c r="G102" s="1">
        <v>5098</v>
      </c>
      <c r="H102" s="1">
        <v>836582</v>
      </c>
      <c r="I102" s="1">
        <v>134527</v>
      </c>
      <c r="J102" s="1">
        <v>159</v>
      </c>
      <c r="K102" s="1">
        <v>157</v>
      </c>
      <c r="L102" s="1">
        <v>154</v>
      </c>
      <c r="M102" s="1">
        <v>149</v>
      </c>
      <c r="N102" s="1">
        <v>147</v>
      </c>
      <c r="O102" s="7"/>
      <c r="P102">
        <f t="shared" si="113"/>
        <v>5295</v>
      </c>
      <c r="Q102">
        <f t="shared" si="114"/>
        <v>0</v>
      </c>
      <c r="R102">
        <f t="shared" si="115"/>
        <v>0</v>
      </c>
      <c r="S102">
        <f t="shared" si="102"/>
        <v>0</v>
      </c>
      <c r="T102">
        <f t="shared" si="116"/>
        <v>0</v>
      </c>
      <c r="U102">
        <f t="shared" si="117"/>
        <v>0</v>
      </c>
      <c r="V102">
        <f t="shared" si="118"/>
        <v>0</v>
      </c>
      <c r="W102">
        <f t="shared" si="119"/>
        <v>0</v>
      </c>
      <c r="X102">
        <f t="shared" si="120"/>
        <v>0</v>
      </c>
      <c r="Y102">
        <f t="shared" si="121"/>
        <v>0</v>
      </c>
      <c r="Z102" t="str">
        <f t="shared" si="122"/>
        <v>N.A.</v>
      </c>
      <c r="AD102">
        <f t="shared" si="123"/>
        <v>5500</v>
      </c>
      <c r="AE102">
        <f t="shared" si="204"/>
        <v>0</v>
      </c>
      <c r="AF102">
        <f t="shared" si="124"/>
        <v>0</v>
      </c>
      <c r="AG102">
        <f t="shared" si="125"/>
        <v>0</v>
      </c>
      <c r="AH102">
        <f t="shared" si="126"/>
        <v>0</v>
      </c>
      <c r="AI102">
        <f t="shared" si="127"/>
        <v>0</v>
      </c>
      <c r="AJ102">
        <f t="shared" si="128"/>
        <v>0</v>
      </c>
      <c r="AK102">
        <f t="shared" si="129"/>
        <v>0</v>
      </c>
      <c r="AL102">
        <f t="shared" si="130"/>
        <v>0</v>
      </c>
      <c r="AM102">
        <f t="shared" si="131"/>
        <v>0</v>
      </c>
      <c r="AN102" t="str">
        <f t="shared" si="132"/>
        <v>N.A.</v>
      </c>
      <c r="AR102">
        <f t="shared" si="133"/>
        <v>5713</v>
      </c>
      <c r="AS102">
        <f t="shared" si="104"/>
        <v>0</v>
      </c>
      <c r="AT102">
        <f t="shared" si="134"/>
        <v>0</v>
      </c>
      <c r="AU102">
        <f t="shared" si="105"/>
        <v>0</v>
      </c>
      <c r="AV102">
        <f t="shared" si="135"/>
        <v>0</v>
      </c>
      <c r="AW102">
        <f t="shared" si="136"/>
        <v>0</v>
      </c>
      <c r="AX102">
        <f t="shared" si="137"/>
        <v>0</v>
      </c>
      <c r="AY102">
        <f t="shared" si="138"/>
        <v>0</v>
      </c>
      <c r="AZ102">
        <f t="shared" si="139"/>
        <v>0</v>
      </c>
      <c r="BA102">
        <f t="shared" si="140"/>
        <v>0</v>
      </c>
      <c r="BB102" t="str">
        <f t="shared" si="141"/>
        <v>N.A.</v>
      </c>
      <c r="BF102">
        <f t="shared" si="142"/>
        <v>5935</v>
      </c>
      <c r="BG102">
        <f t="shared" si="143"/>
        <v>0</v>
      </c>
      <c r="BH102">
        <f t="shared" si="144"/>
        <v>0</v>
      </c>
      <c r="BI102">
        <f t="shared" si="145"/>
        <v>0</v>
      </c>
      <c r="BJ102">
        <f t="shared" si="146"/>
        <v>0</v>
      </c>
      <c r="BK102">
        <f t="shared" si="147"/>
        <v>0</v>
      </c>
      <c r="BL102">
        <f t="shared" si="148"/>
        <v>0</v>
      </c>
      <c r="BM102">
        <f t="shared" si="149"/>
        <v>0</v>
      </c>
      <c r="BN102">
        <f t="shared" si="150"/>
        <v>0</v>
      </c>
      <c r="BO102">
        <f t="shared" si="151"/>
        <v>0</v>
      </c>
      <c r="BP102" t="str">
        <f t="shared" si="152"/>
        <v>N.A.</v>
      </c>
      <c r="BT102">
        <f t="shared" si="153"/>
        <v>6166</v>
      </c>
      <c r="BU102">
        <f t="shared" si="106"/>
        <v>0</v>
      </c>
      <c r="BV102">
        <f t="shared" si="154"/>
        <v>0</v>
      </c>
      <c r="BW102">
        <f t="shared" si="155"/>
        <v>0</v>
      </c>
      <c r="BX102">
        <f t="shared" si="156"/>
        <v>0</v>
      </c>
      <c r="BY102">
        <f t="shared" si="157"/>
        <v>0</v>
      </c>
      <c r="BZ102">
        <f t="shared" si="158"/>
        <v>0</v>
      </c>
      <c r="CA102">
        <f t="shared" si="159"/>
        <v>0</v>
      </c>
      <c r="CB102">
        <f t="shared" si="160"/>
        <v>0</v>
      </c>
      <c r="CC102">
        <f t="shared" si="161"/>
        <v>0</v>
      </c>
      <c r="CD102" t="str">
        <f t="shared" si="162"/>
        <v>N.A.</v>
      </c>
      <c r="CH102">
        <f t="shared" si="163"/>
        <v>6406</v>
      </c>
      <c r="CI102">
        <f t="shared" si="164"/>
        <v>0</v>
      </c>
      <c r="CJ102">
        <f t="shared" si="165"/>
        <v>0</v>
      </c>
      <c r="CK102">
        <f t="shared" si="166"/>
        <v>0</v>
      </c>
      <c r="CL102">
        <f t="shared" si="167"/>
        <v>0</v>
      </c>
      <c r="CM102">
        <f t="shared" si="168"/>
        <v>0</v>
      </c>
      <c r="CN102">
        <f t="shared" si="169"/>
        <v>0</v>
      </c>
      <c r="CO102">
        <f t="shared" si="170"/>
        <v>0</v>
      </c>
      <c r="CP102">
        <f t="shared" si="171"/>
        <v>0</v>
      </c>
      <c r="CQ102">
        <f t="shared" si="172"/>
        <v>0</v>
      </c>
      <c r="CR102" t="str">
        <f t="shared" si="173"/>
        <v>N.A.</v>
      </c>
      <c r="CV102">
        <f t="shared" si="174"/>
        <v>6656</v>
      </c>
      <c r="CW102">
        <f t="shared" si="175"/>
        <v>0</v>
      </c>
      <c r="CX102">
        <f t="shared" si="176"/>
        <v>0</v>
      </c>
      <c r="CY102">
        <f t="shared" si="177"/>
        <v>0</v>
      </c>
      <c r="CZ102">
        <f t="shared" si="178"/>
        <v>0</v>
      </c>
      <c r="DA102">
        <f t="shared" si="179"/>
        <v>0</v>
      </c>
      <c r="DB102">
        <f t="shared" si="180"/>
        <v>0</v>
      </c>
      <c r="DC102">
        <f t="shared" si="181"/>
        <v>0</v>
      </c>
      <c r="DD102">
        <f t="shared" si="182"/>
        <v>0</v>
      </c>
      <c r="DE102">
        <f t="shared" si="183"/>
        <v>0</v>
      </c>
      <c r="DF102" t="str">
        <f t="shared" si="184"/>
        <v>N.A.</v>
      </c>
      <c r="DJ102">
        <f t="shared" si="185"/>
        <v>6916</v>
      </c>
      <c r="DK102">
        <f t="shared" si="107"/>
        <v>0</v>
      </c>
      <c r="DL102">
        <f t="shared" si="186"/>
        <v>0</v>
      </c>
      <c r="DM102">
        <f t="shared" si="187"/>
        <v>0</v>
      </c>
      <c r="DN102">
        <f t="shared" si="188"/>
        <v>0</v>
      </c>
      <c r="DO102">
        <f t="shared" si="189"/>
        <v>0</v>
      </c>
      <c r="DP102">
        <f t="shared" si="190"/>
        <v>0</v>
      </c>
      <c r="DQ102">
        <f t="shared" si="191"/>
        <v>0</v>
      </c>
      <c r="DR102">
        <f t="shared" si="192"/>
        <v>0</v>
      </c>
      <c r="DS102">
        <f t="shared" si="193"/>
        <v>0</v>
      </c>
      <c r="DT102" t="str">
        <f t="shared" si="194"/>
        <v>N.A.</v>
      </c>
      <c r="DX102">
        <f t="shared" si="195"/>
        <v>33632</v>
      </c>
      <c r="DY102">
        <f t="shared" si="196"/>
        <v>1</v>
      </c>
      <c r="DZ102">
        <f t="shared" si="197"/>
        <v>134527</v>
      </c>
      <c r="EA102">
        <f t="shared" si="198"/>
        <v>1</v>
      </c>
      <c r="EB102">
        <f t="shared" si="199"/>
        <v>2</v>
      </c>
      <c r="EC102">
        <f t="shared" si="200"/>
        <v>0</v>
      </c>
      <c r="ED102" s="1">
        <v>134527</v>
      </c>
      <c r="EE102" s="1">
        <v>0</v>
      </c>
      <c r="EF102">
        <f t="shared" si="201"/>
        <v>2</v>
      </c>
      <c r="EG102">
        <f t="shared" si="202"/>
        <v>0</v>
      </c>
      <c r="EH102">
        <f t="shared" si="203"/>
        <v>2</v>
      </c>
      <c r="EJ102">
        <f t="shared" si="108"/>
        <v>134527</v>
      </c>
      <c r="EK102">
        <f t="shared" si="109"/>
        <v>0</v>
      </c>
      <c r="EL102">
        <f t="shared" si="110"/>
        <v>134527</v>
      </c>
      <c r="EM102">
        <f t="shared" si="111"/>
        <v>0</v>
      </c>
      <c r="EO102" t="str">
        <f t="shared" si="112"/>
        <v>80%</v>
      </c>
    </row>
    <row r="103" spans="1:145" x14ac:dyDescent="0.2">
      <c r="A103">
        <v>98</v>
      </c>
      <c r="B103" s="1">
        <v>1</v>
      </c>
      <c r="C103" s="1">
        <v>1863</v>
      </c>
      <c r="D103" s="1" t="s">
        <v>92</v>
      </c>
      <c r="E103" s="1">
        <v>46188307</v>
      </c>
      <c r="F103" s="1">
        <v>10423.5</v>
      </c>
      <c r="G103" s="1">
        <v>4938</v>
      </c>
      <c r="H103" s="1">
        <v>51471243</v>
      </c>
      <c r="I103" s="1">
        <v>0</v>
      </c>
      <c r="J103" s="1">
        <v>10472</v>
      </c>
      <c r="K103" s="1">
        <v>10542</v>
      </c>
      <c r="L103" s="1">
        <v>10601</v>
      </c>
      <c r="M103" s="1">
        <v>10644</v>
      </c>
      <c r="N103" s="1">
        <v>10786</v>
      </c>
      <c r="O103" s="7"/>
      <c r="P103">
        <f t="shared" si="113"/>
        <v>5135</v>
      </c>
      <c r="Q103">
        <f t="shared" si="114"/>
        <v>0</v>
      </c>
      <c r="R103">
        <f t="shared" si="115"/>
        <v>0</v>
      </c>
      <c r="S103">
        <f t="shared" si="102"/>
        <v>0</v>
      </c>
      <c r="T103">
        <f t="shared" si="116"/>
        <v>0</v>
      </c>
      <c r="U103">
        <f t="shared" si="117"/>
        <v>0</v>
      </c>
      <c r="V103">
        <f t="shared" si="118"/>
        <v>0</v>
      </c>
      <c r="W103">
        <f t="shared" si="119"/>
        <v>0</v>
      </c>
      <c r="X103">
        <f t="shared" si="120"/>
        <v>0</v>
      </c>
      <c r="Y103">
        <f t="shared" si="121"/>
        <v>0</v>
      </c>
      <c r="Z103" t="str">
        <f t="shared" si="122"/>
        <v>N.A.</v>
      </c>
      <c r="AD103">
        <f t="shared" si="123"/>
        <v>5340</v>
      </c>
      <c r="AE103">
        <f t="shared" si="204"/>
        <v>0</v>
      </c>
      <c r="AF103">
        <f t="shared" si="124"/>
        <v>0</v>
      </c>
      <c r="AG103">
        <f t="shared" si="125"/>
        <v>0</v>
      </c>
      <c r="AH103">
        <f t="shared" si="126"/>
        <v>0</v>
      </c>
      <c r="AI103">
        <f t="shared" si="127"/>
        <v>0</v>
      </c>
      <c r="AJ103">
        <f t="shared" si="128"/>
        <v>0</v>
      </c>
      <c r="AK103">
        <f t="shared" si="129"/>
        <v>0</v>
      </c>
      <c r="AL103">
        <f t="shared" si="130"/>
        <v>0</v>
      </c>
      <c r="AM103">
        <f t="shared" si="131"/>
        <v>0</v>
      </c>
      <c r="AN103" t="str">
        <f t="shared" si="132"/>
        <v>N.A.</v>
      </c>
      <c r="AR103">
        <f t="shared" si="133"/>
        <v>5553</v>
      </c>
      <c r="AS103">
        <f t="shared" si="104"/>
        <v>0</v>
      </c>
      <c r="AT103">
        <f t="shared" si="134"/>
        <v>0</v>
      </c>
      <c r="AU103">
        <f t="shared" si="105"/>
        <v>0</v>
      </c>
      <c r="AV103">
        <f t="shared" si="135"/>
        <v>0</v>
      </c>
      <c r="AW103">
        <f t="shared" si="136"/>
        <v>0</v>
      </c>
      <c r="AX103">
        <f t="shared" si="137"/>
        <v>0</v>
      </c>
      <c r="AY103">
        <f t="shared" si="138"/>
        <v>0</v>
      </c>
      <c r="AZ103">
        <f t="shared" si="139"/>
        <v>0</v>
      </c>
      <c r="BA103">
        <f t="shared" si="140"/>
        <v>0</v>
      </c>
      <c r="BB103" t="str">
        <f t="shared" si="141"/>
        <v>N.A.</v>
      </c>
      <c r="BF103">
        <f t="shared" si="142"/>
        <v>5775</v>
      </c>
      <c r="BG103">
        <f t="shared" si="143"/>
        <v>0</v>
      </c>
      <c r="BH103">
        <f t="shared" si="144"/>
        <v>0</v>
      </c>
      <c r="BI103">
        <f t="shared" si="145"/>
        <v>0</v>
      </c>
      <c r="BJ103">
        <f t="shared" si="146"/>
        <v>0</v>
      </c>
      <c r="BK103">
        <f t="shared" si="147"/>
        <v>0</v>
      </c>
      <c r="BL103">
        <f t="shared" si="148"/>
        <v>0</v>
      </c>
      <c r="BM103">
        <f t="shared" si="149"/>
        <v>0</v>
      </c>
      <c r="BN103">
        <f t="shared" si="150"/>
        <v>0</v>
      </c>
      <c r="BO103">
        <f t="shared" si="151"/>
        <v>0</v>
      </c>
      <c r="BP103" t="str">
        <f t="shared" si="152"/>
        <v>N.A.</v>
      </c>
      <c r="BT103">
        <f t="shared" si="153"/>
        <v>6006</v>
      </c>
      <c r="BU103">
        <f t="shared" si="106"/>
        <v>0</v>
      </c>
      <c r="BV103">
        <f t="shared" si="154"/>
        <v>0</v>
      </c>
      <c r="BW103">
        <f t="shared" si="155"/>
        <v>0</v>
      </c>
      <c r="BX103">
        <f t="shared" si="156"/>
        <v>0</v>
      </c>
      <c r="BY103">
        <f t="shared" si="157"/>
        <v>0</v>
      </c>
      <c r="BZ103">
        <f t="shared" si="158"/>
        <v>0</v>
      </c>
      <c r="CA103">
        <f t="shared" si="159"/>
        <v>0</v>
      </c>
      <c r="CB103">
        <f t="shared" si="160"/>
        <v>0</v>
      </c>
      <c r="CC103">
        <f t="shared" si="161"/>
        <v>0</v>
      </c>
      <c r="CD103" t="str">
        <f t="shared" si="162"/>
        <v>N.A.</v>
      </c>
      <c r="CH103">
        <f t="shared" si="163"/>
        <v>6246</v>
      </c>
      <c r="CI103">
        <f t="shared" si="164"/>
        <v>0</v>
      </c>
      <c r="CJ103">
        <f t="shared" si="165"/>
        <v>0</v>
      </c>
      <c r="CK103">
        <f t="shared" si="166"/>
        <v>0</v>
      </c>
      <c r="CL103">
        <f t="shared" si="167"/>
        <v>0</v>
      </c>
      <c r="CM103">
        <f t="shared" si="168"/>
        <v>0</v>
      </c>
      <c r="CN103">
        <f t="shared" si="169"/>
        <v>0</v>
      </c>
      <c r="CO103">
        <f t="shared" si="170"/>
        <v>0</v>
      </c>
      <c r="CP103">
        <f t="shared" si="171"/>
        <v>0</v>
      </c>
      <c r="CQ103">
        <f t="shared" si="172"/>
        <v>0</v>
      </c>
      <c r="CR103" t="str">
        <f t="shared" si="173"/>
        <v>N.A.</v>
      </c>
      <c r="CV103">
        <f t="shared" si="174"/>
        <v>6496</v>
      </c>
      <c r="CW103">
        <f t="shared" si="175"/>
        <v>0</v>
      </c>
      <c r="CX103">
        <f t="shared" si="176"/>
        <v>0</v>
      </c>
      <c r="CY103">
        <f t="shared" si="177"/>
        <v>0</v>
      </c>
      <c r="CZ103">
        <f t="shared" si="178"/>
        <v>0</v>
      </c>
      <c r="DA103">
        <f t="shared" si="179"/>
        <v>0</v>
      </c>
      <c r="DB103">
        <f t="shared" si="180"/>
        <v>0</v>
      </c>
      <c r="DC103">
        <f t="shared" si="181"/>
        <v>0</v>
      </c>
      <c r="DD103">
        <f t="shared" si="182"/>
        <v>0</v>
      </c>
      <c r="DE103">
        <f t="shared" si="183"/>
        <v>0</v>
      </c>
      <c r="DF103" t="str">
        <f t="shared" si="184"/>
        <v>N.A.</v>
      </c>
      <c r="DJ103">
        <f t="shared" si="185"/>
        <v>6756</v>
      </c>
      <c r="DK103">
        <f t="shared" si="107"/>
        <v>0</v>
      </c>
      <c r="DL103">
        <f t="shared" si="186"/>
        <v>0</v>
      </c>
      <c r="DM103">
        <f t="shared" si="187"/>
        <v>0</v>
      </c>
      <c r="DN103">
        <f t="shared" si="188"/>
        <v>0</v>
      </c>
      <c r="DO103">
        <f t="shared" si="189"/>
        <v>0</v>
      </c>
      <c r="DP103">
        <f t="shared" si="190"/>
        <v>0</v>
      </c>
      <c r="DQ103">
        <f t="shared" si="191"/>
        <v>0</v>
      </c>
      <c r="DR103">
        <f t="shared" si="192"/>
        <v>0</v>
      </c>
      <c r="DS103">
        <f t="shared" si="193"/>
        <v>0</v>
      </c>
      <c r="DT103" t="str">
        <f t="shared" si="194"/>
        <v>N.A.</v>
      </c>
      <c r="DX103">
        <f t="shared" si="195"/>
        <v>-5282936</v>
      </c>
      <c r="DY103">
        <f t="shared" si="196"/>
        <v>0</v>
      </c>
      <c r="DZ103">
        <f t="shared" si="197"/>
        <v>-4226349</v>
      </c>
      <c r="EA103">
        <f t="shared" si="198"/>
        <v>0</v>
      </c>
      <c r="EB103">
        <f t="shared" si="199"/>
        <v>0</v>
      </c>
      <c r="EC103">
        <f t="shared" si="200"/>
        <v>0</v>
      </c>
      <c r="ED103" s="1">
        <v>0</v>
      </c>
      <c r="EE103" s="1">
        <v>0</v>
      </c>
      <c r="EF103">
        <f t="shared" si="201"/>
        <v>0</v>
      </c>
      <c r="EG103">
        <f t="shared" si="202"/>
        <v>0</v>
      </c>
      <c r="EH103">
        <f t="shared" si="203"/>
        <v>0</v>
      </c>
      <c r="EJ103">
        <f t="shared" si="108"/>
        <v>0</v>
      </c>
      <c r="EK103">
        <f t="shared" si="109"/>
        <v>0</v>
      </c>
      <c r="EL103">
        <f t="shared" si="110"/>
        <v>0</v>
      </c>
      <c r="EM103">
        <f t="shared" si="111"/>
        <v>0</v>
      </c>
      <c r="EO103" t="str">
        <f t="shared" si="112"/>
        <v>N.A.</v>
      </c>
    </row>
    <row r="104" spans="1:145" x14ac:dyDescent="0.2">
      <c r="A104">
        <v>99</v>
      </c>
      <c r="B104" s="1">
        <v>7</v>
      </c>
      <c r="C104" s="1">
        <v>1908</v>
      </c>
      <c r="D104" s="1" t="s">
        <v>93</v>
      </c>
      <c r="E104" s="1">
        <v>2344255</v>
      </c>
      <c r="F104" s="1">
        <v>502.6</v>
      </c>
      <c r="G104" s="1">
        <v>4931</v>
      </c>
      <c r="H104" s="1">
        <v>2478321</v>
      </c>
      <c r="I104" s="1">
        <v>0</v>
      </c>
      <c r="J104" s="1">
        <v>502</v>
      </c>
      <c r="K104" s="1">
        <v>500</v>
      </c>
      <c r="L104" s="1">
        <v>499</v>
      </c>
      <c r="M104" s="1">
        <v>498</v>
      </c>
      <c r="N104" s="1">
        <v>494</v>
      </c>
      <c r="O104" s="7"/>
      <c r="P104">
        <f t="shared" si="113"/>
        <v>5128</v>
      </c>
      <c r="Q104">
        <f t="shared" si="114"/>
        <v>0</v>
      </c>
      <c r="R104">
        <f t="shared" si="115"/>
        <v>0</v>
      </c>
      <c r="S104">
        <f t="shared" si="102"/>
        <v>0</v>
      </c>
      <c r="T104">
        <f t="shared" si="116"/>
        <v>0</v>
      </c>
      <c r="U104">
        <f t="shared" si="117"/>
        <v>0</v>
      </c>
      <c r="V104">
        <f t="shared" si="118"/>
        <v>0</v>
      </c>
      <c r="W104">
        <f t="shared" si="119"/>
        <v>0</v>
      </c>
      <c r="X104">
        <f t="shared" si="120"/>
        <v>0</v>
      </c>
      <c r="Y104">
        <f t="shared" si="121"/>
        <v>0</v>
      </c>
      <c r="Z104" t="str">
        <f t="shared" si="122"/>
        <v>N.A.</v>
      </c>
      <c r="AD104">
        <f t="shared" si="123"/>
        <v>5333</v>
      </c>
      <c r="AE104">
        <f t="shared" si="204"/>
        <v>0</v>
      </c>
      <c r="AF104">
        <f t="shared" si="124"/>
        <v>0</v>
      </c>
      <c r="AG104">
        <f t="shared" si="125"/>
        <v>0</v>
      </c>
      <c r="AH104">
        <f t="shared" si="126"/>
        <v>0</v>
      </c>
      <c r="AI104">
        <f t="shared" si="127"/>
        <v>0</v>
      </c>
      <c r="AJ104">
        <f t="shared" si="128"/>
        <v>0</v>
      </c>
      <c r="AK104">
        <f t="shared" si="129"/>
        <v>0</v>
      </c>
      <c r="AL104">
        <f t="shared" si="130"/>
        <v>0</v>
      </c>
      <c r="AM104">
        <f t="shared" si="131"/>
        <v>0</v>
      </c>
      <c r="AN104" t="str">
        <f t="shared" si="132"/>
        <v>N.A.</v>
      </c>
      <c r="AR104">
        <f t="shared" si="133"/>
        <v>5546</v>
      </c>
      <c r="AS104">
        <f t="shared" si="104"/>
        <v>0</v>
      </c>
      <c r="AT104">
        <f t="shared" si="134"/>
        <v>0</v>
      </c>
      <c r="AU104">
        <f t="shared" si="105"/>
        <v>0</v>
      </c>
      <c r="AV104">
        <f t="shared" si="135"/>
        <v>0</v>
      </c>
      <c r="AW104">
        <f t="shared" si="136"/>
        <v>0</v>
      </c>
      <c r="AX104">
        <f t="shared" si="137"/>
        <v>0</v>
      </c>
      <c r="AY104">
        <f t="shared" si="138"/>
        <v>0</v>
      </c>
      <c r="AZ104">
        <f t="shared" si="139"/>
        <v>0</v>
      </c>
      <c r="BA104">
        <f t="shared" si="140"/>
        <v>0</v>
      </c>
      <c r="BB104" t="str">
        <f t="shared" si="141"/>
        <v>N.A.</v>
      </c>
      <c r="BF104">
        <f t="shared" si="142"/>
        <v>5768</v>
      </c>
      <c r="BG104">
        <f t="shared" si="143"/>
        <v>0</v>
      </c>
      <c r="BH104">
        <f t="shared" si="144"/>
        <v>0</v>
      </c>
      <c r="BI104">
        <f t="shared" si="145"/>
        <v>0</v>
      </c>
      <c r="BJ104">
        <f t="shared" si="146"/>
        <v>0</v>
      </c>
      <c r="BK104">
        <f t="shared" si="147"/>
        <v>0</v>
      </c>
      <c r="BL104">
        <f t="shared" si="148"/>
        <v>0</v>
      </c>
      <c r="BM104">
        <f t="shared" si="149"/>
        <v>0</v>
      </c>
      <c r="BN104">
        <f t="shared" si="150"/>
        <v>0</v>
      </c>
      <c r="BO104">
        <f t="shared" si="151"/>
        <v>0</v>
      </c>
      <c r="BP104" t="str">
        <f t="shared" si="152"/>
        <v>N.A.</v>
      </c>
      <c r="BT104">
        <f t="shared" si="153"/>
        <v>5999</v>
      </c>
      <c r="BU104">
        <f t="shared" si="106"/>
        <v>0</v>
      </c>
      <c r="BV104">
        <f t="shared" si="154"/>
        <v>0</v>
      </c>
      <c r="BW104">
        <f t="shared" si="155"/>
        <v>0</v>
      </c>
      <c r="BX104">
        <f t="shared" si="156"/>
        <v>0</v>
      </c>
      <c r="BY104">
        <f t="shared" si="157"/>
        <v>0</v>
      </c>
      <c r="BZ104">
        <f t="shared" si="158"/>
        <v>0</v>
      </c>
      <c r="CA104">
        <f t="shared" si="159"/>
        <v>0</v>
      </c>
      <c r="CB104">
        <f t="shared" si="160"/>
        <v>0</v>
      </c>
      <c r="CC104">
        <f t="shared" si="161"/>
        <v>0</v>
      </c>
      <c r="CD104" t="str">
        <f t="shared" si="162"/>
        <v>N.A.</v>
      </c>
      <c r="CH104">
        <f t="shared" si="163"/>
        <v>6239</v>
      </c>
      <c r="CI104">
        <f t="shared" si="164"/>
        <v>0</v>
      </c>
      <c r="CJ104">
        <f t="shared" si="165"/>
        <v>0</v>
      </c>
      <c r="CK104">
        <f t="shared" si="166"/>
        <v>0</v>
      </c>
      <c r="CL104">
        <f t="shared" si="167"/>
        <v>0</v>
      </c>
      <c r="CM104">
        <f t="shared" si="168"/>
        <v>0</v>
      </c>
      <c r="CN104">
        <f t="shared" si="169"/>
        <v>0</v>
      </c>
      <c r="CO104">
        <f t="shared" si="170"/>
        <v>0</v>
      </c>
      <c r="CP104">
        <f t="shared" si="171"/>
        <v>0</v>
      </c>
      <c r="CQ104">
        <f t="shared" si="172"/>
        <v>0</v>
      </c>
      <c r="CR104" t="str">
        <f t="shared" si="173"/>
        <v>N.A.</v>
      </c>
      <c r="CV104">
        <f t="shared" si="174"/>
        <v>6489</v>
      </c>
      <c r="CW104">
        <f t="shared" si="175"/>
        <v>0</v>
      </c>
      <c r="CX104">
        <f t="shared" si="176"/>
        <v>0</v>
      </c>
      <c r="CY104">
        <f t="shared" si="177"/>
        <v>0</v>
      </c>
      <c r="CZ104">
        <f t="shared" si="178"/>
        <v>0</v>
      </c>
      <c r="DA104">
        <f t="shared" si="179"/>
        <v>0</v>
      </c>
      <c r="DB104">
        <f t="shared" si="180"/>
        <v>0</v>
      </c>
      <c r="DC104">
        <f t="shared" si="181"/>
        <v>0</v>
      </c>
      <c r="DD104">
        <f t="shared" si="182"/>
        <v>0</v>
      </c>
      <c r="DE104">
        <f t="shared" si="183"/>
        <v>0</v>
      </c>
      <c r="DF104" t="str">
        <f t="shared" si="184"/>
        <v>N.A.</v>
      </c>
      <c r="DJ104">
        <f t="shared" si="185"/>
        <v>6749</v>
      </c>
      <c r="DK104">
        <f t="shared" si="107"/>
        <v>0</v>
      </c>
      <c r="DL104">
        <f t="shared" si="186"/>
        <v>0</v>
      </c>
      <c r="DM104">
        <f t="shared" si="187"/>
        <v>0</v>
      </c>
      <c r="DN104">
        <f t="shared" si="188"/>
        <v>0</v>
      </c>
      <c r="DO104">
        <f t="shared" si="189"/>
        <v>0</v>
      </c>
      <c r="DP104">
        <f t="shared" si="190"/>
        <v>0</v>
      </c>
      <c r="DQ104">
        <f t="shared" si="191"/>
        <v>0</v>
      </c>
      <c r="DR104">
        <f t="shared" si="192"/>
        <v>0</v>
      </c>
      <c r="DS104">
        <f t="shared" si="193"/>
        <v>0</v>
      </c>
      <c r="DT104" t="str">
        <f t="shared" si="194"/>
        <v>N.A.</v>
      </c>
      <c r="DX104">
        <f t="shared" si="195"/>
        <v>-134066</v>
      </c>
      <c r="DY104">
        <f t="shared" si="196"/>
        <v>0</v>
      </c>
      <c r="DZ104">
        <f t="shared" si="197"/>
        <v>-107253</v>
      </c>
      <c r="EA104">
        <f t="shared" si="198"/>
        <v>0</v>
      </c>
      <c r="EB104">
        <f t="shared" si="199"/>
        <v>0</v>
      </c>
      <c r="EC104">
        <f t="shared" si="200"/>
        <v>0</v>
      </c>
      <c r="ED104" s="1">
        <v>0</v>
      </c>
      <c r="EE104" s="1">
        <v>0</v>
      </c>
      <c r="EF104">
        <f t="shared" si="201"/>
        <v>0</v>
      </c>
      <c r="EG104">
        <f t="shared" si="202"/>
        <v>0</v>
      </c>
      <c r="EH104">
        <f t="shared" si="203"/>
        <v>0</v>
      </c>
      <c r="EJ104">
        <f t="shared" si="108"/>
        <v>0</v>
      </c>
      <c r="EK104">
        <f t="shared" si="109"/>
        <v>0</v>
      </c>
      <c r="EL104">
        <f t="shared" si="110"/>
        <v>0</v>
      </c>
      <c r="EM104">
        <f t="shared" si="111"/>
        <v>0</v>
      </c>
      <c r="EO104" t="str">
        <f t="shared" si="112"/>
        <v>N.A.</v>
      </c>
    </row>
    <row r="105" spans="1:145" x14ac:dyDescent="0.2">
      <c r="A105">
        <v>100</v>
      </c>
      <c r="B105" s="1">
        <v>13</v>
      </c>
      <c r="C105" s="1">
        <v>1917</v>
      </c>
      <c r="D105" s="1" t="s">
        <v>94</v>
      </c>
      <c r="E105" s="1">
        <v>2629330</v>
      </c>
      <c r="F105" s="1">
        <v>505.6</v>
      </c>
      <c r="G105" s="1">
        <v>4939</v>
      </c>
      <c r="H105" s="1">
        <v>2497158</v>
      </c>
      <c r="I105" s="1">
        <v>105738</v>
      </c>
      <c r="J105" s="1">
        <v>483</v>
      </c>
      <c r="K105" s="1">
        <v>478</v>
      </c>
      <c r="L105" s="1">
        <v>464</v>
      </c>
      <c r="M105" s="1">
        <v>447</v>
      </c>
      <c r="N105" s="1">
        <v>430</v>
      </c>
      <c r="O105" s="7"/>
      <c r="P105">
        <f t="shared" si="113"/>
        <v>5136</v>
      </c>
      <c r="Q105">
        <f t="shared" si="114"/>
        <v>0</v>
      </c>
      <c r="R105">
        <f t="shared" si="115"/>
        <v>0</v>
      </c>
      <c r="S105">
        <f t="shared" si="102"/>
        <v>0</v>
      </c>
      <c r="T105">
        <f t="shared" si="116"/>
        <v>0</v>
      </c>
      <c r="U105">
        <f t="shared" si="117"/>
        <v>0</v>
      </c>
      <c r="V105">
        <f t="shared" si="118"/>
        <v>0</v>
      </c>
      <c r="W105">
        <f t="shared" si="119"/>
        <v>0</v>
      </c>
      <c r="X105">
        <f t="shared" si="120"/>
        <v>0</v>
      </c>
      <c r="Y105">
        <f t="shared" si="121"/>
        <v>0</v>
      </c>
      <c r="Z105" t="str">
        <f t="shared" si="122"/>
        <v>N.A.</v>
      </c>
      <c r="AD105">
        <f t="shared" si="123"/>
        <v>5341</v>
      </c>
      <c r="AE105">
        <f t="shared" si="204"/>
        <v>0</v>
      </c>
      <c r="AF105">
        <f t="shared" si="124"/>
        <v>0</v>
      </c>
      <c r="AG105">
        <f t="shared" si="125"/>
        <v>0</v>
      </c>
      <c r="AH105">
        <f t="shared" si="126"/>
        <v>0</v>
      </c>
      <c r="AI105">
        <f t="shared" si="127"/>
        <v>0</v>
      </c>
      <c r="AJ105">
        <f t="shared" si="128"/>
        <v>0</v>
      </c>
      <c r="AK105">
        <f t="shared" si="129"/>
        <v>0</v>
      </c>
      <c r="AL105">
        <f t="shared" si="130"/>
        <v>0</v>
      </c>
      <c r="AM105">
        <f t="shared" si="131"/>
        <v>0</v>
      </c>
      <c r="AN105" t="str">
        <f t="shared" si="132"/>
        <v>N.A.</v>
      </c>
      <c r="AR105">
        <f t="shared" si="133"/>
        <v>5554</v>
      </c>
      <c r="AS105">
        <f t="shared" si="104"/>
        <v>0</v>
      </c>
      <c r="AT105">
        <f t="shared" si="134"/>
        <v>0</v>
      </c>
      <c r="AU105">
        <f t="shared" si="105"/>
        <v>0</v>
      </c>
      <c r="AV105">
        <f t="shared" si="135"/>
        <v>0</v>
      </c>
      <c r="AW105">
        <f t="shared" si="136"/>
        <v>0</v>
      </c>
      <c r="AX105">
        <f t="shared" si="137"/>
        <v>0</v>
      </c>
      <c r="AY105">
        <f t="shared" si="138"/>
        <v>0</v>
      </c>
      <c r="AZ105">
        <f t="shared" si="139"/>
        <v>0</v>
      </c>
      <c r="BA105">
        <f t="shared" si="140"/>
        <v>0</v>
      </c>
      <c r="BB105" t="str">
        <f t="shared" si="141"/>
        <v>N.A.</v>
      </c>
      <c r="BF105">
        <f t="shared" si="142"/>
        <v>5776</v>
      </c>
      <c r="BG105">
        <f t="shared" si="143"/>
        <v>0</v>
      </c>
      <c r="BH105">
        <f t="shared" si="144"/>
        <v>0</v>
      </c>
      <c r="BI105">
        <f t="shared" si="145"/>
        <v>0</v>
      </c>
      <c r="BJ105">
        <f t="shared" si="146"/>
        <v>0</v>
      </c>
      <c r="BK105">
        <f t="shared" si="147"/>
        <v>0</v>
      </c>
      <c r="BL105">
        <f t="shared" si="148"/>
        <v>0</v>
      </c>
      <c r="BM105">
        <f t="shared" si="149"/>
        <v>0</v>
      </c>
      <c r="BN105">
        <f t="shared" si="150"/>
        <v>0</v>
      </c>
      <c r="BO105">
        <f t="shared" si="151"/>
        <v>0</v>
      </c>
      <c r="BP105" t="str">
        <f t="shared" si="152"/>
        <v>N.A.</v>
      </c>
      <c r="BT105">
        <f t="shared" si="153"/>
        <v>6007</v>
      </c>
      <c r="BU105">
        <f t="shared" si="106"/>
        <v>0</v>
      </c>
      <c r="BV105">
        <f t="shared" si="154"/>
        <v>0</v>
      </c>
      <c r="BW105">
        <f t="shared" si="155"/>
        <v>0</v>
      </c>
      <c r="BX105">
        <f t="shared" si="156"/>
        <v>0</v>
      </c>
      <c r="BY105">
        <f t="shared" si="157"/>
        <v>0</v>
      </c>
      <c r="BZ105">
        <f t="shared" si="158"/>
        <v>0</v>
      </c>
      <c r="CA105">
        <f t="shared" si="159"/>
        <v>0</v>
      </c>
      <c r="CB105">
        <f t="shared" si="160"/>
        <v>0</v>
      </c>
      <c r="CC105">
        <f t="shared" si="161"/>
        <v>0</v>
      </c>
      <c r="CD105" t="str">
        <f t="shared" si="162"/>
        <v>N.A.</v>
      </c>
      <c r="CH105">
        <f t="shared" si="163"/>
        <v>6247</v>
      </c>
      <c r="CI105">
        <f t="shared" si="164"/>
        <v>0</v>
      </c>
      <c r="CJ105">
        <f t="shared" si="165"/>
        <v>0</v>
      </c>
      <c r="CK105">
        <f t="shared" si="166"/>
        <v>0</v>
      </c>
      <c r="CL105">
        <f t="shared" si="167"/>
        <v>0</v>
      </c>
      <c r="CM105">
        <f t="shared" si="168"/>
        <v>0</v>
      </c>
      <c r="CN105">
        <f t="shared" si="169"/>
        <v>0</v>
      </c>
      <c r="CO105">
        <f t="shared" si="170"/>
        <v>0</v>
      </c>
      <c r="CP105">
        <f t="shared" si="171"/>
        <v>0</v>
      </c>
      <c r="CQ105">
        <f t="shared" si="172"/>
        <v>0</v>
      </c>
      <c r="CR105" t="str">
        <f t="shared" si="173"/>
        <v>N.A.</v>
      </c>
      <c r="CV105">
        <f t="shared" si="174"/>
        <v>6497</v>
      </c>
      <c r="CW105">
        <f t="shared" si="175"/>
        <v>0</v>
      </c>
      <c r="CX105">
        <f t="shared" si="176"/>
        <v>0</v>
      </c>
      <c r="CY105">
        <f t="shared" si="177"/>
        <v>0</v>
      </c>
      <c r="CZ105">
        <f t="shared" si="178"/>
        <v>0</v>
      </c>
      <c r="DA105">
        <f t="shared" si="179"/>
        <v>0</v>
      </c>
      <c r="DB105">
        <f t="shared" si="180"/>
        <v>0</v>
      </c>
      <c r="DC105">
        <f t="shared" si="181"/>
        <v>0</v>
      </c>
      <c r="DD105">
        <f t="shared" si="182"/>
        <v>0</v>
      </c>
      <c r="DE105">
        <f t="shared" si="183"/>
        <v>0</v>
      </c>
      <c r="DF105" t="str">
        <f t="shared" si="184"/>
        <v>N.A.</v>
      </c>
      <c r="DJ105">
        <f t="shared" si="185"/>
        <v>6757</v>
      </c>
      <c r="DK105">
        <f t="shared" si="107"/>
        <v>0</v>
      </c>
      <c r="DL105">
        <f t="shared" si="186"/>
        <v>0</v>
      </c>
      <c r="DM105">
        <f t="shared" si="187"/>
        <v>0</v>
      </c>
      <c r="DN105">
        <f t="shared" si="188"/>
        <v>0</v>
      </c>
      <c r="DO105">
        <f t="shared" si="189"/>
        <v>0</v>
      </c>
      <c r="DP105">
        <f t="shared" si="190"/>
        <v>0</v>
      </c>
      <c r="DQ105">
        <f t="shared" si="191"/>
        <v>0</v>
      </c>
      <c r="DR105">
        <f t="shared" si="192"/>
        <v>0</v>
      </c>
      <c r="DS105">
        <f t="shared" si="193"/>
        <v>0</v>
      </c>
      <c r="DT105" t="str">
        <f t="shared" si="194"/>
        <v>N.A.</v>
      </c>
      <c r="DX105">
        <f t="shared" si="195"/>
        <v>26434</v>
      </c>
      <c r="DY105">
        <f t="shared" si="196"/>
        <v>1</v>
      </c>
      <c r="DZ105">
        <f t="shared" si="197"/>
        <v>105738</v>
      </c>
      <c r="EA105">
        <f t="shared" si="198"/>
        <v>1</v>
      </c>
      <c r="EB105">
        <f t="shared" si="199"/>
        <v>2</v>
      </c>
      <c r="EC105">
        <f t="shared" si="200"/>
        <v>0</v>
      </c>
      <c r="ED105" s="1">
        <v>105738</v>
      </c>
      <c r="EE105" s="1">
        <v>0</v>
      </c>
      <c r="EF105">
        <f t="shared" si="201"/>
        <v>2</v>
      </c>
      <c r="EG105">
        <f t="shared" si="202"/>
        <v>0</v>
      </c>
      <c r="EH105">
        <f t="shared" si="203"/>
        <v>2</v>
      </c>
      <c r="EJ105">
        <f t="shared" si="108"/>
        <v>105738</v>
      </c>
      <c r="EK105">
        <f t="shared" si="109"/>
        <v>0</v>
      </c>
      <c r="EL105">
        <f t="shared" si="110"/>
        <v>105738</v>
      </c>
      <c r="EM105">
        <f t="shared" si="111"/>
        <v>0</v>
      </c>
      <c r="EO105" t="str">
        <f t="shared" si="112"/>
        <v>80%</v>
      </c>
    </row>
    <row r="106" spans="1:145" x14ac:dyDescent="0.2">
      <c r="A106">
        <v>101</v>
      </c>
      <c r="B106" s="1">
        <v>9</v>
      </c>
      <c r="C106" s="1">
        <v>1926</v>
      </c>
      <c r="D106" s="1" t="s">
        <v>95</v>
      </c>
      <c r="E106" s="1">
        <v>2883055</v>
      </c>
      <c r="F106" s="1">
        <v>600</v>
      </c>
      <c r="G106" s="1">
        <v>4977</v>
      </c>
      <c r="H106" s="1">
        <v>2986200</v>
      </c>
      <c r="I106" s="1">
        <v>12386</v>
      </c>
      <c r="J106" s="1">
        <v>606</v>
      </c>
      <c r="K106" s="1">
        <v>600</v>
      </c>
      <c r="L106" s="1">
        <v>587</v>
      </c>
      <c r="M106" s="1">
        <v>575</v>
      </c>
      <c r="N106" s="1">
        <v>581</v>
      </c>
      <c r="O106" s="7"/>
      <c r="P106">
        <f t="shared" si="113"/>
        <v>5174</v>
      </c>
      <c r="Q106">
        <f t="shared" si="114"/>
        <v>0</v>
      </c>
      <c r="R106">
        <f t="shared" si="115"/>
        <v>0</v>
      </c>
      <c r="S106">
        <f t="shared" si="102"/>
        <v>0</v>
      </c>
      <c r="T106">
        <f t="shared" si="116"/>
        <v>0</v>
      </c>
      <c r="U106">
        <f t="shared" si="117"/>
        <v>0</v>
      </c>
      <c r="V106">
        <f t="shared" si="118"/>
        <v>0</v>
      </c>
      <c r="W106">
        <f t="shared" si="119"/>
        <v>0</v>
      </c>
      <c r="X106">
        <f t="shared" si="120"/>
        <v>0</v>
      </c>
      <c r="Y106">
        <f t="shared" si="121"/>
        <v>0</v>
      </c>
      <c r="Z106" t="str">
        <f t="shared" si="122"/>
        <v>N.A.</v>
      </c>
      <c r="AD106">
        <f t="shared" si="123"/>
        <v>5379</v>
      </c>
      <c r="AE106">
        <f t="shared" si="204"/>
        <v>0</v>
      </c>
      <c r="AF106">
        <f t="shared" si="124"/>
        <v>0</v>
      </c>
      <c r="AG106">
        <f t="shared" si="125"/>
        <v>0</v>
      </c>
      <c r="AH106">
        <f t="shared" si="126"/>
        <v>0</v>
      </c>
      <c r="AI106">
        <f t="shared" si="127"/>
        <v>0</v>
      </c>
      <c r="AJ106">
        <f t="shared" si="128"/>
        <v>0</v>
      </c>
      <c r="AK106">
        <f t="shared" si="129"/>
        <v>0</v>
      </c>
      <c r="AL106">
        <f t="shared" si="130"/>
        <v>0</v>
      </c>
      <c r="AM106">
        <f t="shared" si="131"/>
        <v>0</v>
      </c>
      <c r="AN106" t="str">
        <f t="shared" si="132"/>
        <v>N.A.</v>
      </c>
      <c r="AR106">
        <f t="shared" si="133"/>
        <v>5592</v>
      </c>
      <c r="AS106">
        <f t="shared" si="104"/>
        <v>0</v>
      </c>
      <c r="AT106">
        <f t="shared" si="134"/>
        <v>0</v>
      </c>
      <c r="AU106">
        <f t="shared" si="105"/>
        <v>0</v>
      </c>
      <c r="AV106">
        <f t="shared" si="135"/>
        <v>0</v>
      </c>
      <c r="AW106">
        <f t="shared" si="136"/>
        <v>0</v>
      </c>
      <c r="AX106">
        <f t="shared" si="137"/>
        <v>0</v>
      </c>
      <c r="AY106">
        <f t="shared" si="138"/>
        <v>0</v>
      </c>
      <c r="AZ106">
        <f t="shared" si="139"/>
        <v>0</v>
      </c>
      <c r="BA106">
        <f t="shared" si="140"/>
        <v>0</v>
      </c>
      <c r="BB106" t="str">
        <f t="shared" si="141"/>
        <v>N.A.</v>
      </c>
      <c r="BF106">
        <f t="shared" si="142"/>
        <v>5814</v>
      </c>
      <c r="BG106">
        <f t="shared" si="143"/>
        <v>0</v>
      </c>
      <c r="BH106">
        <f t="shared" si="144"/>
        <v>0</v>
      </c>
      <c r="BI106">
        <f t="shared" si="145"/>
        <v>0</v>
      </c>
      <c r="BJ106">
        <f t="shared" si="146"/>
        <v>0</v>
      </c>
      <c r="BK106">
        <f t="shared" si="147"/>
        <v>0</v>
      </c>
      <c r="BL106">
        <f t="shared" si="148"/>
        <v>0</v>
      </c>
      <c r="BM106">
        <f t="shared" si="149"/>
        <v>0</v>
      </c>
      <c r="BN106">
        <f t="shared" si="150"/>
        <v>0</v>
      </c>
      <c r="BO106">
        <f t="shared" si="151"/>
        <v>0</v>
      </c>
      <c r="BP106" t="str">
        <f t="shared" si="152"/>
        <v>N.A.</v>
      </c>
      <c r="BT106">
        <f t="shared" si="153"/>
        <v>6045</v>
      </c>
      <c r="BU106">
        <f t="shared" si="106"/>
        <v>0</v>
      </c>
      <c r="BV106">
        <f t="shared" si="154"/>
        <v>0</v>
      </c>
      <c r="BW106">
        <f t="shared" si="155"/>
        <v>0</v>
      </c>
      <c r="BX106">
        <f t="shared" si="156"/>
        <v>0</v>
      </c>
      <c r="BY106">
        <f t="shared" si="157"/>
        <v>0</v>
      </c>
      <c r="BZ106">
        <f t="shared" si="158"/>
        <v>0</v>
      </c>
      <c r="CA106">
        <f t="shared" si="159"/>
        <v>0</v>
      </c>
      <c r="CB106">
        <f t="shared" si="160"/>
        <v>0</v>
      </c>
      <c r="CC106">
        <f t="shared" si="161"/>
        <v>0</v>
      </c>
      <c r="CD106" t="str">
        <f t="shared" si="162"/>
        <v>N.A.</v>
      </c>
      <c r="CH106">
        <f t="shared" si="163"/>
        <v>6285</v>
      </c>
      <c r="CI106">
        <f t="shared" si="164"/>
        <v>0</v>
      </c>
      <c r="CJ106">
        <f t="shared" si="165"/>
        <v>0</v>
      </c>
      <c r="CK106">
        <f t="shared" si="166"/>
        <v>0</v>
      </c>
      <c r="CL106">
        <f t="shared" si="167"/>
        <v>0</v>
      </c>
      <c r="CM106">
        <f t="shared" si="168"/>
        <v>0</v>
      </c>
      <c r="CN106">
        <f t="shared" si="169"/>
        <v>0</v>
      </c>
      <c r="CO106">
        <f t="shared" si="170"/>
        <v>0</v>
      </c>
      <c r="CP106">
        <f t="shared" si="171"/>
        <v>0</v>
      </c>
      <c r="CQ106">
        <f t="shared" si="172"/>
        <v>0</v>
      </c>
      <c r="CR106" t="str">
        <f t="shared" si="173"/>
        <v>N.A.</v>
      </c>
      <c r="CV106">
        <f t="shared" si="174"/>
        <v>6535</v>
      </c>
      <c r="CW106">
        <f t="shared" si="175"/>
        <v>0</v>
      </c>
      <c r="CX106">
        <f t="shared" si="176"/>
        <v>0</v>
      </c>
      <c r="CY106">
        <f t="shared" si="177"/>
        <v>0</v>
      </c>
      <c r="CZ106">
        <f t="shared" si="178"/>
        <v>0</v>
      </c>
      <c r="DA106">
        <f t="shared" si="179"/>
        <v>0</v>
      </c>
      <c r="DB106">
        <f t="shared" si="180"/>
        <v>0</v>
      </c>
      <c r="DC106">
        <f t="shared" si="181"/>
        <v>0</v>
      </c>
      <c r="DD106">
        <f t="shared" si="182"/>
        <v>0</v>
      </c>
      <c r="DE106">
        <f t="shared" si="183"/>
        <v>0</v>
      </c>
      <c r="DF106" t="str">
        <f t="shared" si="184"/>
        <v>N.A.</v>
      </c>
      <c r="DJ106">
        <f t="shared" si="185"/>
        <v>6795</v>
      </c>
      <c r="DK106">
        <f t="shared" si="107"/>
        <v>0</v>
      </c>
      <c r="DL106">
        <f t="shared" si="186"/>
        <v>0</v>
      </c>
      <c r="DM106">
        <f t="shared" si="187"/>
        <v>0</v>
      </c>
      <c r="DN106">
        <f t="shared" si="188"/>
        <v>0</v>
      </c>
      <c r="DO106">
        <f t="shared" si="189"/>
        <v>0</v>
      </c>
      <c r="DP106">
        <f t="shared" si="190"/>
        <v>0</v>
      </c>
      <c r="DQ106">
        <f t="shared" si="191"/>
        <v>0</v>
      </c>
      <c r="DR106">
        <f t="shared" si="192"/>
        <v>0</v>
      </c>
      <c r="DS106">
        <f t="shared" si="193"/>
        <v>0</v>
      </c>
      <c r="DT106" t="str">
        <f t="shared" si="194"/>
        <v>N.A.</v>
      </c>
      <c r="DX106">
        <f t="shared" si="195"/>
        <v>-115531</v>
      </c>
      <c r="DY106">
        <f t="shared" si="196"/>
        <v>1</v>
      </c>
      <c r="DZ106">
        <f t="shared" si="197"/>
        <v>-82516</v>
      </c>
      <c r="EA106">
        <f t="shared" si="198"/>
        <v>0</v>
      </c>
      <c r="EB106">
        <f t="shared" si="199"/>
        <v>0</v>
      </c>
      <c r="EC106">
        <f t="shared" si="200"/>
        <v>1</v>
      </c>
      <c r="ED106" s="1">
        <v>0</v>
      </c>
      <c r="EE106" s="1">
        <v>12386</v>
      </c>
      <c r="EF106">
        <f t="shared" si="201"/>
        <v>0</v>
      </c>
      <c r="EG106">
        <f t="shared" si="202"/>
        <v>1</v>
      </c>
      <c r="EH106">
        <f t="shared" si="203"/>
        <v>1</v>
      </c>
      <c r="EJ106">
        <f t="shared" si="108"/>
        <v>0</v>
      </c>
      <c r="EK106">
        <f t="shared" si="109"/>
        <v>12386</v>
      </c>
      <c r="EL106">
        <f t="shared" si="110"/>
        <v>12386</v>
      </c>
      <c r="EM106">
        <f t="shared" si="111"/>
        <v>0</v>
      </c>
      <c r="EO106" t="str">
        <f t="shared" si="112"/>
        <v>101%</v>
      </c>
    </row>
    <row r="107" spans="1:145" x14ac:dyDescent="0.2">
      <c r="A107">
        <v>102</v>
      </c>
      <c r="B107" s="1">
        <v>7</v>
      </c>
      <c r="C107" s="1">
        <v>1935</v>
      </c>
      <c r="D107" s="1" t="s">
        <v>96</v>
      </c>
      <c r="E107" s="1">
        <v>5860470</v>
      </c>
      <c r="F107" s="1">
        <v>1244.3</v>
      </c>
      <c r="G107" s="1">
        <v>5013</v>
      </c>
      <c r="H107" s="1">
        <v>6237676</v>
      </c>
      <c r="I107" s="1">
        <v>0</v>
      </c>
      <c r="J107" s="1">
        <v>1238</v>
      </c>
      <c r="K107" s="1">
        <v>1239</v>
      </c>
      <c r="L107" s="1">
        <v>1254</v>
      </c>
      <c r="M107" s="1">
        <v>1253</v>
      </c>
      <c r="N107" s="1">
        <v>1237</v>
      </c>
      <c r="O107" s="7"/>
      <c r="P107">
        <f t="shared" si="113"/>
        <v>5210</v>
      </c>
      <c r="Q107">
        <f t="shared" si="114"/>
        <v>0</v>
      </c>
      <c r="R107">
        <f t="shared" si="115"/>
        <v>0</v>
      </c>
      <c r="S107">
        <f t="shared" si="102"/>
        <v>0</v>
      </c>
      <c r="T107">
        <f t="shared" si="116"/>
        <v>0</v>
      </c>
      <c r="U107">
        <f t="shared" si="117"/>
        <v>0</v>
      </c>
      <c r="V107">
        <f t="shared" si="118"/>
        <v>0</v>
      </c>
      <c r="W107">
        <f t="shared" si="119"/>
        <v>0</v>
      </c>
      <c r="X107">
        <f t="shared" si="120"/>
        <v>0</v>
      </c>
      <c r="Y107">
        <f t="shared" si="121"/>
        <v>0</v>
      </c>
      <c r="Z107" t="str">
        <f t="shared" si="122"/>
        <v>N.A.</v>
      </c>
      <c r="AD107">
        <f t="shared" si="123"/>
        <v>5415</v>
      </c>
      <c r="AE107">
        <f t="shared" si="204"/>
        <v>0</v>
      </c>
      <c r="AF107">
        <f t="shared" si="124"/>
        <v>0</v>
      </c>
      <c r="AG107">
        <f t="shared" si="125"/>
        <v>0</v>
      </c>
      <c r="AH107">
        <f t="shared" si="126"/>
        <v>0</v>
      </c>
      <c r="AI107">
        <f t="shared" si="127"/>
        <v>0</v>
      </c>
      <c r="AJ107">
        <f t="shared" si="128"/>
        <v>0</v>
      </c>
      <c r="AK107">
        <f t="shared" si="129"/>
        <v>0</v>
      </c>
      <c r="AL107">
        <f t="shared" si="130"/>
        <v>0</v>
      </c>
      <c r="AM107">
        <f t="shared" si="131"/>
        <v>0</v>
      </c>
      <c r="AN107" t="str">
        <f t="shared" si="132"/>
        <v>N.A.</v>
      </c>
      <c r="AR107">
        <f t="shared" si="133"/>
        <v>5628</v>
      </c>
      <c r="AS107">
        <f t="shared" si="104"/>
        <v>0</v>
      </c>
      <c r="AT107">
        <f t="shared" si="134"/>
        <v>0</v>
      </c>
      <c r="AU107">
        <f t="shared" si="105"/>
        <v>0</v>
      </c>
      <c r="AV107">
        <f t="shared" si="135"/>
        <v>0</v>
      </c>
      <c r="AW107">
        <f t="shared" si="136"/>
        <v>0</v>
      </c>
      <c r="AX107">
        <f t="shared" si="137"/>
        <v>0</v>
      </c>
      <c r="AY107">
        <f t="shared" si="138"/>
        <v>0</v>
      </c>
      <c r="AZ107">
        <f t="shared" si="139"/>
        <v>0</v>
      </c>
      <c r="BA107">
        <f t="shared" si="140"/>
        <v>0</v>
      </c>
      <c r="BB107" t="str">
        <f t="shared" si="141"/>
        <v>N.A.</v>
      </c>
      <c r="BF107">
        <f t="shared" si="142"/>
        <v>5850</v>
      </c>
      <c r="BG107">
        <f t="shared" si="143"/>
        <v>0</v>
      </c>
      <c r="BH107">
        <f t="shared" si="144"/>
        <v>0</v>
      </c>
      <c r="BI107">
        <f t="shared" si="145"/>
        <v>0</v>
      </c>
      <c r="BJ107">
        <f t="shared" si="146"/>
        <v>0</v>
      </c>
      <c r="BK107">
        <f t="shared" si="147"/>
        <v>0</v>
      </c>
      <c r="BL107">
        <f t="shared" si="148"/>
        <v>0</v>
      </c>
      <c r="BM107">
        <f t="shared" si="149"/>
        <v>0</v>
      </c>
      <c r="BN107">
        <f t="shared" si="150"/>
        <v>0</v>
      </c>
      <c r="BO107">
        <f t="shared" si="151"/>
        <v>0</v>
      </c>
      <c r="BP107" t="str">
        <f t="shared" si="152"/>
        <v>N.A.</v>
      </c>
      <c r="BT107">
        <f t="shared" si="153"/>
        <v>6081</v>
      </c>
      <c r="BU107">
        <f t="shared" si="106"/>
        <v>0</v>
      </c>
      <c r="BV107">
        <f t="shared" si="154"/>
        <v>0</v>
      </c>
      <c r="BW107">
        <f t="shared" si="155"/>
        <v>0</v>
      </c>
      <c r="BX107">
        <f t="shared" si="156"/>
        <v>0</v>
      </c>
      <c r="BY107">
        <f t="shared" si="157"/>
        <v>0</v>
      </c>
      <c r="BZ107">
        <f t="shared" si="158"/>
        <v>0</v>
      </c>
      <c r="CA107">
        <f t="shared" si="159"/>
        <v>0</v>
      </c>
      <c r="CB107">
        <f t="shared" si="160"/>
        <v>0</v>
      </c>
      <c r="CC107">
        <f t="shared" si="161"/>
        <v>0</v>
      </c>
      <c r="CD107" t="str">
        <f t="shared" si="162"/>
        <v>N.A.</v>
      </c>
      <c r="CH107">
        <f t="shared" si="163"/>
        <v>6321</v>
      </c>
      <c r="CI107">
        <f t="shared" si="164"/>
        <v>0</v>
      </c>
      <c r="CJ107">
        <f t="shared" si="165"/>
        <v>0</v>
      </c>
      <c r="CK107">
        <f t="shared" si="166"/>
        <v>0</v>
      </c>
      <c r="CL107">
        <f t="shared" si="167"/>
        <v>0</v>
      </c>
      <c r="CM107">
        <f t="shared" si="168"/>
        <v>0</v>
      </c>
      <c r="CN107">
        <f t="shared" si="169"/>
        <v>0</v>
      </c>
      <c r="CO107">
        <f t="shared" si="170"/>
        <v>0</v>
      </c>
      <c r="CP107">
        <f t="shared" si="171"/>
        <v>0</v>
      </c>
      <c r="CQ107">
        <f t="shared" si="172"/>
        <v>0</v>
      </c>
      <c r="CR107" t="str">
        <f t="shared" si="173"/>
        <v>N.A.</v>
      </c>
      <c r="CV107">
        <f t="shared" si="174"/>
        <v>6571</v>
      </c>
      <c r="CW107">
        <f t="shared" si="175"/>
        <v>0</v>
      </c>
      <c r="CX107">
        <f t="shared" si="176"/>
        <v>0</v>
      </c>
      <c r="CY107">
        <f t="shared" si="177"/>
        <v>0</v>
      </c>
      <c r="CZ107">
        <f t="shared" si="178"/>
        <v>0</v>
      </c>
      <c r="DA107">
        <f t="shared" si="179"/>
        <v>0</v>
      </c>
      <c r="DB107">
        <f t="shared" si="180"/>
        <v>0</v>
      </c>
      <c r="DC107">
        <f t="shared" si="181"/>
        <v>0</v>
      </c>
      <c r="DD107">
        <f t="shared" si="182"/>
        <v>0</v>
      </c>
      <c r="DE107">
        <f t="shared" si="183"/>
        <v>0</v>
      </c>
      <c r="DF107" t="str">
        <f t="shared" si="184"/>
        <v>N.A.</v>
      </c>
      <c r="DJ107">
        <f t="shared" si="185"/>
        <v>6831</v>
      </c>
      <c r="DK107">
        <f t="shared" si="107"/>
        <v>0</v>
      </c>
      <c r="DL107">
        <f t="shared" si="186"/>
        <v>0</v>
      </c>
      <c r="DM107">
        <f t="shared" si="187"/>
        <v>0</v>
      </c>
      <c r="DN107">
        <f t="shared" si="188"/>
        <v>0</v>
      </c>
      <c r="DO107">
        <f t="shared" si="189"/>
        <v>0</v>
      </c>
      <c r="DP107">
        <f t="shared" si="190"/>
        <v>0</v>
      </c>
      <c r="DQ107">
        <f t="shared" si="191"/>
        <v>0</v>
      </c>
      <c r="DR107">
        <f t="shared" si="192"/>
        <v>0</v>
      </c>
      <c r="DS107">
        <f t="shared" si="193"/>
        <v>0</v>
      </c>
      <c r="DT107" t="str">
        <f t="shared" si="194"/>
        <v>N.A.</v>
      </c>
      <c r="DX107">
        <f t="shared" si="195"/>
        <v>-377206</v>
      </c>
      <c r="DY107">
        <f t="shared" si="196"/>
        <v>0</v>
      </c>
      <c r="DZ107">
        <f t="shared" si="197"/>
        <v>-301765</v>
      </c>
      <c r="EA107">
        <f t="shared" si="198"/>
        <v>0</v>
      </c>
      <c r="EB107">
        <f t="shared" si="199"/>
        <v>0</v>
      </c>
      <c r="EC107">
        <f t="shared" si="200"/>
        <v>0</v>
      </c>
      <c r="ED107" s="1">
        <v>0</v>
      </c>
      <c r="EE107" s="1">
        <v>0</v>
      </c>
      <c r="EF107">
        <f t="shared" si="201"/>
        <v>0</v>
      </c>
      <c r="EG107">
        <f t="shared" si="202"/>
        <v>0</v>
      </c>
      <c r="EH107">
        <f t="shared" si="203"/>
        <v>0</v>
      </c>
      <c r="EJ107">
        <f t="shared" si="108"/>
        <v>0</v>
      </c>
      <c r="EK107">
        <f t="shared" si="109"/>
        <v>0</v>
      </c>
      <c r="EL107">
        <f t="shared" si="110"/>
        <v>0</v>
      </c>
      <c r="EM107">
        <f t="shared" si="111"/>
        <v>0</v>
      </c>
      <c r="EO107" t="str">
        <f t="shared" si="112"/>
        <v>N.A.</v>
      </c>
    </row>
    <row r="108" spans="1:145" x14ac:dyDescent="0.2">
      <c r="A108">
        <v>103</v>
      </c>
      <c r="B108" s="1">
        <v>5</v>
      </c>
      <c r="C108" s="1">
        <v>1944</v>
      </c>
      <c r="D108" s="1" t="s">
        <v>97</v>
      </c>
      <c r="E108" s="1">
        <v>4565828</v>
      </c>
      <c r="F108" s="1">
        <v>912.2</v>
      </c>
      <c r="G108" s="1">
        <v>5049</v>
      </c>
      <c r="H108" s="1">
        <v>4605698</v>
      </c>
      <c r="I108" s="1">
        <v>25104</v>
      </c>
      <c r="J108" s="1">
        <v>899</v>
      </c>
      <c r="K108" s="1">
        <v>892</v>
      </c>
      <c r="L108" s="1">
        <v>888</v>
      </c>
      <c r="M108" s="1">
        <v>869</v>
      </c>
      <c r="N108" s="1">
        <v>855</v>
      </c>
      <c r="O108" s="7"/>
      <c r="P108">
        <f t="shared" si="113"/>
        <v>5246</v>
      </c>
      <c r="Q108">
        <f t="shared" si="114"/>
        <v>0</v>
      </c>
      <c r="R108">
        <f t="shared" si="115"/>
        <v>0</v>
      </c>
      <c r="S108">
        <f t="shared" si="102"/>
        <v>0</v>
      </c>
      <c r="T108">
        <f t="shared" si="116"/>
        <v>0</v>
      </c>
      <c r="U108">
        <f t="shared" si="117"/>
        <v>0</v>
      </c>
      <c r="V108">
        <f t="shared" si="118"/>
        <v>0</v>
      </c>
      <c r="W108">
        <f t="shared" si="119"/>
        <v>0</v>
      </c>
      <c r="X108">
        <f t="shared" si="120"/>
        <v>0</v>
      </c>
      <c r="Y108">
        <f t="shared" si="121"/>
        <v>0</v>
      </c>
      <c r="Z108" t="str">
        <f t="shared" si="122"/>
        <v>N.A.</v>
      </c>
      <c r="AD108">
        <f t="shared" si="123"/>
        <v>5451</v>
      </c>
      <c r="AE108">
        <f t="shared" si="204"/>
        <v>0</v>
      </c>
      <c r="AF108">
        <f t="shared" si="124"/>
        <v>0</v>
      </c>
      <c r="AG108">
        <f t="shared" si="125"/>
        <v>0</v>
      </c>
      <c r="AH108">
        <f t="shared" si="126"/>
        <v>0</v>
      </c>
      <c r="AI108">
        <f t="shared" si="127"/>
        <v>0</v>
      </c>
      <c r="AJ108">
        <f t="shared" si="128"/>
        <v>0</v>
      </c>
      <c r="AK108">
        <f t="shared" si="129"/>
        <v>0</v>
      </c>
      <c r="AL108">
        <f t="shared" si="130"/>
        <v>0</v>
      </c>
      <c r="AM108">
        <f t="shared" si="131"/>
        <v>0</v>
      </c>
      <c r="AN108" t="str">
        <f t="shared" si="132"/>
        <v>N.A.</v>
      </c>
      <c r="AR108">
        <f t="shared" si="133"/>
        <v>5664</v>
      </c>
      <c r="AS108">
        <f t="shared" si="104"/>
        <v>0</v>
      </c>
      <c r="AT108">
        <f t="shared" si="134"/>
        <v>0</v>
      </c>
      <c r="AU108">
        <f t="shared" si="105"/>
        <v>0</v>
      </c>
      <c r="AV108">
        <f t="shared" si="135"/>
        <v>0</v>
      </c>
      <c r="AW108">
        <f t="shared" si="136"/>
        <v>0</v>
      </c>
      <c r="AX108">
        <f t="shared" si="137"/>
        <v>0</v>
      </c>
      <c r="AY108">
        <f t="shared" si="138"/>
        <v>0</v>
      </c>
      <c r="AZ108">
        <f t="shared" si="139"/>
        <v>0</v>
      </c>
      <c r="BA108">
        <f t="shared" si="140"/>
        <v>0</v>
      </c>
      <c r="BB108" t="str">
        <f t="shared" si="141"/>
        <v>N.A.</v>
      </c>
      <c r="BF108">
        <f t="shared" si="142"/>
        <v>5886</v>
      </c>
      <c r="BG108">
        <f t="shared" si="143"/>
        <v>0</v>
      </c>
      <c r="BH108">
        <f t="shared" si="144"/>
        <v>0</v>
      </c>
      <c r="BI108">
        <f t="shared" si="145"/>
        <v>0</v>
      </c>
      <c r="BJ108">
        <f t="shared" si="146"/>
        <v>0</v>
      </c>
      <c r="BK108">
        <f t="shared" si="147"/>
        <v>0</v>
      </c>
      <c r="BL108">
        <f t="shared" si="148"/>
        <v>0</v>
      </c>
      <c r="BM108">
        <f t="shared" si="149"/>
        <v>0</v>
      </c>
      <c r="BN108">
        <f t="shared" si="150"/>
        <v>0</v>
      </c>
      <c r="BO108">
        <f t="shared" si="151"/>
        <v>0</v>
      </c>
      <c r="BP108" t="str">
        <f t="shared" si="152"/>
        <v>N.A.</v>
      </c>
      <c r="BT108">
        <f t="shared" si="153"/>
        <v>6117</v>
      </c>
      <c r="BU108">
        <f t="shared" si="106"/>
        <v>0</v>
      </c>
      <c r="BV108">
        <f t="shared" si="154"/>
        <v>0</v>
      </c>
      <c r="BW108">
        <f t="shared" si="155"/>
        <v>0</v>
      </c>
      <c r="BX108">
        <f t="shared" si="156"/>
        <v>0</v>
      </c>
      <c r="BY108">
        <f t="shared" si="157"/>
        <v>0</v>
      </c>
      <c r="BZ108">
        <f t="shared" si="158"/>
        <v>0</v>
      </c>
      <c r="CA108">
        <f t="shared" si="159"/>
        <v>0</v>
      </c>
      <c r="CB108">
        <f t="shared" si="160"/>
        <v>0</v>
      </c>
      <c r="CC108">
        <f t="shared" si="161"/>
        <v>0</v>
      </c>
      <c r="CD108" t="str">
        <f t="shared" si="162"/>
        <v>N.A.</v>
      </c>
      <c r="CH108">
        <f t="shared" si="163"/>
        <v>6357</v>
      </c>
      <c r="CI108">
        <f t="shared" si="164"/>
        <v>0</v>
      </c>
      <c r="CJ108">
        <f t="shared" si="165"/>
        <v>0</v>
      </c>
      <c r="CK108">
        <f t="shared" si="166"/>
        <v>0</v>
      </c>
      <c r="CL108">
        <f t="shared" si="167"/>
        <v>0</v>
      </c>
      <c r="CM108">
        <f t="shared" si="168"/>
        <v>0</v>
      </c>
      <c r="CN108">
        <f t="shared" si="169"/>
        <v>0</v>
      </c>
      <c r="CO108">
        <f t="shared" si="170"/>
        <v>0</v>
      </c>
      <c r="CP108">
        <f t="shared" si="171"/>
        <v>0</v>
      </c>
      <c r="CQ108">
        <f t="shared" si="172"/>
        <v>0</v>
      </c>
      <c r="CR108" t="str">
        <f t="shared" si="173"/>
        <v>N.A.</v>
      </c>
      <c r="CV108">
        <f t="shared" si="174"/>
        <v>6607</v>
      </c>
      <c r="CW108">
        <f t="shared" si="175"/>
        <v>0</v>
      </c>
      <c r="CX108">
        <f t="shared" si="176"/>
        <v>0</v>
      </c>
      <c r="CY108">
        <f t="shared" si="177"/>
        <v>0</v>
      </c>
      <c r="CZ108">
        <f t="shared" si="178"/>
        <v>0</v>
      </c>
      <c r="DA108">
        <f t="shared" si="179"/>
        <v>0</v>
      </c>
      <c r="DB108">
        <f t="shared" si="180"/>
        <v>0</v>
      </c>
      <c r="DC108">
        <f t="shared" si="181"/>
        <v>0</v>
      </c>
      <c r="DD108">
        <f t="shared" si="182"/>
        <v>0</v>
      </c>
      <c r="DE108">
        <f t="shared" si="183"/>
        <v>0</v>
      </c>
      <c r="DF108" t="str">
        <f t="shared" si="184"/>
        <v>N.A.</v>
      </c>
      <c r="DJ108">
        <f t="shared" si="185"/>
        <v>6867</v>
      </c>
      <c r="DK108">
        <f t="shared" si="107"/>
        <v>0</v>
      </c>
      <c r="DL108">
        <f t="shared" si="186"/>
        <v>0</v>
      </c>
      <c r="DM108">
        <f t="shared" si="187"/>
        <v>0</v>
      </c>
      <c r="DN108">
        <f t="shared" si="188"/>
        <v>0</v>
      </c>
      <c r="DO108">
        <f t="shared" si="189"/>
        <v>0</v>
      </c>
      <c r="DP108">
        <f t="shared" si="190"/>
        <v>0</v>
      </c>
      <c r="DQ108">
        <f t="shared" si="191"/>
        <v>0</v>
      </c>
      <c r="DR108">
        <f t="shared" si="192"/>
        <v>0</v>
      </c>
      <c r="DS108">
        <f t="shared" si="193"/>
        <v>0</v>
      </c>
      <c r="DT108" t="str">
        <f t="shared" si="194"/>
        <v>N.A.</v>
      </c>
      <c r="DX108">
        <f t="shared" si="195"/>
        <v>-64974</v>
      </c>
      <c r="DY108">
        <f t="shared" si="196"/>
        <v>1</v>
      </c>
      <c r="DZ108">
        <f t="shared" si="197"/>
        <v>-31896</v>
      </c>
      <c r="EA108">
        <f t="shared" si="198"/>
        <v>0</v>
      </c>
      <c r="EB108">
        <f t="shared" si="199"/>
        <v>0</v>
      </c>
      <c r="EC108">
        <f t="shared" si="200"/>
        <v>1</v>
      </c>
      <c r="ED108" s="1">
        <v>0</v>
      </c>
      <c r="EE108" s="1">
        <v>25104</v>
      </c>
      <c r="EF108">
        <f t="shared" si="201"/>
        <v>0</v>
      </c>
      <c r="EG108">
        <f t="shared" si="202"/>
        <v>1</v>
      </c>
      <c r="EH108">
        <f t="shared" si="203"/>
        <v>1</v>
      </c>
      <c r="EJ108">
        <f t="shared" si="108"/>
        <v>0</v>
      </c>
      <c r="EK108">
        <f t="shared" si="109"/>
        <v>25104</v>
      </c>
      <c r="EL108">
        <f t="shared" si="110"/>
        <v>25104</v>
      </c>
      <c r="EM108">
        <f t="shared" si="111"/>
        <v>0</v>
      </c>
      <c r="EO108" t="str">
        <f t="shared" si="112"/>
        <v>101%</v>
      </c>
    </row>
    <row r="109" spans="1:145" x14ac:dyDescent="0.2">
      <c r="A109">
        <v>104</v>
      </c>
      <c r="B109" s="1">
        <v>11</v>
      </c>
      <c r="C109" s="1">
        <v>1953</v>
      </c>
      <c r="D109" s="1" t="s">
        <v>98</v>
      </c>
      <c r="E109" s="1">
        <v>2593584</v>
      </c>
      <c r="F109" s="1">
        <v>609.20000000000005</v>
      </c>
      <c r="G109" s="1">
        <v>4931</v>
      </c>
      <c r="H109" s="1">
        <v>3003965</v>
      </c>
      <c r="I109" s="1">
        <v>0</v>
      </c>
      <c r="J109" s="1">
        <v>623</v>
      </c>
      <c r="K109" s="1">
        <v>641</v>
      </c>
      <c r="L109" s="1">
        <v>648</v>
      </c>
      <c r="M109" s="1">
        <v>670</v>
      </c>
      <c r="N109" s="1">
        <v>684</v>
      </c>
      <c r="O109" s="7"/>
      <c r="P109">
        <f t="shared" si="113"/>
        <v>5128</v>
      </c>
      <c r="Q109">
        <f t="shared" si="114"/>
        <v>0</v>
      </c>
      <c r="R109">
        <f t="shared" si="115"/>
        <v>0</v>
      </c>
      <c r="S109">
        <f t="shared" si="102"/>
        <v>0</v>
      </c>
      <c r="T109">
        <f t="shared" si="116"/>
        <v>0</v>
      </c>
      <c r="U109">
        <f t="shared" si="117"/>
        <v>0</v>
      </c>
      <c r="V109">
        <f t="shared" si="118"/>
        <v>0</v>
      </c>
      <c r="W109">
        <f t="shared" si="119"/>
        <v>0</v>
      </c>
      <c r="X109">
        <f t="shared" si="120"/>
        <v>0</v>
      </c>
      <c r="Y109">
        <f t="shared" si="121"/>
        <v>0</v>
      </c>
      <c r="Z109" t="str">
        <f t="shared" si="122"/>
        <v>N.A.</v>
      </c>
      <c r="AD109">
        <f t="shared" si="123"/>
        <v>5333</v>
      </c>
      <c r="AE109">
        <f t="shared" si="204"/>
        <v>0</v>
      </c>
      <c r="AF109">
        <f t="shared" si="124"/>
        <v>0</v>
      </c>
      <c r="AG109">
        <f t="shared" si="125"/>
        <v>0</v>
      </c>
      <c r="AH109">
        <f t="shared" si="126"/>
        <v>0</v>
      </c>
      <c r="AI109">
        <f t="shared" si="127"/>
        <v>0</v>
      </c>
      <c r="AJ109">
        <f t="shared" si="128"/>
        <v>0</v>
      </c>
      <c r="AK109">
        <f t="shared" si="129"/>
        <v>0</v>
      </c>
      <c r="AL109">
        <f t="shared" si="130"/>
        <v>0</v>
      </c>
      <c r="AM109">
        <f t="shared" si="131"/>
        <v>0</v>
      </c>
      <c r="AN109" t="str">
        <f t="shared" si="132"/>
        <v>N.A.</v>
      </c>
      <c r="AR109">
        <f t="shared" si="133"/>
        <v>5546</v>
      </c>
      <c r="AS109">
        <f t="shared" si="104"/>
        <v>0</v>
      </c>
      <c r="AT109">
        <f t="shared" si="134"/>
        <v>0</v>
      </c>
      <c r="AU109">
        <f t="shared" si="105"/>
        <v>0</v>
      </c>
      <c r="AV109">
        <f t="shared" si="135"/>
        <v>0</v>
      </c>
      <c r="AW109">
        <f t="shared" si="136"/>
        <v>0</v>
      </c>
      <c r="AX109">
        <f t="shared" si="137"/>
        <v>0</v>
      </c>
      <c r="AY109">
        <f t="shared" si="138"/>
        <v>0</v>
      </c>
      <c r="AZ109">
        <f t="shared" si="139"/>
        <v>0</v>
      </c>
      <c r="BA109">
        <f t="shared" si="140"/>
        <v>0</v>
      </c>
      <c r="BB109" t="str">
        <f t="shared" si="141"/>
        <v>N.A.</v>
      </c>
      <c r="BF109">
        <f t="shared" si="142"/>
        <v>5768</v>
      </c>
      <c r="BG109">
        <f t="shared" si="143"/>
        <v>0</v>
      </c>
      <c r="BH109">
        <f t="shared" si="144"/>
        <v>0</v>
      </c>
      <c r="BI109">
        <f t="shared" si="145"/>
        <v>0</v>
      </c>
      <c r="BJ109">
        <f t="shared" si="146"/>
        <v>0</v>
      </c>
      <c r="BK109">
        <f t="shared" si="147"/>
        <v>0</v>
      </c>
      <c r="BL109">
        <f t="shared" si="148"/>
        <v>0</v>
      </c>
      <c r="BM109">
        <f t="shared" si="149"/>
        <v>0</v>
      </c>
      <c r="BN109">
        <f t="shared" si="150"/>
        <v>0</v>
      </c>
      <c r="BO109">
        <f t="shared" si="151"/>
        <v>0</v>
      </c>
      <c r="BP109" t="str">
        <f t="shared" si="152"/>
        <v>N.A.</v>
      </c>
      <c r="BT109">
        <f t="shared" si="153"/>
        <v>5999</v>
      </c>
      <c r="BU109">
        <f t="shared" si="106"/>
        <v>0</v>
      </c>
      <c r="BV109">
        <f t="shared" si="154"/>
        <v>0</v>
      </c>
      <c r="BW109">
        <f t="shared" si="155"/>
        <v>0</v>
      </c>
      <c r="BX109">
        <f t="shared" si="156"/>
        <v>0</v>
      </c>
      <c r="BY109">
        <f t="shared" si="157"/>
        <v>0</v>
      </c>
      <c r="BZ109">
        <f t="shared" si="158"/>
        <v>0</v>
      </c>
      <c r="CA109">
        <f t="shared" si="159"/>
        <v>0</v>
      </c>
      <c r="CB109">
        <f t="shared" si="160"/>
        <v>0</v>
      </c>
      <c r="CC109">
        <f t="shared" si="161"/>
        <v>0</v>
      </c>
      <c r="CD109" t="str">
        <f t="shared" si="162"/>
        <v>N.A.</v>
      </c>
      <c r="CH109">
        <f t="shared" si="163"/>
        <v>6239</v>
      </c>
      <c r="CI109">
        <f t="shared" si="164"/>
        <v>0</v>
      </c>
      <c r="CJ109">
        <f t="shared" si="165"/>
        <v>0</v>
      </c>
      <c r="CK109">
        <f t="shared" si="166"/>
        <v>0</v>
      </c>
      <c r="CL109">
        <f t="shared" si="167"/>
        <v>0</v>
      </c>
      <c r="CM109">
        <f t="shared" si="168"/>
        <v>0</v>
      </c>
      <c r="CN109">
        <f t="shared" si="169"/>
        <v>0</v>
      </c>
      <c r="CO109">
        <f t="shared" si="170"/>
        <v>0</v>
      </c>
      <c r="CP109">
        <f t="shared" si="171"/>
        <v>0</v>
      </c>
      <c r="CQ109">
        <f t="shared" si="172"/>
        <v>0</v>
      </c>
      <c r="CR109" t="str">
        <f t="shared" si="173"/>
        <v>N.A.</v>
      </c>
      <c r="CV109">
        <f t="shared" si="174"/>
        <v>6489</v>
      </c>
      <c r="CW109">
        <f t="shared" si="175"/>
        <v>0</v>
      </c>
      <c r="CX109">
        <f t="shared" si="176"/>
        <v>0</v>
      </c>
      <c r="CY109">
        <f t="shared" si="177"/>
        <v>0</v>
      </c>
      <c r="CZ109">
        <f t="shared" si="178"/>
        <v>0</v>
      </c>
      <c r="DA109">
        <f t="shared" si="179"/>
        <v>0</v>
      </c>
      <c r="DB109">
        <f t="shared" si="180"/>
        <v>0</v>
      </c>
      <c r="DC109">
        <f t="shared" si="181"/>
        <v>0</v>
      </c>
      <c r="DD109">
        <f t="shared" si="182"/>
        <v>0</v>
      </c>
      <c r="DE109">
        <f t="shared" si="183"/>
        <v>0</v>
      </c>
      <c r="DF109" t="str">
        <f t="shared" si="184"/>
        <v>N.A.</v>
      </c>
      <c r="DJ109">
        <f t="shared" si="185"/>
        <v>6749</v>
      </c>
      <c r="DK109">
        <f t="shared" si="107"/>
        <v>0</v>
      </c>
      <c r="DL109">
        <f t="shared" si="186"/>
        <v>0</v>
      </c>
      <c r="DM109">
        <f t="shared" si="187"/>
        <v>0</v>
      </c>
      <c r="DN109">
        <f t="shared" si="188"/>
        <v>0</v>
      </c>
      <c r="DO109">
        <f t="shared" si="189"/>
        <v>0</v>
      </c>
      <c r="DP109">
        <f t="shared" si="190"/>
        <v>0</v>
      </c>
      <c r="DQ109">
        <f t="shared" si="191"/>
        <v>0</v>
      </c>
      <c r="DR109">
        <f t="shared" si="192"/>
        <v>0</v>
      </c>
      <c r="DS109">
        <f t="shared" si="193"/>
        <v>0</v>
      </c>
      <c r="DT109" t="str">
        <f t="shared" si="194"/>
        <v>N.A.</v>
      </c>
      <c r="DX109">
        <f t="shared" si="195"/>
        <v>-410381</v>
      </c>
      <c r="DY109">
        <f t="shared" si="196"/>
        <v>0</v>
      </c>
      <c r="DZ109">
        <f t="shared" si="197"/>
        <v>-328305</v>
      </c>
      <c r="EA109">
        <f t="shared" si="198"/>
        <v>0</v>
      </c>
      <c r="EB109">
        <f t="shared" si="199"/>
        <v>0</v>
      </c>
      <c r="EC109">
        <f t="shared" si="200"/>
        <v>0</v>
      </c>
      <c r="ED109" s="1">
        <v>0</v>
      </c>
      <c r="EE109" s="1">
        <v>0</v>
      </c>
      <c r="EF109">
        <f t="shared" si="201"/>
        <v>0</v>
      </c>
      <c r="EG109">
        <f t="shared" si="202"/>
        <v>0</v>
      </c>
      <c r="EH109">
        <f t="shared" si="203"/>
        <v>0</v>
      </c>
      <c r="EJ109">
        <f t="shared" si="108"/>
        <v>0</v>
      </c>
      <c r="EK109">
        <f t="shared" si="109"/>
        <v>0</v>
      </c>
      <c r="EL109">
        <f t="shared" si="110"/>
        <v>0</v>
      </c>
      <c r="EM109">
        <f t="shared" si="111"/>
        <v>0</v>
      </c>
      <c r="EO109" t="str">
        <f t="shared" si="112"/>
        <v>N.A.</v>
      </c>
    </row>
    <row r="110" spans="1:145" x14ac:dyDescent="0.2">
      <c r="A110">
        <v>105</v>
      </c>
      <c r="B110" s="1">
        <v>7</v>
      </c>
      <c r="C110" s="1">
        <v>1963</v>
      </c>
      <c r="D110" s="1" t="s">
        <v>99</v>
      </c>
      <c r="E110" s="1">
        <v>2866353</v>
      </c>
      <c r="F110" s="1">
        <v>583.79999999999995</v>
      </c>
      <c r="G110" s="1">
        <v>4931</v>
      </c>
      <c r="H110" s="1">
        <v>2878718</v>
      </c>
      <c r="I110" s="1">
        <v>0</v>
      </c>
      <c r="J110" s="1">
        <v>582</v>
      </c>
      <c r="K110" s="1">
        <v>578</v>
      </c>
      <c r="L110" s="1">
        <v>576</v>
      </c>
      <c r="M110" s="1">
        <v>563</v>
      </c>
      <c r="N110" s="1">
        <v>559</v>
      </c>
      <c r="O110" s="7"/>
      <c r="P110">
        <f t="shared" si="113"/>
        <v>5128</v>
      </c>
      <c r="Q110">
        <f t="shared" si="114"/>
        <v>0</v>
      </c>
      <c r="R110">
        <f t="shared" si="115"/>
        <v>0</v>
      </c>
      <c r="S110">
        <f t="shared" si="102"/>
        <v>0</v>
      </c>
      <c r="T110">
        <f t="shared" si="116"/>
        <v>0</v>
      </c>
      <c r="U110">
        <f t="shared" si="117"/>
        <v>0</v>
      </c>
      <c r="V110">
        <f t="shared" si="118"/>
        <v>0</v>
      </c>
      <c r="W110">
        <f t="shared" si="119"/>
        <v>0</v>
      </c>
      <c r="X110">
        <f t="shared" si="120"/>
        <v>0</v>
      </c>
      <c r="Y110">
        <f t="shared" si="121"/>
        <v>0</v>
      </c>
      <c r="Z110" t="str">
        <f t="shared" si="122"/>
        <v>N.A.</v>
      </c>
      <c r="AD110">
        <f t="shared" si="123"/>
        <v>5333</v>
      </c>
      <c r="AE110">
        <f t="shared" si="204"/>
        <v>0</v>
      </c>
      <c r="AF110">
        <f t="shared" si="124"/>
        <v>0</v>
      </c>
      <c r="AG110">
        <f t="shared" si="125"/>
        <v>0</v>
      </c>
      <c r="AH110">
        <f t="shared" si="126"/>
        <v>0</v>
      </c>
      <c r="AI110">
        <f t="shared" si="127"/>
        <v>0</v>
      </c>
      <c r="AJ110">
        <f t="shared" si="128"/>
        <v>0</v>
      </c>
      <c r="AK110">
        <f t="shared" si="129"/>
        <v>0</v>
      </c>
      <c r="AL110">
        <f t="shared" si="130"/>
        <v>0</v>
      </c>
      <c r="AM110">
        <f t="shared" si="131"/>
        <v>0</v>
      </c>
      <c r="AN110" t="str">
        <f t="shared" si="132"/>
        <v>N.A.</v>
      </c>
      <c r="AR110">
        <f t="shared" si="133"/>
        <v>5546</v>
      </c>
      <c r="AS110">
        <f t="shared" si="104"/>
        <v>0</v>
      </c>
      <c r="AT110">
        <f t="shared" si="134"/>
        <v>0</v>
      </c>
      <c r="AU110">
        <f t="shared" si="105"/>
        <v>0</v>
      </c>
      <c r="AV110">
        <f t="shared" si="135"/>
        <v>0</v>
      </c>
      <c r="AW110">
        <f t="shared" si="136"/>
        <v>0</v>
      </c>
      <c r="AX110">
        <f t="shared" si="137"/>
        <v>0</v>
      </c>
      <c r="AY110">
        <f t="shared" si="138"/>
        <v>0</v>
      </c>
      <c r="AZ110">
        <f t="shared" si="139"/>
        <v>0</v>
      </c>
      <c r="BA110">
        <f t="shared" si="140"/>
        <v>0</v>
      </c>
      <c r="BB110" t="str">
        <f t="shared" si="141"/>
        <v>N.A.</v>
      </c>
      <c r="BF110">
        <f t="shared" si="142"/>
        <v>5768</v>
      </c>
      <c r="BG110">
        <f t="shared" si="143"/>
        <v>0</v>
      </c>
      <c r="BH110">
        <f t="shared" si="144"/>
        <v>0</v>
      </c>
      <c r="BI110">
        <f t="shared" si="145"/>
        <v>0</v>
      </c>
      <c r="BJ110">
        <f t="shared" si="146"/>
        <v>0</v>
      </c>
      <c r="BK110">
        <f t="shared" si="147"/>
        <v>0</v>
      </c>
      <c r="BL110">
        <f t="shared" si="148"/>
        <v>0</v>
      </c>
      <c r="BM110">
        <f t="shared" si="149"/>
        <v>0</v>
      </c>
      <c r="BN110">
        <f t="shared" si="150"/>
        <v>0</v>
      </c>
      <c r="BO110">
        <f t="shared" si="151"/>
        <v>0</v>
      </c>
      <c r="BP110" t="str">
        <f t="shared" si="152"/>
        <v>N.A.</v>
      </c>
      <c r="BT110">
        <f t="shared" si="153"/>
        <v>5999</v>
      </c>
      <c r="BU110">
        <f t="shared" si="106"/>
        <v>0</v>
      </c>
      <c r="BV110">
        <f t="shared" si="154"/>
        <v>0</v>
      </c>
      <c r="BW110">
        <f t="shared" si="155"/>
        <v>0</v>
      </c>
      <c r="BX110">
        <f t="shared" si="156"/>
        <v>0</v>
      </c>
      <c r="BY110">
        <f t="shared" si="157"/>
        <v>0</v>
      </c>
      <c r="BZ110">
        <f t="shared" si="158"/>
        <v>0</v>
      </c>
      <c r="CA110">
        <f t="shared" si="159"/>
        <v>0</v>
      </c>
      <c r="CB110">
        <f t="shared" si="160"/>
        <v>0</v>
      </c>
      <c r="CC110">
        <f t="shared" si="161"/>
        <v>0</v>
      </c>
      <c r="CD110" t="str">
        <f t="shared" si="162"/>
        <v>N.A.</v>
      </c>
      <c r="CH110">
        <f t="shared" si="163"/>
        <v>6239</v>
      </c>
      <c r="CI110">
        <f t="shared" si="164"/>
        <v>0</v>
      </c>
      <c r="CJ110">
        <f t="shared" si="165"/>
        <v>0</v>
      </c>
      <c r="CK110">
        <f t="shared" si="166"/>
        <v>0</v>
      </c>
      <c r="CL110">
        <f t="shared" si="167"/>
        <v>0</v>
      </c>
      <c r="CM110">
        <f t="shared" si="168"/>
        <v>0</v>
      </c>
      <c r="CN110">
        <f t="shared" si="169"/>
        <v>0</v>
      </c>
      <c r="CO110">
        <f t="shared" si="170"/>
        <v>0</v>
      </c>
      <c r="CP110">
        <f t="shared" si="171"/>
        <v>0</v>
      </c>
      <c r="CQ110">
        <f t="shared" si="172"/>
        <v>0</v>
      </c>
      <c r="CR110" t="str">
        <f t="shared" si="173"/>
        <v>N.A.</v>
      </c>
      <c r="CV110">
        <f t="shared" si="174"/>
        <v>6489</v>
      </c>
      <c r="CW110">
        <f t="shared" si="175"/>
        <v>0</v>
      </c>
      <c r="CX110">
        <f t="shared" si="176"/>
        <v>0</v>
      </c>
      <c r="CY110">
        <f t="shared" si="177"/>
        <v>0</v>
      </c>
      <c r="CZ110">
        <f t="shared" si="178"/>
        <v>0</v>
      </c>
      <c r="DA110">
        <f t="shared" si="179"/>
        <v>0</v>
      </c>
      <c r="DB110">
        <f t="shared" si="180"/>
        <v>0</v>
      </c>
      <c r="DC110">
        <f t="shared" si="181"/>
        <v>0</v>
      </c>
      <c r="DD110">
        <f t="shared" si="182"/>
        <v>0</v>
      </c>
      <c r="DE110">
        <f t="shared" si="183"/>
        <v>0</v>
      </c>
      <c r="DF110" t="str">
        <f t="shared" si="184"/>
        <v>N.A.</v>
      </c>
      <c r="DJ110">
        <f t="shared" si="185"/>
        <v>6749</v>
      </c>
      <c r="DK110">
        <f t="shared" si="107"/>
        <v>0</v>
      </c>
      <c r="DL110">
        <f t="shared" si="186"/>
        <v>0</v>
      </c>
      <c r="DM110">
        <f t="shared" si="187"/>
        <v>0</v>
      </c>
      <c r="DN110">
        <f t="shared" si="188"/>
        <v>0</v>
      </c>
      <c r="DO110">
        <f t="shared" si="189"/>
        <v>0</v>
      </c>
      <c r="DP110">
        <f t="shared" si="190"/>
        <v>0</v>
      </c>
      <c r="DQ110">
        <f t="shared" si="191"/>
        <v>0</v>
      </c>
      <c r="DR110">
        <f t="shared" si="192"/>
        <v>0</v>
      </c>
      <c r="DS110">
        <f t="shared" si="193"/>
        <v>0</v>
      </c>
      <c r="DT110" t="str">
        <f t="shared" si="194"/>
        <v>N.A.</v>
      </c>
      <c r="DX110">
        <f t="shared" si="195"/>
        <v>-12365</v>
      </c>
      <c r="DY110">
        <f t="shared" si="196"/>
        <v>0</v>
      </c>
      <c r="DZ110">
        <f t="shared" si="197"/>
        <v>-9892</v>
      </c>
      <c r="EA110">
        <f t="shared" si="198"/>
        <v>0</v>
      </c>
      <c r="EB110">
        <f t="shared" si="199"/>
        <v>0</v>
      </c>
      <c r="EC110">
        <f t="shared" si="200"/>
        <v>0</v>
      </c>
      <c r="ED110" s="1">
        <v>0</v>
      </c>
      <c r="EE110" s="1">
        <v>0</v>
      </c>
      <c r="EF110">
        <f t="shared" si="201"/>
        <v>0</v>
      </c>
      <c r="EG110">
        <f t="shared" si="202"/>
        <v>0</v>
      </c>
      <c r="EH110">
        <f t="shared" si="203"/>
        <v>0</v>
      </c>
      <c r="EJ110">
        <f t="shared" si="108"/>
        <v>0</v>
      </c>
      <c r="EK110">
        <f t="shared" si="109"/>
        <v>0</v>
      </c>
      <c r="EL110">
        <f t="shared" si="110"/>
        <v>0</v>
      </c>
      <c r="EM110">
        <f t="shared" si="111"/>
        <v>0</v>
      </c>
      <c r="EO110" t="str">
        <f t="shared" si="112"/>
        <v>N.A.</v>
      </c>
    </row>
    <row r="111" spans="1:145" x14ac:dyDescent="0.2">
      <c r="A111">
        <v>106</v>
      </c>
      <c r="B111" s="1">
        <v>9</v>
      </c>
      <c r="C111" s="1">
        <v>1965</v>
      </c>
      <c r="D111" s="1" t="s">
        <v>100</v>
      </c>
      <c r="E111" s="1">
        <v>2065594</v>
      </c>
      <c r="F111" s="1">
        <v>407.8</v>
      </c>
      <c r="G111" s="1">
        <v>4931</v>
      </c>
      <c r="H111" s="1">
        <v>2010862</v>
      </c>
      <c r="I111" s="1">
        <v>43786</v>
      </c>
      <c r="J111" s="1">
        <v>402</v>
      </c>
      <c r="K111" s="1">
        <v>390</v>
      </c>
      <c r="L111" s="1">
        <v>394</v>
      </c>
      <c r="M111" s="1">
        <v>389</v>
      </c>
      <c r="N111" s="1">
        <v>379</v>
      </c>
      <c r="O111" s="7"/>
      <c r="P111">
        <f t="shared" si="113"/>
        <v>5128</v>
      </c>
      <c r="Q111">
        <f t="shared" si="114"/>
        <v>0</v>
      </c>
      <c r="R111">
        <f t="shared" si="115"/>
        <v>0</v>
      </c>
      <c r="S111">
        <f t="shared" si="102"/>
        <v>0</v>
      </c>
      <c r="T111">
        <f t="shared" si="116"/>
        <v>0</v>
      </c>
      <c r="U111">
        <f t="shared" si="117"/>
        <v>0</v>
      </c>
      <c r="V111">
        <f t="shared" si="118"/>
        <v>0</v>
      </c>
      <c r="W111">
        <f t="shared" si="119"/>
        <v>0</v>
      </c>
      <c r="X111">
        <f t="shared" si="120"/>
        <v>0</v>
      </c>
      <c r="Y111">
        <f t="shared" si="121"/>
        <v>0</v>
      </c>
      <c r="Z111" t="str">
        <f t="shared" si="122"/>
        <v>N.A.</v>
      </c>
      <c r="AD111">
        <f t="shared" si="123"/>
        <v>5333</v>
      </c>
      <c r="AE111">
        <f t="shared" si="204"/>
        <v>0</v>
      </c>
      <c r="AF111">
        <f t="shared" si="124"/>
        <v>0</v>
      </c>
      <c r="AG111">
        <f t="shared" si="125"/>
        <v>0</v>
      </c>
      <c r="AH111">
        <f t="shared" si="126"/>
        <v>0</v>
      </c>
      <c r="AI111">
        <f t="shared" si="127"/>
        <v>0</v>
      </c>
      <c r="AJ111">
        <f t="shared" si="128"/>
        <v>0</v>
      </c>
      <c r="AK111">
        <f t="shared" si="129"/>
        <v>0</v>
      </c>
      <c r="AL111">
        <f t="shared" si="130"/>
        <v>0</v>
      </c>
      <c r="AM111">
        <f t="shared" si="131"/>
        <v>0</v>
      </c>
      <c r="AN111" t="str">
        <f t="shared" si="132"/>
        <v>N.A.</v>
      </c>
      <c r="AR111">
        <f t="shared" si="133"/>
        <v>5546</v>
      </c>
      <c r="AS111">
        <f t="shared" si="104"/>
        <v>0</v>
      </c>
      <c r="AT111">
        <f t="shared" si="134"/>
        <v>0</v>
      </c>
      <c r="AU111">
        <f t="shared" si="105"/>
        <v>0</v>
      </c>
      <c r="AV111">
        <f t="shared" si="135"/>
        <v>0</v>
      </c>
      <c r="AW111">
        <f t="shared" si="136"/>
        <v>0</v>
      </c>
      <c r="AX111">
        <f t="shared" si="137"/>
        <v>0</v>
      </c>
      <c r="AY111">
        <f t="shared" si="138"/>
        <v>0</v>
      </c>
      <c r="AZ111">
        <f t="shared" si="139"/>
        <v>0</v>
      </c>
      <c r="BA111">
        <f t="shared" si="140"/>
        <v>0</v>
      </c>
      <c r="BB111" t="str">
        <f t="shared" si="141"/>
        <v>N.A.</v>
      </c>
      <c r="BF111">
        <f t="shared" si="142"/>
        <v>5768</v>
      </c>
      <c r="BG111">
        <f t="shared" si="143"/>
        <v>0</v>
      </c>
      <c r="BH111">
        <f t="shared" si="144"/>
        <v>0</v>
      </c>
      <c r="BI111">
        <f t="shared" si="145"/>
        <v>0</v>
      </c>
      <c r="BJ111">
        <f t="shared" si="146"/>
        <v>0</v>
      </c>
      <c r="BK111">
        <f t="shared" si="147"/>
        <v>0</v>
      </c>
      <c r="BL111">
        <f t="shared" si="148"/>
        <v>0</v>
      </c>
      <c r="BM111">
        <f t="shared" si="149"/>
        <v>0</v>
      </c>
      <c r="BN111">
        <f t="shared" si="150"/>
        <v>0</v>
      </c>
      <c r="BO111">
        <f t="shared" si="151"/>
        <v>0</v>
      </c>
      <c r="BP111" t="str">
        <f t="shared" si="152"/>
        <v>N.A.</v>
      </c>
      <c r="BT111">
        <f t="shared" si="153"/>
        <v>5999</v>
      </c>
      <c r="BU111">
        <f t="shared" si="106"/>
        <v>0</v>
      </c>
      <c r="BV111">
        <f t="shared" si="154"/>
        <v>0</v>
      </c>
      <c r="BW111">
        <f t="shared" si="155"/>
        <v>0</v>
      </c>
      <c r="BX111">
        <f t="shared" si="156"/>
        <v>0</v>
      </c>
      <c r="BY111">
        <f t="shared" si="157"/>
        <v>0</v>
      </c>
      <c r="BZ111">
        <f t="shared" si="158"/>
        <v>0</v>
      </c>
      <c r="CA111">
        <f t="shared" si="159"/>
        <v>0</v>
      </c>
      <c r="CB111">
        <f t="shared" si="160"/>
        <v>0</v>
      </c>
      <c r="CC111">
        <f t="shared" si="161"/>
        <v>0</v>
      </c>
      <c r="CD111" t="str">
        <f t="shared" si="162"/>
        <v>N.A.</v>
      </c>
      <c r="CH111">
        <f t="shared" si="163"/>
        <v>6239</v>
      </c>
      <c r="CI111">
        <f t="shared" si="164"/>
        <v>0</v>
      </c>
      <c r="CJ111">
        <f t="shared" si="165"/>
        <v>0</v>
      </c>
      <c r="CK111">
        <f t="shared" si="166"/>
        <v>0</v>
      </c>
      <c r="CL111">
        <f t="shared" si="167"/>
        <v>0</v>
      </c>
      <c r="CM111">
        <f t="shared" si="168"/>
        <v>0</v>
      </c>
      <c r="CN111">
        <f t="shared" si="169"/>
        <v>0</v>
      </c>
      <c r="CO111">
        <f t="shared" si="170"/>
        <v>0</v>
      </c>
      <c r="CP111">
        <f t="shared" si="171"/>
        <v>0</v>
      </c>
      <c r="CQ111">
        <f t="shared" si="172"/>
        <v>0</v>
      </c>
      <c r="CR111" t="str">
        <f t="shared" si="173"/>
        <v>N.A.</v>
      </c>
      <c r="CV111">
        <f t="shared" si="174"/>
        <v>6489</v>
      </c>
      <c r="CW111">
        <f t="shared" si="175"/>
        <v>0</v>
      </c>
      <c r="CX111">
        <f t="shared" si="176"/>
        <v>0</v>
      </c>
      <c r="CY111">
        <f t="shared" si="177"/>
        <v>0</v>
      </c>
      <c r="CZ111">
        <f t="shared" si="178"/>
        <v>0</v>
      </c>
      <c r="DA111">
        <f t="shared" si="179"/>
        <v>0</v>
      </c>
      <c r="DB111">
        <f t="shared" si="180"/>
        <v>0</v>
      </c>
      <c r="DC111">
        <f t="shared" si="181"/>
        <v>0</v>
      </c>
      <c r="DD111">
        <f t="shared" si="182"/>
        <v>0</v>
      </c>
      <c r="DE111">
        <f t="shared" si="183"/>
        <v>0</v>
      </c>
      <c r="DF111" t="str">
        <f t="shared" si="184"/>
        <v>N.A.</v>
      </c>
      <c r="DJ111">
        <f t="shared" si="185"/>
        <v>6749</v>
      </c>
      <c r="DK111">
        <f t="shared" si="107"/>
        <v>0</v>
      </c>
      <c r="DL111">
        <f t="shared" si="186"/>
        <v>0</v>
      </c>
      <c r="DM111">
        <f t="shared" si="187"/>
        <v>0</v>
      </c>
      <c r="DN111">
        <f t="shared" si="188"/>
        <v>0</v>
      </c>
      <c r="DO111">
        <f t="shared" si="189"/>
        <v>0</v>
      </c>
      <c r="DP111">
        <f t="shared" si="190"/>
        <v>0</v>
      </c>
      <c r="DQ111">
        <f t="shared" si="191"/>
        <v>0</v>
      </c>
      <c r="DR111">
        <f t="shared" si="192"/>
        <v>0</v>
      </c>
      <c r="DS111">
        <f t="shared" si="193"/>
        <v>0</v>
      </c>
      <c r="DT111" t="str">
        <f t="shared" si="194"/>
        <v>N.A.</v>
      </c>
      <c r="DX111">
        <f t="shared" si="195"/>
        <v>10946</v>
      </c>
      <c r="DY111">
        <f t="shared" si="196"/>
        <v>1</v>
      </c>
      <c r="DZ111">
        <f t="shared" si="197"/>
        <v>43786</v>
      </c>
      <c r="EA111">
        <f t="shared" si="198"/>
        <v>1</v>
      </c>
      <c r="EB111">
        <f t="shared" si="199"/>
        <v>2</v>
      </c>
      <c r="EC111">
        <f t="shared" si="200"/>
        <v>0</v>
      </c>
      <c r="ED111" s="1">
        <v>43786</v>
      </c>
      <c r="EE111" s="1">
        <v>0</v>
      </c>
      <c r="EF111">
        <f t="shared" si="201"/>
        <v>2</v>
      </c>
      <c r="EG111">
        <f t="shared" si="202"/>
        <v>0</v>
      </c>
      <c r="EH111">
        <f t="shared" si="203"/>
        <v>2</v>
      </c>
      <c r="EJ111">
        <f t="shared" si="108"/>
        <v>43786</v>
      </c>
      <c r="EK111">
        <f t="shared" si="109"/>
        <v>0</v>
      </c>
      <c r="EL111">
        <f t="shared" si="110"/>
        <v>43786</v>
      </c>
      <c r="EM111">
        <f t="shared" si="111"/>
        <v>0</v>
      </c>
      <c r="EO111" t="str">
        <f t="shared" si="112"/>
        <v>80%</v>
      </c>
    </row>
    <row r="112" spans="1:145" x14ac:dyDescent="0.2">
      <c r="A112">
        <v>107</v>
      </c>
      <c r="B112" s="1">
        <v>5</v>
      </c>
      <c r="C112" s="1">
        <v>1967</v>
      </c>
      <c r="D112" s="1" t="s">
        <v>101</v>
      </c>
      <c r="E112" s="1">
        <v>2182895</v>
      </c>
      <c r="F112" s="1">
        <v>434</v>
      </c>
      <c r="G112" s="1">
        <v>4980</v>
      </c>
      <c r="H112" s="1">
        <v>2161320</v>
      </c>
      <c r="I112" s="1">
        <v>17260</v>
      </c>
      <c r="J112" s="1">
        <v>425</v>
      </c>
      <c r="K112" s="1">
        <v>408</v>
      </c>
      <c r="L112" s="1">
        <v>396</v>
      </c>
      <c r="M112" s="1">
        <v>384</v>
      </c>
      <c r="N112" s="1">
        <v>373</v>
      </c>
      <c r="O112" s="7"/>
      <c r="P112">
        <f t="shared" si="113"/>
        <v>5177</v>
      </c>
      <c r="Q112">
        <f t="shared" si="114"/>
        <v>0</v>
      </c>
      <c r="R112">
        <f t="shared" si="115"/>
        <v>0</v>
      </c>
      <c r="S112">
        <f t="shared" si="102"/>
        <v>0</v>
      </c>
      <c r="T112">
        <f t="shared" si="116"/>
        <v>0</v>
      </c>
      <c r="U112">
        <f t="shared" si="117"/>
        <v>0</v>
      </c>
      <c r="V112">
        <f t="shared" si="118"/>
        <v>0</v>
      </c>
      <c r="W112">
        <f t="shared" si="119"/>
        <v>0</v>
      </c>
      <c r="X112">
        <f t="shared" si="120"/>
        <v>0</v>
      </c>
      <c r="Y112">
        <f t="shared" si="121"/>
        <v>0</v>
      </c>
      <c r="Z112" t="str">
        <f t="shared" si="122"/>
        <v>N.A.</v>
      </c>
      <c r="AD112">
        <f t="shared" si="123"/>
        <v>5382</v>
      </c>
      <c r="AE112">
        <f t="shared" si="204"/>
        <v>0</v>
      </c>
      <c r="AF112">
        <f t="shared" si="124"/>
        <v>0</v>
      </c>
      <c r="AG112">
        <f t="shared" si="125"/>
        <v>0</v>
      </c>
      <c r="AH112">
        <f t="shared" si="126"/>
        <v>0</v>
      </c>
      <c r="AI112">
        <f t="shared" si="127"/>
        <v>0</v>
      </c>
      <c r="AJ112">
        <f t="shared" si="128"/>
        <v>0</v>
      </c>
      <c r="AK112">
        <f t="shared" si="129"/>
        <v>0</v>
      </c>
      <c r="AL112">
        <f t="shared" si="130"/>
        <v>0</v>
      </c>
      <c r="AM112">
        <f t="shared" si="131"/>
        <v>0</v>
      </c>
      <c r="AN112" t="str">
        <f t="shared" si="132"/>
        <v>N.A.</v>
      </c>
      <c r="AR112">
        <f t="shared" si="133"/>
        <v>5595</v>
      </c>
      <c r="AS112">
        <f t="shared" si="104"/>
        <v>0</v>
      </c>
      <c r="AT112">
        <f t="shared" si="134"/>
        <v>0</v>
      </c>
      <c r="AU112">
        <f t="shared" si="105"/>
        <v>0</v>
      </c>
      <c r="AV112">
        <f t="shared" si="135"/>
        <v>0</v>
      </c>
      <c r="AW112">
        <f t="shared" si="136"/>
        <v>0</v>
      </c>
      <c r="AX112">
        <f t="shared" si="137"/>
        <v>0</v>
      </c>
      <c r="AY112">
        <f t="shared" si="138"/>
        <v>0</v>
      </c>
      <c r="AZ112">
        <f t="shared" si="139"/>
        <v>0</v>
      </c>
      <c r="BA112">
        <f t="shared" si="140"/>
        <v>0</v>
      </c>
      <c r="BB112" t="str">
        <f t="shared" si="141"/>
        <v>N.A.</v>
      </c>
      <c r="BF112">
        <f t="shared" si="142"/>
        <v>5817</v>
      </c>
      <c r="BG112">
        <f t="shared" si="143"/>
        <v>0</v>
      </c>
      <c r="BH112">
        <f t="shared" si="144"/>
        <v>0</v>
      </c>
      <c r="BI112">
        <f t="shared" si="145"/>
        <v>0</v>
      </c>
      <c r="BJ112">
        <f t="shared" si="146"/>
        <v>0</v>
      </c>
      <c r="BK112">
        <f t="shared" si="147"/>
        <v>0</v>
      </c>
      <c r="BL112">
        <f t="shared" si="148"/>
        <v>0</v>
      </c>
      <c r="BM112">
        <f t="shared" si="149"/>
        <v>0</v>
      </c>
      <c r="BN112">
        <f t="shared" si="150"/>
        <v>0</v>
      </c>
      <c r="BO112">
        <f t="shared" si="151"/>
        <v>0</v>
      </c>
      <c r="BP112" t="str">
        <f t="shared" si="152"/>
        <v>N.A.</v>
      </c>
      <c r="BT112">
        <f t="shared" si="153"/>
        <v>6048</v>
      </c>
      <c r="BU112">
        <f t="shared" si="106"/>
        <v>0</v>
      </c>
      <c r="BV112">
        <f t="shared" si="154"/>
        <v>0</v>
      </c>
      <c r="BW112">
        <f t="shared" si="155"/>
        <v>0</v>
      </c>
      <c r="BX112">
        <f t="shared" si="156"/>
        <v>0</v>
      </c>
      <c r="BY112">
        <f t="shared" si="157"/>
        <v>0</v>
      </c>
      <c r="BZ112">
        <f t="shared" si="158"/>
        <v>0</v>
      </c>
      <c r="CA112">
        <f t="shared" si="159"/>
        <v>0</v>
      </c>
      <c r="CB112">
        <f t="shared" si="160"/>
        <v>0</v>
      </c>
      <c r="CC112">
        <f t="shared" si="161"/>
        <v>0</v>
      </c>
      <c r="CD112" t="str">
        <f t="shared" si="162"/>
        <v>N.A.</v>
      </c>
      <c r="CH112">
        <f t="shared" si="163"/>
        <v>6288</v>
      </c>
      <c r="CI112">
        <f t="shared" si="164"/>
        <v>0</v>
      </c>
      <c r="CJ112">
        <f t="shared" si="165"/>
        <v>0</v>
      </c>
      <c r="CK112">
        <f t="shared" si="166"/>
        <v>0</v>
      </c>
      <c r="CL112">
        <f t="shared" si="167"/>
        <v>0</v>
      </c>
      <c r="CM112">
        <f t="shared" si="168"/>
        <v>0</v>
      </c>
      <c r="CN112">
        <f t="shared" si="169"/>
        <v>0</v>
      </c>
      <c r="CO112">
        <f t="shared" si="170"/>
        <v>0</v>
      </c>
      <c r="CP112">
        <f t="shared" si="171"/>
        <v>0</v>
      </c>
      <c r="CQ112">
        <f t="shared" si="172"/>
        <v>0</v>
      </c>
      <c r="CR112" t="str">
        <f t="shared" si="173"/>
        <v>N.A.</v>
      </c>
      <c r="CV112">
        <f t="shared" si="174"/>
        <v>6538</v>
      </c>
      <c r="CW112">
        <f t="shared" si="175"/>
        <v>0</v>
      </c>
      <c r="CX112">
        <f t="shared" si="176"/>
        <v>0</v>
      </c>
      <c r="CY112">
        <f t="shared" si="177"/>
        <v>0</v>
      </c>
      <c r="CZ112">
        <f t="shared" si="178"/>
        <v>0</v>
      </c>
      <c r="DA112">
        <f t="shared" si="179"/>
        <v>0</v>
      </c>
      <c r="DB112">
        <f t="shared" si="180"/>
        <v>0</v>
      </c>
      <c r="DC112">
        <f t="shared" si="181"/>
        <v>0</v>
      </c>
      <c r="DD112">
        <f t="shared" si="182"/>
        <v>0</v>
      </c>
      <c r="DE112">
        <f t="shared" si="183"/>
        <v>0</v>
      </c>
      <c r="DF112" t="str">
        <f t="shared" si="184"/>
        <v>N.A.</v>
      </c>
      <c r="DJ112">
        <f t="shared" si="185"/>
        <v>6798</v>
      </c>
      <c r="DK112">
        <f t="shared" si="107"/>
        <v>0</v>
      </c>
      <c r="DL112">
        <f t="shared" si="186"/>
        <v>0</v>
      </c>
      <c r="DM112">
        <f t="shared" si="187"/>
        <v>0</v>
      </c>
      <c r="DN112">
        <f t="shared" si="188"/>
        <v>0</v>
      </c>
      <c r="DO112">
        <f t="shared" si="189"/>
        <v>0</v>
      </c>
      <c r="DP112">
        <f t="shared" si="190"/>
        <v>0</v>
      </c>
      <c r="DQ112">
        <f t="shared" si="191"/>
        <v>0</v>
      </c>
      <c r="DR112">
        <f t="shared" si="192"/>
        <v>0</v>
      </c>
      <c r="DS112">
        <f t="shared" si="193"/>
        <v>0</v>
      </c>
      <c r="DT112" t="str">
        <f t="shared" si="194"/>
        <v>N.A.</v>
      </c>
      <c r="DX112">
        <f t="shared" si="195"/>
        <v>4315</v>
      </c>
      <c r="DY112">
        <f t="shared" si="196"/>
        <v>1</v>
      </c>
      <c r="DZ112">
        <f t="shared" si="197"/>
        <v>17260</v>
      </c>
      <c r="EA112">
        <f t="shared" si="198"/>
        <v>1</v>
      </c>
      <c r="EB112">
        <f t="shared" si="199"/>
        <v>2</v>
      </c>
      <c r="EC112">
        <f t="shared" si="200"/>
        <v>0</v>
      </c>
      <c r="ED112" s="1">
        <v>17260</v>
      </c>
      <c r="EE112" s="1">
        <v>0</v>
      </c>
      <c r="EF112">
        <f t="shared" si="201"/>
        <v>2</v>
      </c>
      <c r="EG112">
        <f t="shared" si="202"/>
        <v>0</v>
      </c>
      <c r="EH112">
        <f t="shared" si="203"/>
        <v>2</v>
      </c>
      <c r="EJ112">
        <f t="shared" si="108"/>
        <v>17260</v>
      </c>
      <c r="EK112">
        <f t="shared" si="109"/>
        <v>0</v>
      </c>
      <c r="EL112">
        <f t="shared" si="110"/>
        <v>17260</v>
      </c>
      <c r="EM112">
        <f t="shared" si="111"/>
        <v>0</v>
      </c>
      <c r="EO112" t="str">
        <f t="shared" si="112"/>
        <v>80%</v>
      </c>
    </row>
    <row r="113" spans="1:145" x14ac:dyDescent="0.2">
      <c r="A113">
        <v>108</v>
      </c>
      <c r="B113" s="1">
        <v>14</v>
      </c>
      <c r="C113" s="1">
        <v>1970</v>
      </c>
      <c r="D113" s="1" t="s">
        <v>102</v>
      </c>
      <c r="E113" s="1">
        <v>2632241</v>
      </c>
      <c r="F113" s="1">
        <v>493</v>
      </c>
      <c r="G113" s="1">
        <v>4955</v>
      </c>
      <c r="H113" s="1">
        <v>2442815</v>
      </c>
      <c r="I113" s="1">
        <v>151541</v>
      </c>
      <c r="J113" s="1">
        <v>491</v>
      </c>
      <c r="K113" s="1">
        <v>477</v>
      </c>
      <c r="L113" s="1">
        <v>464</v>
      </c>
      <c r="M113" s="1">
        <v>456</v>
      </c>
      <c r="N113" s="1">
        <v>454</v>
      </c>
      <c r="O113" s="7"/>
      <c r="P113">
        <f t="shared" si="113"/>
        <v>5152</v>
      </c>
      <c r="Q113">
        <f t="shared" si="114"/>
        <v>0</v>
      </c>
      <c r="R113">
        <f t="shared" si="115"/>
        <v>0</v>
      </c>
      <c r="S113">
        <f t="shared" si="102"/>
        <v>0</v>
      </c>
      <c r="T113">
        <f t="shared" si="116"/>
        <v>0</v>
      </c>
      <c r="U113">
        <f t="shared" si="117"/>
        <v>0</v>
      </c>
      <c r="V113">
        <f t="shared" si="118"/>
        <v>0</v>
      </c>
      <c r="W113">
        <f t="shared" si="119"/>
        <v>0</v>
      </c>
      <c r="X113">
        <f t="shared" si="120"/>
        <v>0</v>
      </c>
      <c r="Y113">
        <f t="shared" si="121"/>
        <v>0</v>
      </c>
      <c r="Z113" t="str">
        <f t="shared" si="122"/>
        <v>N.A.</v>
      </c>
      <c r="AD113">
        <f t="shared" si="123"/>
        <v>5357</v>
      </c>
      <c r="AE113">
        <f t="shared" si="204"/>
        <v>0</v>
      </c>
      <c r="AF113">
        <f t="shared" si="124"/>
        <v>0</v>
      </c>
      <c r="AG113">
        <f t="shared" si="125"/>
        <v>0</v>
      </c>
      <c r="AH113">
        <f t="shared" si="126"/>
        <v>0</v>
      </c>
      <c r="AI113">
        <f t="shared" si="127"/>
        <v>0</v>
      </c>
      <c r="AJ113">
        <f t="shared" si="128"/>
        <v>0</v>
      </c>
      <c r="AK113">
        <f t="shared" si="129"/>
        <v>0</v>
      </c>
      <c r="AL113">
        <f t="shared" si="130"/>
        <v>0</v>
      </c>
      <c r="AM113">
        <f t="shared" si="131"/>
        <v>0</v>
      </c>
      <c r="AN113" t="str">
        <f t="shared" si="132"/>
        <v>N.A.</v>
      </c>
      <c r="AR113">
        <f t="shared" si="133"/>
        <v>5570</v>
      </c>
      <c r="AS113">
        <f t="shared" si="104"/>
        <v>0</v>
      </c>
      <c r="AT113">
        <f t="shared" si="134"/>
        <v>0</v>
      </c>
      <c r="AU113">
        <f t="shared" si="105"/>
        <v>0</v>
      </c>
      <c r="AV113">
        <f t="shared" si="135"/>
        <v>0</v>
      </c>
      <c r="AW113">
        <f t="shared" si="136"/>
        <v>0</v>
      </c>
      <c r="AX113">
        <f t="shared" si="137"/>
        <v>0</v>
      </c>
      <c r="AY113">
        <f t="shared" si="138"/>
        <v>0</v>
      </c>
      <c r="AZ113">
        <f t="shared" si="139"/>
        <v>0</v>
      </c>
      <c r="BA113">
        <f t="shared" si="140"/>
        <v>0</v>
      </c>
      <c r="BB113" t="str">
        <f t="shared" si="141"/>
        <v>N.A.</v>
      </c>
      <c r="BF113">
        <f t="shared" si="142"/>
        <v>5792</v>
      </c>
      <c r="BG113">
        <f t="shared" si="143"/>
        <v>0</v>
      </c>
      <c r="BH113">
        <f t="shared" si="144"/>
        <v>0</v>
      </c>
      <c r="BI113">
        <f t="shared" si="145"/>
        <v>0</v>
      </c>
      <c r="BJ113">
        <f t="shared" si="146"/>
        <v>0</v>
      </c>
      <c r="BK113">
        <f t="shared" si="147"/>
        <v>0</v>
      </c>
      <c r="BL113">
        <f t="shared" si="148"/>
        <v>0</v>
      </c>
      <c r="BM113">
        <f t="shared" si="149"/>
        <v>0</v>
      </c>
      <c r="BN113">
        <f t="shared" si="150"/>
        <v>0</v>
      </c>
      <c r="BO113">
        <f t="shared" si="151"/>
        <v>0</v>
      </c>
      <c r="BP113" t="str">
        <f t="shared" si="152"/>
        <v>N.A.</v>
      </c>
      <c r="BT113">
        <f t="shared" si="153"/>
        <v>6023</v>
      </c>
      <c r="BU113">
        <f t="shared" si="106"/>
        <v>0</v>
      </c>
      <c r="BV113">
        <f t="shared" si="154"/>
        <v>0</v>
      </c>
      <c r="BW113">
        <f t="shared" si="155"/>
        <v>0</v>
      </c>
      <c r="BX113">
        <f t="shared" si="156"/>
        <v>0</v>
      </c>
      <c r="BY113">
        <f t="shared" si="157"/>
        <v>0</v>
      </c>
      <c r="BZ113">
        <f t="shared" si="158"/>
        <v>0</v>
      </c>
      <c r="CA113">
        <f t="shared" si="159"/>
        <v>0</v>
      </c>
      <c r="CB113">
        <f t="shared" si="160"/>
        <v>0</v>
      </c>
      <c r="CC113">
        <f t="shared" si="161"/>
        <v>0</v>
      </c>
      <c r="CD113" t="str">
        <f t="shared" si="162"/>
        <v>N.A.</v>
      </c>
      <c r="CH113">
        <f t="shared" si="163"/>
        <v>6263</v>
      </c>
      <c r="CI113">
        <f t="shared" si="164"/>
        <v>0</v>
      </c>
      <c r="CJ113">
        <f t="shared" si="165"/>
        <v>0</v>
      </c>
      <c r="CK113">
        <f t="shared" si="166"/>
        <v>0</v>
      </c>
      <c r="CL113">
        <f t="shared" si="167"/>
        <v>0</v>
      </c>
      <c r="CM113">
        <f t="shared" si="168"/>
        <v>0</v>
      </c>
      <c r="CN113">
        <f t="shared" si="169"/>
        <v>0</v>
      </c>
      <c r="CO113">
        <f t="shared" si="170"/>
        <v>0</v>
      </c>
      <c r="CP113">
        <f t="shared" si="171"/>
        <v>0</v>
      </c>
      <c r="CQ113">
        <f t="shared" si="172"/>
        <v>0</v>
      </c>
      <c r="CR113" t="str">
        <f t="shared" si="173"/>
        <v>N.A.</v>
      </c>
      <c r="CV113">
        <f t="shared" si="174"/>
        <v>6513</v>
      </c>
      <c r="CW113">
        <f t="shared" si="175"/>
        <v>0</v>
      </c>
      <c r="CX113">
        <f t="shared" si="176"/>
        <v>0</v>
      </c>
      <c r="CY113">
        <f t="shared" si="177"/>
        <v>0</v>
      </c>
      <c r="CZ113">
        <f t="shared" si="178"/>
        <v>0</v>
      </c>
      <c r="DA113">
        <f t="shared" si="179"/>
        <v>0</v>
      </c>
      <c r="DB113">
        <f t="shared" si="180"/>
        <v>0</v>
      </c>
      <c r="DC113">
        <f t="shared" si="181"/>
        <v>0</v>
      </c>
      <c r="DD113">
        <f t="shared" si="182"/>
        <v>0</v>
      </c>
      <c r="DE113">
        <f t="shared" si="183"/>
        <v>0</v>
      </c>
      <c r="DF113" t="str">
        <f t="shared" si="184"/>
        <v>N.A.</v>
      </c>
      <c r="DJ113">
        <f t="shared" si="185"/>
        <v>6773</v>
      </c>
      <c r="DK113">
        <f t="shared" si="107"/>
        <v>0</v>
      </c>
      <c r="DL113">
        <f t="shared" si="186"/>
        <v>0</v>
      </c>
      <c r="DM113">
        <f t="shared" si="187"/>
        <v>0</v>
      </c>
      <c r="DN113">
        <f t="shared" si="188"/>
        <v>0</v>
      </c>
      <c r="DO113">
        <f t="shared" si="189"/>
        <v>0</v>
      </c>
      <c r="DP113">
        <f t="shared" si="190"/>
        <v>0</v>
      </c>
      <c r="DQ113">
        <f t="shared" si="191"/>
        <v>0</v>
      </c>
      <c r="DR113">
        <f t="shared" si="192"/>
        <v>0</v>
      </c>
      <c r="DS113">
        <f t="shared" si="193"/>
        <v>0</v>
      </c>
      <c r="DT113" t="str">
        <f t="shared" si="194"/>
        <v>N.A.</v>
      </c>
      <c r="DX113">
        <f t="shared" si="195"/>
        <v>37885</v>
      </c>
      <c r="DY113">
        <f t="shared" si="196"/>
        <v>1</v>
      </c>
      <c r="DZ113">
        <f t="shared" si="197"/>
        <v>151541</v>
      </c>
      <c r="EA113">
        <f t="shared" si="198"/>
        <v>1</v>
      </c>
      <c r="EB113">
        <f t="shared" si="199"/>
        <v>2</v>
      </c>
      <c r="EC113">
        <f t="shared" si="200"/>
        <v>0</v>
      </c>
      <c r="ED113" s="1">
        <v>151541</v>
      </c>
      <c r="EE113" s="1">
        <v>2974</v>
      </c>
      <c r="EF113">
        <f t="shared" si="201"/>
        <v>2</v>
      </c>
      <c r="EG113">
        <f t="shared" si="202"/>
        <v>0</v>
      </c>
      <c r="EH113">
        <f t="shared" si="203"/>
        <v>2</v>
      </c>
      <c r="EJ113">
        <f t="shared" si="108"/>
        <v>151541</v>
      </c>
      <c r="EK113">
        <f t="shared" si="109"/>
        <v>0</v>
      </c>
      <c r="EL113">
        <f t="shared" si="110"/>
        <v>151541</v>
      </c>
      <c r="EM113">
        <f t="shared" si="111"/>
        <v>0</v>
      </c>
      <c r="EO113" t="str">
        <f t="shared" si="112"/>
        <v>80%</v>
      </c>
    </row>
    <row r="114" spans="1:145" x14ac:dyDescent="0.2">
      <c r="A114">
        <v>109</v>
      </c>
      <c r="B114" s="1">
        <v>1</v>
      </c>
      <c r="C114" s="1">
        <v>1972</v>
      </c>
      <c r="D114" s="1" t="s">
        <v>103</v>
      </c>
      <c r="E114" s="1">
        <v>2415210</v>
      </c>
      <c r="F114" s="1">
        <v>488.1</v>
      </c>
      <c r="G114" s="1">
        <v>4931</v>
      </c>
      <c r="H114" s="1">
        <v>2406821</v>
      </c>
      <c r="I114" s="1">
        <v>6711</v>
      </c>
      <c r="J114" s="1">
        <v>472</v>
      </c>
      <c r="K114" s="1">
        <v>457</v>
      </c>
      <c r="L114" s="1">
        <v>462</v>
      </c>
      <c r="M114" s="1">
        <v>450</v>
      </c>
      <c r="N114" s="1">
        <v>445</v>
      </c>
      <c r="O114" s="7"/>
      <c r="P114">
        <f t="shared" si="113"/>
        <v>5128</v>
      </c>
      <c r="Q114">
        <f t="shared" si="114"/>
        <v>0</v>
      </c>
      <c r="R114">
        <f t="shared" si="115"/>
        <v>0</v>
      </c>
      <c r="S114">
        <f t="shared" si="102"/>
        <v>0</v>
      </c>
      <c r="T114">
        <f t="shared" si="116"/>
        <v>0</v>
      </c>
      <c r="U114">
        <f t="shared" si="117"/>
        <v>0</v>
      </c>
      <c r="V114">
        <f t="shared" si="118"/>
        <v>0</v>
      </c>
      <c r="W114">
        <f t="shared" si="119"/>
        <v>0</v>
      </c>
      <c r="X114">
        <f t="shared" si="120"/>
        <v>0</v>
      </c>
      <c r="Y114">
        <f t="shared" si="121"/>
        <v>0</v>
      </c>
      <c r="Z114" t="str">
        <f t="shared" si="122"/>
        <v>N.A.</v>
      </c>
      <c r="AD114">
        <f t="shared" si="123"/>
        <v>5333</v>
      </c>
      <c r="AE114">
        <f t="shared" si="204"/>
        <v>0</v>
      </c>
      <c r="AF114">
        <f t="shared" si="124"/>
        <v>0</v>
      </c>
      <c r="AG114">
        <f t="shared" si="125"/>
        <v>0</v>
      </c>
      <c r="AH114">
        <f t="shared" si="126"/>
        <v>0</v>
      </c>
      <c r="AI114">
        <f t="shared" si="127"/>
        <v>0</v>
      </c>
      <c r="AJ114">
        <f t="shared" si="128"/>
        <v>0</v>
      </c>
      <c r="AK114">
        <f t="shared" si="129"/>
        <v>0</v>
      </c>
      <c r="AL114">
        <f t="shared" si="130"/>
        <v>0</v>
      </c>
      <c r="AM114">
        <f t="shared" si="131"/>
        <v>0</v>
      </c>
      <c r="AN114" t="str">
        <f t="shared" si="132"/>
        <v>N.A.</v>
      </c>
      <c r="AR114">
        <f t="shared" si="133"/>
        <v>5546</v>
      </c>
      <c r="AS114">
        <f t="shared" si="104"/>
        <v>0</v>
      </c>
      <c r="AT114">
        <f t="shared" si="134"/>
        <v>0</v>
      </c>
      <c r="AU114">
        <f t="shared" si="105"/>
        <v>0</v>
      </c>
      <c r="AV114">
        <f t="shared" si="135"/>
        <v>0</v>
      </c>
      <c r="AW114">
        <f t="shared" si="136"/>
        <v>0</v>
      </c>
      <c r="AX114">
        <f t="shared" si="137"/>
        <v>0</v>
      </c>
      <c r="AY114">
        <f t="shared" si="138"/>
        <v>0</v>
      </c>
      <c r="AZ114">
        <f t="shared" si="139"/>
        <v>0</v>
      </c>
      <c r="BA114">
        <f t="shared" si="140"/>
        <v>0</v>
      </c>
      <c r="BB114" t="str">
        <f t="shared" si="141"/>
        <v>N.A.</v>
      </c>
      <c r="BF114">
        <f t="shared" si="142"/>
        <v>5768</v>
      </c>
      <c r="BG114">
        <f t="shared" si="143"/>
        <v>0</v>
      </c>
      <c r="BH114">
        <f t="shared" si="144"/>
        <v>0</v>
      </c>
      <c r="BI114">
        <f t="shared" si="145"/>
        <v>0</v>
      </c>
      <c r="BJ114">
        <f t="shared" si="146"/>
        <v>0</v>
      </c>
      <c r="BK114">
        <f t="shared" si="147"/>
        <v>0</v>
      </c>
      <c r="BL114">
        <f t="shared" si="148"/>
        <v>0</v>
      </c>
      <c r="BM114">
        <f t="shared" si="149"/>
        <v>0</v>
      </c>
      <c r="BN114">
        <f t="shared" si="150"/>
        <v>0</v>
      </c>
      <c r="BO114">
        <f t="shared" si="151"/>
        <v>0</v>
      </c>
      <c r="BP114" t="str">
        <f t="shared" si="152"/>
        <v>N.A.</v>
      </c>
      <c r="BT114">
        <f t="shared" si="153"/>
        <v>5999</v>
      </c>
      <c r="BU114">
        <f t="shared" si="106"/>
        <v>0</v>
      </c>
      <c r="BV114">
        <f t="shared" si="154"/>
        <v>0</v>
      </c>
      <c r="BW114">
        <f t="shared" si="155"/>
        <v>0</v>
      </c>
      <c r="BX114">
        <f t="shared" si="156"/>
        <v>0</v>
      </c>
      <c r="BY114">
        <f t="shared" si="157"/>
        <v>0</v>
      </c>
      <c r="BZ114">
        <f t="shared" si="158"/>
        <v>0</v>
      </c>
      <c r="CA114">
        <f t="shared" si="159"/>
        <v>0</v>
      </c>
      <c r="CB114">
        <f t="shared" si="160"/>
        <v>0</v>
      </c>
      <c r="CC114">
        <f t="shared" si="161"/>
        <v>0</v>
      </c>
      <c r="CD114" t="str">
        <f t="shared" si="162"/>
        <v>N.A.</v>
      </c>
      <c r="CH114">
        <f t="shared" si="163"/>
        <v>6239</v>
      </c>
      <c r="CI114">
        <f t="shared" si="164"/>
        <v>0</v>
      </c>
      <c r="CJ114">
        <f t="shared" si="165"/>
        <v>0</v>
      </c>
      <c r="CK114">
        <f t="shared" si="166"/>
        <v>0</v>
      </c>
      <c r="CL114">
        <f t="shared" si="167"/>
        <v>0</v>
      </c>
      <c r="CM114">
        <f t="shared" si="168"/>
        <v>0</v>
      </c>
      <c r="CN114">
        <f t="shared" si="169"/>
        <v>0</v>
      </c>
      <c r="CO114">
        <f t="shared" si="170"/>
        <v>0</v>
      </c>
      <c r="CP114">
        <f t="shared" si="171"/>
        <v>0</v>
      </c>
      <c r="CQ114">
        <f t="shared" si="172"/>
        <v>0</v>
      </c>
      <c r="CR114" t="str">
        <f t="shared" si="173"/>
        <v>N.A.</v>
      </c>
      <c r="CV114">
        <f t="shared" si="174"/>
        <v>6489</v>
      </c>
      <c r="CW114">
        <f t="shared" si="175"/>
        <v>0</v>
      </c>
      <c r="CX114">
        <f t="shared" si="176"/>
        <v>0</v>
      </c>
      <c r="CY114">
        <f t="shared" si="177"/>
        <v>0</v>
      </c>
      <c r="CZ114">
        <f t="shared" si="178"/>
        <v>0</v>
      </c>
      <c r="DA114">
        <f t="shared" si="179"/>
        <v>0</v>
      </c>
      <c r="DB114">
        <f t="shared" si="180"/>
        <v>0</v>
      </c>
      <c r="DC114">
        <f t="shared" si="181"/>
        <v>0</v>
      </c>
      <c r="DD114">
        <f t="shared" si="182"/>
        <v>0</v>
      </c>
      <c r="DE114">
        <f t="shared" si="183"/>
        <v>0</v>
      </c>
      <c r="DF114" t="str">
        <f t="shared" si="184"/>
        <v>N.A.</v>
      </c>
      <c r="DJ114">
        <f t="shared" si="185"/>
        <v>6749</v>
      </c>
      <c r="DK114">
        <f t="shared" si="107"/>
        <v>0</v>
      </c>
      <c r="DL114">
        <f t="shared" si="186"/>
        <v>0</v>
      </c>
      <c r="DM114">
        <f t="shared" si="187"/>
        <v>0</v>
      </c>
      <c r="DN114">
        <f t="shared" si="188"/>
        <v>0</v>
      </c>
      <c r="DO114">
        <f t="shared" si="189"/>
        <v>0</v>
      </c>
      <c r="DP114">
        <f t="shared" si="190"/>
        <v>0</v>
      </c>
      <c r="DQ114">
        <f t="shared" si="191"/>
        <v>0</v>
      </c>
      <c r="DR114">
        <f t="shared" si="192"/>
        <v>0</v>
      </c>
      <c r="DS114">
        <f t="shared" si="193"/>
        <v>0</v>
      </c>
      <c r="DT114" t="str">
        <f t="shared" si="194"/>
        <v>N.A.</v>
      </c>
      <c r="DX114">
        <f t="shared" si="195"/>
        <v>1678</v>
      </c>
      <c r="DY114">
        <f t="shared" si="196"/>
        <v>1</v>
      </c>
      <c r="DZ114">
        <f t="shared" si="197"/>
        <v>6711</v>
      </c>
      <c r="EA114">
        <f t="shared" si="198"/>
        <v>1</v>
      </c>
      <c r="EB114">
        <f t="shared" si="199"/>
        <v>2</v>
      </c>
      <c r="EC114">
        <f t="shared" si="200"/>
        <v>0</v>
      </c>
      <c r="ED114" s="1">
        <v>6711</v>
      </c>
      <c r="EE114" s="1">
        <v>0</v>
      </c>
      <c r="EF114">
        <f t="shared" si="201"/>
        <v>2</v>
      </c>
      <c r="EG114">
        <f t="shared" si="202"/>
        <v>0</v>
      </c>
      <c r="EH114">
        <f t="shared" si="203"/>
        <v>2</v>
      </c>
      <c r="EJ114">
        <f t="shared" si="108"/>
        <v>6711</v>
      </c>
      <c r="EK114">
        <f t="shared" si="109"/>
        <v>0</v>
      </c>
      <c r="EL114">
        <f t="shared" si="110"/>
        <v>6711</v>
      </c>
      <c r="EM114">
        <f t="shared" si="111"/>
        <v>0</v>
      </c>
      <c r="EO114" t="str">
        <f t="shared" si="112"/>
        <v>80%</v>
      </c>
    </row>
    <row r="115" spans="1:145" x14ac:dyDescent="0.2">
      <c r="A115">
        <v>110</v>
      </c>
      <c r="B115" s="1">
        <v>12</v>
      </c>
      <c r="C115" s="1">
        <v>1975</v>
      </c>
      <c r="D115" s="1" t="s">
        <v>104</v>
      </c>
      <c r="E115" s="1">
        <v>2595159</v>
      </c>
      <c r="F115" s="1">
        <v>498.1</v>
      </c>
      <c r="G115" s="1">
        <v>4940</v>
      </c>
      <c r="H115" s="1">
        <v>2460614</v>
      </c>
      <c r="I115" s="1">
        <v>107636</v>
      </c>
      <c r="J115" s="1">
        <v>475</v>
      </c>
      <c r="K115" s="1">
        <v>459</v>
      </c>
      <c r="L115" s="1">
        <v>443</v>
      </c>
      <c r="M115" s="1">
        <v>431</v>
      </c>
      <c r="N115" s="1">
        <v>416</v>
      </c>
      <c r="O115" s="7"/>
      <c r="P115">
        <f t="shared" si="113"/>
        <v>5137</v>
      </c>
      <c r="Q115">
        <f t="shared" si="114"/>
        <v>0</v>
      </c>
      <c r="R115">
        <f t="shared" si="115"/>
        <v>0</v>
      </c>
      <c r="S115">
        <f t="shared" si="102"/>
        <v>0</v>
      </c>
      <c r="T115">
        <f t="shared" si="116"/>
        <v>0</v>
      </c>
      <c r="U115">
        <f t="shared" si="117"/>
        <v>0</v>
      </c>
      <c r="V115">
        <f t="shared" si="118"/>
        <v>0</v>
      </c>
      <c r="W115">
        <f t="shared" si="119"/>
        <v>0</v>
      </c>
      <c r="X115">
        <f t="shared" si="120"/>
        <v>0</v>
      </c>
      <c r="Y115">
        <f t="shared" si="121"/>
        <v>0</v>
      </c>
      <c r="Z115" t="str">
        <f t="shared" si="122"/>
        <v>N.A.</v>
      </c>
      <c r="AD115">
        <f t="shared" si="123"/>
        <v>5342</v>
      </c>
      <c r="AE115">
        <f t="shared" si="204"/>
        <v>0</v>
      </c>
      <c r="AF115">
        <f t="shared" si="124"/>
        <v>0</v>
      </c>
      <c r="AG115">
        <f t="shared" si="125"/>
        <v>0</v>
      </c>
      <c r="AH115">
        <f t="shared" si="126"/>
        <v>0</v>
      </c>
      <c r="AI115">
        <f t="shared" si="127"/>
        <v>0</v>
      </c>
      <c r="AJ115">
        <f t="shared" si="128"/>
        <v>0</v>
      </c>
      <c r="AK115">
        <f t="shared" si="129"/>
        <v>0</v>
      </c>
      <c r="AL115">
        <f t="shared" si="130"/>
        <v>0</v>
      </c>
      <c r="AM115">
        <f t="shared" si="131"/>
        <v>0</v>
      </c>
      <c r="AN115" t="str">
        <f t="shared" si="132"/>
        <v>N.A.</v>
      </c>
      <c r="AR115">
        <f t="shared" si="133"/>
        <v>5555</v>
      </c>
      <c r="AS115">
        <f t="shared" si="104"/>
        <v>0</v>
      </c>
      <c r="AT115">
        <f t="shared" si="134"/>
        <v>0</v>
      </c>
      <c r="AU115">
        <f t="shared" si="105"/>
        <v>0</v>
      </c>
      <c r="AV115">
        <f t="shared" si="135"/>
        <v>0</v>
      </c>
      <c r="AW115">
        <f t="shared" si="136"/>
        <v>0</v>
      </c>
      <c r="AX115">
        <f t="shared" si="137"/>
        <v>0</v>
      </c>
      <c r="AY115">
        <f t="shared" si="138"/>
        <v>0</v>
      </c>
      <c r="AZ115">
        <f t="shared" si="139"/>
        <v>0</v>
      </c>
      <c r="BA115">
        <f t="shared" si="140"/>
        <v>0</v>
      </c>
      <c r="BB115" t="str">
        <f t="shared" si="141"/>
        <v>N.A.</v>
      </c>
      <c r="BF115">
        <f t="shared" si="142"/>
        <v>5777</v>
      </c>
      <c r="BG115">
        <f t="shared" si="143"/>
        <v>0</v>
      </c>
      <c r="BH115">
        <f t="shared" si="144"/>
        <v>0</v>
      </c>
      <c r="BI115">
        <f t="shared" si="145"/>
        <v>0</v>
      </c>
      <c r="BJ115">
        <f t="shared" si="146"/>
        <v>0</v>
      </c>
      <c r="BK115">
        <f t="shared" si="147"/>
        <v>0</v>
      </c>
      <c r="BL115">
        <f t="shared" si="148"/>
        <v>0</v>
      </c>
      <c r="BM115">
        <f t="shared" si="149"/>
        <v>0</v>
      </c>
      <c r="BN115">
        <f t="shared" si="150"/>
        <v>0</v>
      </c>
      <c r="BO115">
        <f t="shared" si="151"/>
        <v>0</v>
      </c>
      <c r="BP115" t="str">
        <f t="shared" si="152"/>
        <v>N.A.</v>
      </c>
      <c r="BT115">
        <f t="shared" si="153"/>
        <v>6008</v>
      </c>
      <c r="BU115">
        <f t="shared" si="106"/>
        <v>0</v>
      </c>
      <c r="BV115">
        <f t="shared" si="154"/>
        <v>0</v>
      </c>
      <c r="BW115">
        <f t="shared" si="155"/>
        <v>0</v>
      </c>
      <c r="BX115">
        <f t="shared" si="156"/>
        <v>0</v>
      </c>
      <c r="BY115">
        <f t="shared" si="157"/>
        <v>0</v>
      </c>
      <c r="BZ115">
        <f t="shared" si="158"/>
        <v>0</v>
      </c>
      <c r="CA115">
        <f t="shared" si="159"/>
        <v>0</v>
      </c>
      <c r="CB115">
        <f t="shared" si="160"/>
        <v>0</v>
      </c>
      <c r="CC115">
        <f t="shared" si="161"/>
        <v>0</v>
      </c>
      <c r="CD115" t="str">
        <f t="shared" si="162"/>
        <v>N.A.</v>
      </c>
      <c r="CH115">
        <f t="shared" si="163"/>
        <v>6248</v>
      </c>
      <c r="CI115">
        <f t="shared" si="164"/>
        <v>0</v>
      </c>
      <c r="CJ115">
        <f t="shared" si="165"/>
        <v>0</v>
      </c>
      <c r="CK115">
        <f t="shared" si="166"/>
        <v>0</v>
      </c>
      <c r="CL115">
        <f t="shared" si="167"/>
        <v>0</v>
      </c>
      <c r="CM115">
        <f t="shared" si="168"/>
        <v>0</v>
      </c>
      <c r="CN115">
        <f t="shared" si="169"/>
        <v>0</v>
      </c>
      <c r="CO115">
        <f t="shared" si="170"/>
        <v>0</v>
      </c>
      <c r="CP115">
        <f t="shared" si="171"/>
        <v>0</v>
      </c>
      <c r="CQ115">
        <f t="shared" si="172"/>
        <v>0</v>
      </c>
      <c r="CR115" t="str">
        <f t="shared" si="173"/>
        <v>N.A.</v>
      </c>
      <c r="CV115">
        <f t="shared" si="174"/>
        <v>6498</v>
      </c>
      <c r="CW115">
        <f t="shared" si="175"/>
        <v>0</v>
      </c>
      <c r="CX115">
        <f t="shared" si="176"/>
        <v>0</v>
      </c>
      <c r="CY115">
        <f t="shared" si="177"/>
        <v>0</v>
      </c>
      <c r="CZ115">
        <f t="shared" si="178"/>
        <v>0</v>
      </c>
      <c r="DA115">
        <f t="shared" si="179"/>
        <v>0</v>
      </c>
      <c r="DB115">
        <f t="shared" si="180"/>
        <v>0</v>
      </c>
      <c r="DC115">
        <f t="shared" si="181"/>
        <v>0</v>
      </c>
      <c r="DD115">
        <f t="shared" si="182"/>
        <v>0</v>
      </c>
      <c r="DE115">
        <f t="shared" si="183"/>
        <v>0</v>
      </c>
      <c r="DF115" t="str">
        <f t="shared" si="184"/>
        <v>N.A.</v>
      </c>
      <c r="DJ115">
        <f t="shared" si="185"/>
        <v>6758</v>
      </c>
      <c r="DK115">
        <f t="shared" si="107"/>
        <v>0</v>
      </c>
      <c r="DL115">
        <f t="shared" si="186"/>
        <v>0</v>
      </c>
      <c r="DM115">
        <f t="shared" si="187"/>
        <v>0</v>
      </c>
      <c r="DN115">
        <f t="shared" si="188"/>
        <v>0</v>
      </c>
      <c r="DO115">
        <f t="shared" si="189"/>
        <v>0</v>
      </c>
      <c r="DP115">
        <f t="shared" si="190"/>
        <v>0</v>
      </c>
      <c r="DQ115">
        <f t="shared" si="191"/>
        <v>0</v>
      </c>
      <c r="DR115">
        <f t="shared" si="192"/>
        <v>0</v>
      </c>
      <c r="DS115">
        <f t="shared" si="193"/>
        <v>0</v>
      </c>
      <c r="DT115" t="str">
        <f t="shared" si="194"/>
        <v>N.A.</v>
      </c>
      <c r="DX115">
        <f t="shared" si="195"/>
        <v>26909</v>
      </c>
      <c r="DY115">
        <f t="shared" si="196"/>
        <v>1</v>
      </c>
      <c r="DZ115">
        <f t="shared" si="197"/>
        <v>107636</v>
      </c>
      <c r="EA115">
        <f t="shared" si="198"/>
        <v>1</v>
      </c>
      <c r="EB115">
        <f t="shared" si="199"/>
        <v>2</v>
      </c>
      <c r="EC115">
        <f t="shared" si="200"/>
        <v>0</v>
      </c>
      <c r="ED115" s="1">
        <v>107636</v>
      </c>
      <c r="EE115" s="1">
        <v>0</v>
      </c>
      <c r="EF115">
        <f t="shared" si="201"/>
        <v>2</v>
      </c>
      <c r="EG115">
        <f t="shared" si="202"/>
        <v>0</v>
      </c>
      <c r="EH115">
        <f t="shared" si="203"/>
        <v>2</v>
      </c>
      <c r="EJ115">
        <f t="shared" si="108"/>
        <v>107636</v>
      </c>
      <c r="EK115">
        <f t="shared" si="109"/>
        <v>0</v>
      </c>
      <c r="EL115">
        <f t="shared" si="110"/>
        <v>107636</v>
      </c>
      <c r="EM115">
        <f t="shared" si="111"/>
        <v>0</v>
      </c>
      <c r="EO115" t="str">
        <f t="shared" si="112"/>
        <v>80%</v>
      </c>
    </row>
    <row r="116" spans="1:145" x14ac:dyDescent="0.2">
      <c r="A116">
        <v>111</v>
      </c>
      <c r="B116" s="1">
        <v>1</v>
      </c>
      <c r="C116" s="1">
        <v>1989</v>
      </c>
      <c r="D116" s="1" t="s">
        <v>105</v>
      </c>
      <c r="E116" s="1">
        <v>2705156</v>
      </c>
      <c r="F116" s="1">
        <v>515.70000000000005</v>
      </c>
      <c r="G116" s="1">
        <v>4931</v>
      </c>
      <c r="H116" s="1">
        <v>2542917</v>
      </c>
      <c r="I116" s="1">
        <v>129791</v>
      </c>
      <c r="J116" s="1">
        <v>522</v>
      </c>
      <c r="K116" s="1">
        <v>530</v>
      </c>
      <c r="L116" s="1">
        <v>523</v>
      </c>
      <c r="M116" s="1">
        <v>514</v>
      </c>
      <c r="N116" s="1">
        <v>504</v>
      </c>
      <c r="O116" s="7"/>
      <c r="P116">
        <f t="shared" si="113"/>
        <v>5128</v>
      </c>
      <c r="Q116">
        <f t="shared" si="114"/>
        <v>0</v>
      </c>
      <c r="R116">
        <f t="shared" si="115"/>
        <v>0</v>
      </c>
      <c r="S116">
        <f t="shared" si="102"/>
        <v>0</v>
      </c>
      <c r="T116">
        <f t="shared" si="116"/>
        <v>0</v>
      </c>
      <c r="U116">
        <f t="shared" si="117"/>
        <v>0</v>
      </c>
      <c r="V116">
        <f t="shared" si="118"/>
        <v>0</v>
      </c>
      <c r="W116">
        <f t="shared" si="119"/>
        <v>0</v>
      </c>
      <c r="X116">
        <f t="shared" si="120"/>
        <v>0</v>
      </c>
      <c r="Y116">
        <f t="shared" si="121"/>
        <v>0</v>
      </c>
      <c r="Z116" t="str">
        <f t="shared" si="122"/>
        <v>N.A.</v>
      </c>
      <c r="AD116">
        <f t="shared" si="123"/>
        <v>5333</v>
      </c>
      <c r="AE116">
        <f t="shared" si="204"/>
        <v>0</v>
      </c>
      <c r="AF116">
        <f t="shared" si="124"/>
        <v>0</v>
      </c>
      <c r="AG116">
        <f t="shared" si="125"/>
        <v>0</v>
      </c>
      <c r="AH116">
        <f t="shared" si="126"/>
        <v>0</v>
      </c>
      <c r="AI116">
        <f t="shared" si="127"/>
        <v>0</v>
      </c>
      <c r="AJ116">
        <f t="shared" si="128"/>
        <v>0</v>
      </c>
      <c r="AK116">
        <f t="shared" si="129"/>
        <v>0</v>
      </c>
      <c r="AL116">
        <f t="shared" si="130"/>
        <v>0</v>
      </c>
      <c r="AM116">
        <f t="shared" si="131"/>
        <v>0</v>
      </c>
      <c r="AN116" t="str">
        <f t="shared" si="132"/>
        <v>N.A.</v>
      </c>
      <c r="AR116">
        <f t="shared" si="133"/>
        <v>5546</v>
      </c>
      <c r="AS116">
        <f t="shared" si="104"/>
        <v>0</v>
      </c>
      <c r="AT116">
        <f t="shared" si="134"/>
        <v>0</v>
      </c>
      <c r="AU116">
        <f t="shared" si="105"/>
        <v>0</v>
      </c>
      <c r="AV116">
        <f t="shared" si="135"/>
        <v>0</v>
      </c>
      <c r="AW116">
        <f t="shared" si="136"/>
        <v>0</v>
      </c>
      <c r="AX116">
        <f t="shared" si="137"/>
        <v>0</v>
      </c>
      <c r="AY116">
        <f t="shared" si="138"/>
        <v>0</v>
      </c>
      <c r="AZ116">
        <f t="shared" si="139"/>
        <v>0</v>
      </c>
      <c r="BA116">
        <f t="shared" si="140"/>
        <v>0</v>
      </c>
      <c r="BB116" t="str">
        <f t="shared" si="141"/>
        <v>N.A.</v>
      </c>
      <c r="BF116">
        <f t="shared" si="142"/>
        <v>5768</v>
      </c>
      <c r="BG116">
        <f t="shared" si="143"/>
        <v>0</v>
      </c>
      <c r="BH116">
        <f t="shared" si="144"/>
        <v>0</v>
      </c>
      <c r="BI116">
        <f t="shared" si="145"/>
        <v>0</v>
      </c>
      <c r="BJ116">
        <f t="shared" si="146"/>
        <v>0</v>
      </c>
      <c r="BK116">
        <f t="shared" si="147"/>
        <v>0</v>
      </c>
      <c r="BL116">
        <f t="shared" si="148"/>
        <v>0</v>
      </c>
      <c r="BM116">
        <f t="shared" si="149"/>
        <v>0</v>
      </c>
      <c r="BN116">
        <f t="shared" si="150"/>
        <v>0</v>
      </c>
      <c r="BO116">
        <f t="shared" si="151"/>
        <v>0</v>
      </c>
      <c r="BP116" t="str">
        <f t="shared" si="152"/>
        <v>N.A.</v>
      </c>
      <c r="BT116">
        <f t="shared" si="153"/>
        <v>5999</v>
      </c>
      <c r="BU116">
        <f t="shared" si="106"/>
        <v>0</v>
      </c>
      <c r="BV116">
        <f t="shared" si="154"/>
        <v>0</v>
      </c>
      <c r="BW116">
        <f t="shared" si="155"/>
        <v>0</v>
      </c>
      <c r="BX116">
        <f t="shared" si="156"/>
        <v>0</v>
      </c>
      <c r="BY116">
        <f t="shared" si="157"/>
        <v>0</v>
      </c>
      <c r="BZ116">
        <f t="shared" si="158"/>
        <v>0</v>
      </c>
      <c r="CA116">
        <f t="shared" si="159"/>
        <v>0</v>
      </c>
      <c r="CB116">
        <f t="shared" si="160"/>
        <v>0</v>
      </c>
      <c r="CC116">
        <f t="shared" si="161"/>
        <v>0</v>
      </c>
      <c r="CD116" t="str">
        <f t="shared" si="162"/>
        <v>N.A.</v>
      </c>
      <c r="CH116">
        <f t="shared" si="163"/>
        <v>6239</v>
      </c>
      <c r="CI116">
        <f t="shared" si="164"/>
        <v>0</v>
      </c>
      <c r="CJ116">
        <f t="shared" si="165"/>
        <v>0</v>
      </c>
      <c r="CK116">
        <f t="shared" si="166"/>
        <v>0</v>
      </c>
      <c r="CL116">
        <f t="shared" si="167"/>
        <v>0</v>
      </c>
      <c r="CM116">
        <f t="shared" si="168"/>
        <v>0</v>
      </c>
      <c r="CN116">
        <f t="shared" si="169"/>
        <v>0</v>
      </c>
      <c r="CO116">
        <f t="shared" si="170"/>
        <v>0</v>
      </c>
      <c r="CP116">
        <f t="shared" si="171"/>
        <v>0</v>
      </c>
      <c r="CQ116">
        <f t="shared" si="172"/>
        <v>0</v>
      </c>
      <c r="CR116" t="str">
        <f t="shared" si="173"/>
        <v>N.A.</v>
      </c>
      <c r="CV116">
        <f t="shared" si="174"/>
        <v>6489</v>
      </c>
      <c r="CW116">
        <f t="shared" si="175"/>
        <v>0</v>
      </c>
      <c r="CX116">
        <f t="shared" si="176"/>
        <v>0</v>
      </c>
      <c r="CY116">
        <f t="shared" si="177"/>
        <v>0</v>
      </c>
      <c r="CZ116">
        <f t="shared" si="178"/>
        <v>0</v>
      </c>
      <c r="DA116">
        <f t="shared" si="179"/>
        <v>0</v>
      </c>
      <c r="DB116">
        <f t="shared" si="180"/>
        <v>0</v>
      </c>
      <c r="DC116">
        <f t="shared" si="181"/>
        <v>0</v>
      </c>
      <c r="DD116">
        <f t="shared" si="182"/>
        <v>0</v>
      </c>
      <c r="DE116">
        <f t="shared" si="183"/>
        <v>0</v>
      </c>
      <c r="DF116" t="str">
        <f t="shared" si="184"/>
        <v>N.A.</v>
      </c>
      <c r="DJ116">
        <f t="shared" si="185"/>
        <v>6749</v>
      </c>
      <c r="DK116">
        <f t="shared" si="107"/>
        <v>0</v>
      </c>
      <c r="DL116">
        <f t="shared" si="186"/>
        <v>0</v>
      </c>
      <c r="DM116">
        <f t="shared" si="187"/>
        <v>0</v>
      </c>
      <c r="DN116">
        <f t="shared" si="188"/>
        <v>0</v>
      </c>
      <c r="DO116">
        <f t="shared" si="189"/>
        <v>0</v>
      </c>
      <c r="DP116">
        <f t="shared" si="190"/>
        <v>0</v>
      </c>
      <c r="DQ116">
        <f t="shared" si="191"/>
        <v>0</v>
      </c>
      <c r="DR116">
        <f t="shared" si="192"/>
        <v>0</v>
      </c>
      <c r="DS116">
        <f t="shared" si="193"/>
        <v>0</v>
      </c>
      <c r="DT116" t="str">
        <f t="shared" si="194"/>
        <v>N.A.</v>
      </c>
      <c r="DX116">
        <f t="shared" si="195"/>
        <v>32448</v>
      </c>
      <c r="DY116">
        <f t="shared" si="196"/>
        <v>1</v>
      </c>
      <c r="DZ116">
        <f t="shared" si="197"/>
        <v>129791</v>
      </c>
      <c r="EA116">
        <f t="shared" si="198"/>
        <v>1</v>
      </c>
      <c r="EB116">
        <f t="shared" si="199"/>
        <v>2</v>
      </c>
      <c r="EC116">
        <f t="shared" si="200"/>
        <v>0</v>
      </c>
      <c r="ED116" s="1">
        <v>129791</v>
      </c>
      <c r="EE116" s="1">
        <v>0</v>
      </c>
      <c r="EF116">
        <f t="shared" si="201"/>
        <v>2</v>
      </c>
      <c r="EG116">
        <f t="shared" si="202"/>
        <v>0</v>
      </c>
      <c r="EH116">
        <f t="shared" si="203"/>
        <v>2</v>
      </c>
      <c r="EJ116">
        <f t="shared" si="108"/>
        <v>129791</v>
      </c>
      <c r="EK116">
        <f t="shared" si="109"/>
        <v>0</v>
      </c>
      <c r="EL116">
        <f t="shared" si="110"/>
        <v>129791</v>
      </c>
      <c r="EM116">
        <f t="shared" si="111"/>
        <v>0</v>
      </c>
      <c r="EO116" t="str">
        <f t="shared" si="112"/>
        <v>80%</v>
      </c>
    </row>
    <row r="117" spans="1:145" x14ac:dyDescent="0.2">
      <c r="A117">
        <v>112</v>
      </c>
      <c r="B117" s="1">
        <v>7</v>
      </c>
      <c r="C117" s="1">
        <v>2007</v>
      </c>
      <c r="D117" s="1" t="s">
        <v>106</v>
      </c>
      <c r="E117" s="1">
        <v>3246163</v>
      </c>
      <c r="F117" s="1">
        <v>661.6</v>
      </c>
      <c r="G117" s="1">
        <v>4931</v>
      </c>
      <c r="H117" s="1">
        <v>3262350</v>
      </c>
      <c r="I117" s="1">
        <v>0</v>
      </c>
      <c r="J117" s="1">
        <v>661</v>
      </c>
      <c r="K117" s="1">
        <v>656</v>
      </c>
      <c r="L117" s="1">
        <v>631</v>
      </c>
      <c r="M117" s="1">
        <v>640</v>
      </c>
      <c r="N117" s="1">
        <v>636</v>
      </c>
      <c r="O117" s="7"/>
      <c r="P117">
        <f t="shared" si="113"/>
        <v>5128</v>
      </c>
      <c r="Q117">
        <f t="shared" si="114"/>
        <v>0</v>
      </c>
      <c r="R117">
        <f t="shared" si="115"/>
        <v>0</v>
      </c>
      <c r="S117">
        <f t="shared" si="102"/>
        <v>0</v>
      </c>
      <c r="T117">
        <f t="shared" si="116"/>
        <v>0</v>
      </c>
      <c r="U117">
        <f t="shared" si="117"/>
        <v>0</v>
      </c>
      <c r="V117">
        <f t="shared" si="118"/>
        <v>0</v>
      </c>
      <c r="W117">
        <f t="shared" si="119"/>
        <v>0</v>
      </c>
      <c r="X117">
        <f t="shared" si="120"/>
        <v>0</v>
      </c>
      <c r="Y117">
        <f t="shared" si="121"/>
        <v>0</v>
      </c>
      <c r="Z117" t="str">
        <f t="shared" si="122"/>
        <v>N.A.</v>
      </c>
      <c r="AD117">
        <f t="shared" si="123"/>
        <v>5333</v>
      </c>
      <c r="AE117">
        <f t="shared" si="204"/>
        <v>0</v>
      </c>
      <c r="AF117">
        <f t="shared" si="124"/>
        <v>0</v>
      </c>
      <c r="AG117">
        <f t="shared" si="125"/>
        <v>0</v>
      </c>
      <c r="AH117">
        <f t="shared" si="126"/>
        <v>0</v>
      </c>
      <c r="AI117">
        <f t="shared" si="127"/>
        <v>0</v>
      </c>
      <c r="AJ117">
        <f t="shared" si="128"/>
        <v>0</v>
      </c>
      <c r="AK117">
        <f t="shared" si="129"/>
        <v>0</v>
      </c>
      <c r="AL117">
        <f t="shared" si="130"/>
        <v>0</v>
      </c>
      <c r="AM117">
        <f t="shared" si="131"/>
        <v>0</v>
      </c>
      <c r="AN117" t="str">
        <f t="shared" si="132"/>
        <v>N.A.</v>
      </c>
      <c r="AR117">
        <f t="shared" si="133"/>
        <v>5546</v>
      </c>
      <c r="AS117">
        <f t="shared" si="104"/>
        <v>0</v>
      </c>
      <c r="AT117">
        <f t="shared" si="134"/>
        <v>0</v>
      </c>
      <c r="AU117">
        <f t="shared" si="105"/>
        <v>0</v>
      </c>
      <c r="AV117">
        <f t="shared" si="135"/>
        <v>0</v>
      </c>
      <c r="AW117">
        <f t="shared" si="136"/>
        <v>0</v>
      </c>
      <c r="AX117">
        <f t="shared" si="137"/>
        <v>0</v>
      </c>
      <c r="AY117">
        <f t="shared" si="138"/>
        <v>0</v>
      </c>
      <c r="AZ117">
        <f t="shared" si="139"/>
        <v>0</v>
      </c>
      <c r="BA117">
        <f t="shared" si="140"/>
        <v>0</v>
      </c>
      <c r="BB117" t="str">
        <f t="shared" si="141"/>
        <v>N.A.</v>
      </c>
      <c r="BF117">
        <f t="shared" si="142"/>
        <v>5768</v>
      </c>
      <c r="BG117">
        <f t="shared" si="143"/>
        <v>0</v>
      </c>
      <c r="BH117">
        <f t="shared" si="144"/>
        <v>0</v>
      </c>
      <c r="BI117">
        <f t="shared" si="145"/>
        <v>0</v>
      </c>
      <c r="BJ117">
        <f t="shared" si="146"/>
        <v>0</v>
      </c>
      <c r="BK117">
        <f t="shared" si="147"/>
        <v>0</v>
      </c>
      <c r="BL117">
        <f t="shared" si="148"/>
        <v>0</v>
      </c>
      <c r="BM117">
        <f t="shared" si="149"/>
        <v>0</v>
      </c>
      <c r="BN117">
        <f t="shared" si="150"/>
        <v>0</v>
      </c>
      <c r="BO117">
        <f t="shared" si="151"/>
        <v>0</v>
      </c>
      <c r="BP117" t="str">
        <f t="shared" si="152"/>
        <v>N.A.</v>
      </c>
      <c r="BT117">
        <f t="shared" si="153"/>
        <v>5999</v>
      </c>
      <c r="BU117">
        <f t="shared" si="106"/>
        <v>0</v>
      </c>
      <c r="BV117">
        <f t="shared" si="154"/>
        <v>0</v>
      </c>
      <c r="BW117">
        <f t="shared" si="155"/>
        <v>0</v>
      </c>
      <c r="BX117">
        <f t="shared" si="156"/>
        <v>0</v>
      </c>
      <c r="BY117">
        <f t="shared" si="157"/>
        <v>0</v>
      </c>
      <c r="BZ117">
        <f t="shared" si="158"/>
        <v>0</v>
      </c>
      <c r="CA117">
        <f t="shared" si="159"/>
        <v>0</v>
      </c>
      <c r="CB117">
        <f t="shared" si="160"/>
        <v>0</v>
      </c>
      <c r="CC117">
        <f t="shared" si="161"/>
        <v>0</v>
      </c>
      <c r="CD117" t="str">
        <f t="shared" si="162"/>
        <v>N.A.</v>
      </c>
      <c r="CH117">
        <f t="shared" si="163"/>
        <v>6239</v>
      </c>
      <c r="CI117">
        <f t="shared" si="164"/>
        <v>0</v>
      </c>
      <c r="CJ117">
        <f t="shared" si="165"/>
        <v>0</v>
      </c>
      <c r="CK117">
        <f t="shared" si="166"/>
        <v>0</v>
      </c>
      <c r="CL117">
        <f t="shared" si="167"/>
        <v>0</v>
      </c>
      <c r="CM117">
        <f t="shared" si="168"/>
        <v>0</v>
      </c>
      <c r="CN117">
        <f t="shared" si="169"/>
        <v>0</v>
      </c>
      <c r="CO117">
        <f t="shared" si="170"/>
        <v>0</v>
      </c>
      <c r="CP117">
        <f t="shared" si="171"/>
        <v>0</v>
      </c>
      <c r="CQ117">
        <f t="shared" si="172"/>
        <v>0</v>
      </c>
      <c r="CR117" t="str">
        <f t="shared" si="173"/>
        <v>N.A.</v>
      </c>
      <c r="CV117">
        <f t="shared" si="174"/>
        <v>6489</v>
      </c>
      <c r="CW117">
        <f t="shared" si="175"/>
        <v>0</v>
      </c>
      <c r="CX117">
        <f t="shared" si="176"/>
        <v>0</v>
      </c>
      <c r="CY117">
        <f t="shared" si="177"/>
        <v>0</v>
      </c>
      <c r="CZ117">
        <f t="shared" si="178"/>
        <v>0</v>
      </c>
      <c r="DA117">
        <f t="shared" si="179"/>
        <v>0</v>
      </c>
      <c r="DB117">
        <f t="shared" si="180"/>
        <v>0</v>
      </c>
      <c r="DC117">
        <f t="shared" si="181"/>
        <v>0</v>
      </c>
      <c r="DD117">
        <f t="shared" si="182"/>
        <v>0</v>
      </c>
      <c r="DE117">
        <f t="shared" si="183"/>
        <v>0</v>
      </c>
      <c r="DF117" t="str">
        <f t="shared" si="184"/>
        <v>N.A.</v>
      </c>
      <c r="DJ117">
        <f t="shared" si="185"/>
        <v>6749</v>
      </c>
      <c r="DK117">
        <f t="shared" si="107"/>
        <v>0</v>
      </c>
      <c r="DL117">
        <f t="shared" si="186"/>
        <v>0</v>
      </c>
      <c r="DM117">
        <f t="shared" si="187"/>
        <v>0</v>
      </c>
      <c r="DN117">
        <f t="shared" si="188"/>
        <v>0</v>
      </c>
      <c r="DO117">
        <f t="shared" si="189"/>
        <v>0</v>
      </c>
      <c r="DP117">
        <f t="shared" si="190"/>
        <v>0</v>
      </c>
      <c r="DQ117">
        <f t="shared" si="191"/>
        <v>0</v>
      </c>
      <c r="DR117">
        <f t="shared" si="192"/>
        <v>0</v>
      </c>
      <c r="DS117">
        <f t="shared" si="193"/>
        <v>0</v>
      </c>
      <c r="DT117" t="str">
        <f t="shared" si="194"/>
        <v>N.A.</v>
      </c>
      <c r="DX117">
        <f t="shared" si="195"/>
        <v>-16187</v>
      </c>
      <c r="DY117">
        <f t="shared" si="196"/>
        <v>0</v>
      </c>
      <c r="DZ117">
        <f t="shared" si="197"/>
        <v>-12950</v>
      </c>
      <c r="EA117">
        <f t="shared" si="198"/>
        <v>0</v>
      </c>
      <c r="EB117">
        <f t="shared" si="199"/>
        <v>0</v>
      </c>
      <c r="EC117">
        <f t="shared" si="200"/>
        <v>0</v>
      </c>
      <c r="ED117" s="1">
        <v>0</v>
      </c>
      <c r="EE117" s="1">
        <v>0</v>
      </c>
      <c r="EF117">
        <f t="shared" si="201"/>
        <v>0</v>
      </c>
      <c r="EG117">
        <f t="shared" si="202"/>
        <v>0</v>
      </c>
      <c r="EH117">
        <f t="shared" si="203"/>
        <v>0</v>
      </c>
      <c r="EJ117">
        <f t="shared" si="108"/>
        <v>0</v>
      </c>
      <c r="EK117">
        <f t="shared" si="109"/>
        <v>0</v>
      </c>
      <c r="EL117">
        <f t="shared" si="110"/>
        <v>0</v>
      </c>
      <c r="EM117">
        <f t="shared" si="111"/>
        <v>0</v>
      </c>
      <c r="EO117" t="str">
        <f t="shared" si="112"/>
        <v>N.A.</v>
      </c>
    </row>
    <row r="118" spans="1:145" x14ac:dyDescent="0.2">
      <c r="A118">
        <v>113</v>
      </c>
      <c r="B118" s="1">
        <v>13</v>
      </c>
      <c r="C118" s="1">
        <v>2016</v>
      </c>
      <c r="D118" s="1" t="s">
        <v>107</v>
      </c>
      <c r="E118" s="1">
        <v>1620332</v>
      </c>
      <c r="F118" s="1">
        <v>303</v>
      </c>
      <c r="G118" s="1">
        <v>5098</v>
      </c>
      <c r="H118" s="1">
        <v>1544694</v>
      </c>
      <c r="I118" s="1">
        <v>60510</v>
      </c>
      <c r="J118" s="1">
        <v>295</v>
      </c>
      <c r="K118" s="1">
        <v>284</v>
      </c>
      <c r="L118" s="1">
        <v>271</v>
      </c>
      <c r="M118" s="1">
        <v>267</v>
      </c>
      <c r="N118" s="1">
        <v>255</v>
      </c>
      <c r="O118" s="7"/>
      <c r="P118">
        <f t="shared" si="113"/>
        <v>5295</v>
      </c>
      <c r="Q118">
        <f t="shared" si="114"/>
        <v>0</v>
      </c>
      <c r="R118">
        <f t="shared" si="115"/>
        <v>0</v>
      </c>
      <c r="S118">
        <f t="shared" si="102"/>
        <v>0</v>
      </c>
      <c r="T118">
        <f t="shared" si="116"/>
        <v>0</v>
      </c>
      <c r="U118">
        <f t="shared" si="117"/>
        <v>0</v>
      </c>
      <c r="V118">
        <f t="shared" si="118"/>
        <v>0</v>
      </c>
      <c r="W118">
        <f t="shared" si="119"/>
        <v>0</v>
      </c>
      <c r="X118">
        <f t="shared" si="120"/>
        <v>0</v>
      </c>
      <c r="Y118">
        <f t="shared" si="121"/>
        <v>0</v>
      </c>
      <c r="Z118" t="str">
        <f t="shared" si="122"/>
        <v>N.A.</v>
      </c>
      <c r="AD118">
        <f t="shared" si="123"/>
        <v>5500</v>
      </c>
      <c r="AE118">
        <f t="shared" si="204"/>
        <v>0</v>
      </c>
      <c r="AF118">
        <f t="shared" si="124"/>
        <v>0</v>
      </c>
      <c r="AG118">
        <f t="shared" si="125"/>
        <v>0</v>
      </c>
      <c r="AH118">
        <f t="shared" si="126"/>
        <v>0</v>
      </c>
      <c r="AI118">
        <f t="shared" si="127"/>
        <v>0</v>
      </c>
      <c r="AJ118">
        <f t="shared" si="128"/>
        <v>0</v>
      </c>
      <c r="AK118">
        <f t="shared" si="129"/>
        <v>0</v>
      </c>
      <c r="AL118">
        <f t="shared" si="130"/>
        <v>0</v>
      </c>
      <c r="AM118">
        <f t="shared" si="131"/>
        <v>0</v>
      </c>
      <c r="AN118" t="str">
        <f t="shared" si="132"/>
        <v>N.A.</v>
      </c>
      <c r="AR118">
        <f t="shared" si="133"/>
        <v>5713</v>
      </c>
      <c r="AS118">
        <f t="shared" si="104"/>
        <v>0</v>
      </c>
      <c r="AT118">
        <f t="shared" si="134"/>
        <v>0</v>
      </c>
      <c r="AU118">
        <f t="shared" si="105"/>
        <v>0</v>
      </c>
      <c r="AV118">
        <f t="shared" si="135"/>
        <v>0</v>
      </c>
      <c r="AW118">
        <f t="shared" si="136"/>
        <v>0</v>
      </c>
      <c r="AX118">
        <f t="shared" si="137"/>
        <v>0</v>
      </c>
      <c r="AY118">
        <f t="shared" si="138"/>
        <v>0</v>
      </c>
      <c r="AZ118">
        <f t="shared" si="139"/>
        <v>0</v>
      </c>
      <c r="BA118">
        <f t="shared" si="140"/>
        <v>0</v>
      </c>
      <c r="BB118" t="str">
        <f t="shared" si="141"/>
        <v>N.A.</v>
      </c>
      <c r="BF118">
        <f t="shared" si="142"/>
        <v>5935</v>
      </c>
      <c r="BG118">
        <f t="shared" si="143"/>
        <v>0</v>
      </c>
      <c r="BH118">
        <f t="shared" si="144"/>
        <v>0</v>
      </c>
      <c r="BI118">
        <f t="shared" si="145"/>
        <v>0</v>
      </c>
      <c r="BJ118">
        <f t="shared" si="146"/>
        <v>0</v>
      </c>
      <c r="BK118">
        <f t="shared" si="147"/>
        <v>0</v>
      </c>
      <c r="BL118">
        <f t="shared" si="148"/>
        <v>0</v>
      </c>
      <c r="BM118">
        <f t="shared" si="149"/>
        <v>0</v>
      </c>
      <c r="BN118">
        <f t="shared" si="150"/>
        <v>0</v>
      </c>
      <c r="BO118">
        <f t="shared" si="151"/>
        <v>0</v>
      </c>
      <c r="BP118" t="str">
        <f t="shared" si="152"/>
        <v>N.A.</v>
      </c>
      <c r="BT118">
        <f t="shared" si="153"/>
        <v>6166</v>
      </c>
      <c r="BU118">
        <f t="shared" si="106"/>
        <v>0</v>
      </c>
      <c r="BV118">
        <f t="shared" si="154"/>
        <v>0</v>
      </c>
      <c r="BW118">
        <f t="shared" si="155"/>
        <v>0</v>
      </c>
      <c r="BX118">
        <f t="shared" si="156"/>
        <v>0</v>
      </c>
      <c r="BY118">
        <f t="shared" si="157"/>
        <v>0</v>
      </c>
      <c r="BZ118">
        <f t="shared" si="158"/>
        <v>0</v>
      </c>
      <c r="CA118">
        <f t="shared" si="159"/>
        <v>0</v>
      </c>
      <c r="CB118">
        <f t="shared" si="160"/>
        <v>0</v>
      </c>
      <c r="CC118">
        <f t="shared" si="161"/>
        <v>0</v>
      </c>
      <c r="CD118" t="str">
        <f t="shared" si="162"/>
        <v>N.A.</v>
      </c>
      <c r="CH118">
        <f t="shared" si="163"/>
        <v>6406</v>
      </c>
      <c r="CI118">
        <f t="shared" si="164"/>
        <v>0</v>
      </c>
      <c r="CJ118">
        <f t="shared" si="165"/>
        <v>0</v>
      </c>
      <c r="CK118">
        <f t="shared" si="166"/>
        <v>0</v>
      </c>
      <c r="CL118">
        <f t="shared" si="167"/>
        <v>0</v>
      </c>
      <c r="CM118">
        <f t="shared" si="168"/>
        <v>0</v>
      </c>
      <c r="CN118">
        <f t="shared" si="169"/>
        <v>0</v>
      </c>
      <c r="CO118">
        <f t="shared" si="170"/>
        <v>0</v>
      </c>
      <c r="CP118">
        <f t="shared" si="171"/>
        <v>0</v>
      </c>
      <c r="CQ118">
        <f t="shared" si="172"/>
        <v>0</v>
      </c>
      <c r="CR118" t="str">
        <f t="shared" si="173"/>
        <v>N.A.</v>
      </c>
      <c r="CV118">
        <f t="shared" si="174"/>
        <v>6656</v>
      </c>
      <c r="CW118">
        <f t="shared" si="175"/>
        <v>0</v>
      </c>
      <c r="CX118">
        <f t="shared" si="176"/>
        <v>0</v>
      </c>
      <c r="CY118">
        <f t="shared" si="177"/>
        <v>0</v>
      </c>
      <c r="CZ118">
        <f t="shared" si="178"/>
        <v>0</v>
      </c>
      <c r="DA118">
        <f t="shared" si="179"/>
        <v>0</v>
      </c>
      <c r="DB118">
        <f t="shared" si="180"/>
        <v>0</v>
      </c>
      <c r="DC118">
        <f t="shared" si="181"/>
        <v>0</v>
      </c>
      <c r="DD118">
        <f t="shared" si="182"/>
        <v>0</v>
      </c>
      <c r="DE118">
        <f t="shared" si="183"/>
        <v>0</v>
      </c>
      <c r="DF118" t="str">
        <f t="shared" si="184"/>
        <v>N.A.</v>
      </c>
      <c r="DJ118">
        <f t="shared" si="185"/>
        <v>6916</v>
      </c>
      <c r="DK118">
        <f t="shared" si="107"/>
        <v>0</v>
      </c>
      <c r="DL118">
        <f t="shared" si="186"/>
        <v>0</v>
      </c>
      <c r="DM118">
        <f t="shared" si="187"/>
        <v>0</v>
      </c>
      <c r="DN118">
        <f t="shared" si="188"/>
        <v>0</v>
      </c>
      <c r="DO118">
        <f t="shared" si="189"/>
        <v>0</v>
      </c>
      <c r="DP118">
        <f t="shared" si="190"/>
        <v>0</v>
      </c>
      <c r="DQ118">
        <f t="shared" si="191"/>
        <v>0</v>
      </c>
      <c r="DR118">
        <f t="shared" si="192"/>
        <v>0</v>
      </c>
      <c r="DS118">
        <f t="shared" si="193"/>
        <v>0</v>
      </c>
      <c r="DT118" t="str">
        <f t="shared" si="194"/>
        <v>N.A.</v>
      </c>
      <c r="DX118">
        <f t="shared" si="195"/>
        <v>15128</v>
      </c>
      <c r="DY118">
        <f t="shared" si="196"/>
        <v>1</v>
      </c>
      <c r="DZ118">
        <f t="shared" si="197"/>
        <v>60510</v>
      </c>
      <c r="EA118">
        <f t="shared" si="198"/>
        <v>1</v>
      </c>
      <c r="EB118">
        <f t="shared" si="199"/>
        <v>2</v>
      </c>
      <c r="EC118">
        <f t="shared" si="200"/>
        <v>0</v>
      </c>
      <c r="ED118" s="1">
        <v>60510</v>
      </c>
      <c r="EE118" s="1">
        <v>0</v>
      </c>
      <c r="EF118">
        <f t="shared" si="201"/>
        <v>2</v>
      </c>
      <c r="EG118">
        <f t="shared" si="202"/>
        <v>0</v>
      </c>
      <c r="EH118">
        <f t="shared" si="203"/>
        <v>2</v>
      </c>
      <c r="EJ118">
        <f t="shared" si="108"/>
        <v>60510</v>
      </c>
      <c r="EK118">
        <f t="shared" si="109"/>
        <v>0</v>
      </c>
      <c r="EL118">
        <f t="shared" si="110"/>
        <v>60510</v>
      </c>
      <c r="EM118">
        <f t="shared" si="111"/>
        <v>0</v>
      </c>
      <c r="EO118" t="str">
        <f t="shared" si="112"/>
        <v>80%</v>
      </c>
    </row>
    <row r="119" spans="1:145" x14ac:dyDescent="0.2">
      <c r="A119">
        <v>114</v>
      </c>
      <c r="B119" s="1">
        <v>5</v>
      </c>
      <c r="C119" s="1">
        <v>2088</v>
      </c>
      <c r="D119" s="1" t="s">
        <v>108</v>
      </c>
      <c r="E119" s="1">
        <v>3841842</v>
      </c>
      <c r="F119" s="1">
        <v>677.4</v>
      </c>
      <c r="G119" s="1">
        <v>5054</v>
      </c>
      <c r="H119" s="1">
        <v>3423580</v>
      </c>
      <c r="I119" s="1">
        <v>334610</v>
      </c>
      <c r="J119" s="1">
        <v>677</v>
      </c>
      <c r="K119" s="1">
        <v>676</v>
      </c>
      <c r="L119" s="1">
        <v>660</v>
      </c>
      <c r="M119" s="1">
        <v>662</v>
      </c>
      <c r="N119" s="1">
        <v>655</v>
      </c>
      <c r="O119" s="7"/>
      <c r="P119">
        <f t="shared" si="113"/>
        <v>5251</v>
      </c>
      <c r="Q119">
        <f t="shared" si="114"/>
        <v>0</v>
      </c>
      <c r="R119">
        <f t="shared" si="115"/>
        <v>0</v>
      </c>
      <c r="S119">
        <f t="shared" si="102"/>
        <v>0</v>
      </c>
      <c r="T119">
        <f t="shared" si="116"/>
        <v>0</v>
      </c>
      <c r="U119">
        <f t="shared" si="117"/>
        <v>0</v>
      </c>
      <c r="V119">
        <f t="shared" si="118"/>
        <v>0</v>
      </c>
      <c r="W119">
        <f t="shared" si="119"/>
        <v>0</v>
      </c>
      <c r="X119">
        <f t="shared" si="120"/>
        <v>0</v>
      </c>
      <c r="Y119">
        <f t="shared" si="121"/>
        <v>0</v>
      </c>
      <c r="Z119" t="str">
        <f t="shared" si="122"/>
        <v>N.A.</v>
      </c>
      <c r="AD119">
        <f t="shared" si="123"/>
        <v>5456</v>
      </c>
      <c r="AE119">
        <f t="shared" si="204"/>
        <v>0</v>
      </c>
      <c r="AF119">
        <f t="shared" si="124"/>
        <v>0</v>
      </c>
      <c r="AG119">
        <f t="shared" si="125"/>
        <v>0</v>
      </c>
      <c r="AH119">
        <f t="shared" si="126"/>
        <v>0</v>
      </c>
      <c r="AI119">
        <f t="shared" si="127"/>
        <v>0</v>
      </c>
      <c r="AJ119">
        <f t="shared" si="128"/>
        <v>0</v>
      </c>
      <c r="AK119">
        <f t="shared" si="129"/>
        <v>0</v>
      </c>
      <c r="AL119">
        <f t="shared" si="130"/>
        <v>0</v>
      </c>
      <c r="AM119">
        <f t="shared" si="131"/>
        <v>0</v>
      </c>
      <c r="AN119" t="str">
        <f t="shared" si="132"/>
        <v>N.A.</v>
      </c>
      <c r="AR119">
        <f t="shared" si="133"/>
        <v>5669</v>
      </c>
      <c r="AS119">
        <f t="shared" si="104"/>
        <v>0</v>
      </c>
      <c r="AT119">
        <f t="shared" si="134"/>
        <v>0</v>
      </c>
      <c r="AU119">
        <f t="shared" si="105"/>
        <v>0</v>
      </c>
      <c r="AV119">
        <f t="shared" si="135"/>
        <v>0</v>
      </c>
      <c r="AW119">
        <f t="shared" si="136"/>
        <v>0</v>
      </c>
      <c r="AX119">
        <f t="shared" si="137"/>
        <v>0</v>
      </c>
      <c r="AY119">
        <f t="shared" si="138"/>
        <v>0</v>
      </c>
      <c r="AZ119">
        <f t="shared" si="139"/>
        <v>0</v>
      </c>
      <c r="BA119">
        <f t="shared" si="140"/>
        <v>0</v>
      </c>
      <c r="BB119" t="str">
        <f t="shared" si="141"/>
        <v>N.A.</v>
      </c>
      <c r="BF119">
        <f t="shared" si="142"/>
        <v>5891</v>
      </c>
      <c r="BG119">
        <f t="shared" si="143"/>
        <v>0</v>
      </c>
      <c r="BH119">
        <f t="shared" si="144"/>
        <v>0</v>
      </c>
      <c r="BI119">
        <f t="shared" si="145"/>
        <v>0</v>
      </c>
      <c r="BJ119">
        <f t="shared" si="146"/>
        <v>0</v>
      </c>
      <c r="BK119">
        <f t="shared" si="147"/>
        <v>0</v>
      </c>
      <c r="BL119">
        <f t="shared" si="148"/>
        <v>0</v>
      </c>
      <c r="BM119">
        <f t="shared" si="149"/>
        <v>0</v>
      </c>
      <c r="BN119">
        <f t="shared" si="150"/>
        <v>0</v>
      </c>
      <c r="BO119">
        <f t="shared" si="151"/>
        <v>0</v>
      </c>
      <c r="BP119" t="str">
        <f t="shared" si="152"/>
        <v>N.A.</v>
      </c>
      <c r="BT119">
        <f t="shared" si="153"/>
        <v>6122</v>
      </c>
      <c r="BU119">
        <f t="shared" si="106"/>
        <v>0</v>
      </c>
      <c r="BV119">
        <f t="shared" si="154"/>
        <v>0</v>
      </c>
      <c r="BW119">
        <f t="shared" si="155"/>
        <v>0</v>
      </c>
      <c r="BX119">
        <f t="shared" si="156"/>
        <v>0</v>
      </c>
      <c r="BY119">
        <f t="shared" si="157"/>
        <v>0</v>
      </c>
      <c r="BZ119">
        <f t="shared" si="158"/>
        <v>0</v>
      </c>
      <c r="CA119">
        <f t="shared" si="159"/>
        <v>0</v>
      </c>
      <c r="CB119">
        <f t="shared" si="160"/>
        <v>0</v>
      </c>
      <c r="CC119">
        <f t="shared" si="161"/>
        <v>0</v>
      </c>
      <c r="CD119" t="str">
        <f t="shared" si="162"/>
        <v>N.A.</v>
      </c>
      <c r="CH119">
        <f t="shared" si="163"/>
        <v>6362</v>
      </c>
      <c r="CI119">
        <f t="shared" si="164"/>
        <v>0</v>
      </c>
      <c r="CJ119">
        <f t="shared" si="165"/>
        <v>0</v>
      </c>
      <c r="CK119">
        <f t="shared" si="166"/>
        <v>0</v>
      </c>
      <c r="CL119">
        <f t="shared" si="167"/>
        <v>0</v>
      </c>
      <c r="CM119">
        <f t="shared" si="168"/>
        <v>0</v>
      </c>
      <c r="CN119">
        <f t="shared" si="169"/>
        <v>0</v>
      </c>
      <c r="CO119">
        <f t="shared" si="170"/>
        <v>0</v>
      </c>
      <c r="CP119">
        <f t="shared" si="171"/>
        <v>0</v>
      </c>
      <c r="CQ119">
        <f t="shared" si="172"/>
        <v>0</v>
      </c>
      <c r="CR119" t="str">
        <f t="shared" si="173"/>
        <v>N.A.</v>
      </c>
      <c r="CV119">
        <f t="shared" si="174"/>
        <v>6612</v>
      </c>
      <c r="CW119">
        <f t="shared" si="175"/>
        <v>0</v>
      </c>
      <c r="CX119">
        <f t="shared" si="176"/>
        <v>0</v>
      </c>
      <c r="CY119">
        <f t="shared" si="177"/>
        <v>0</v>
      </c>
      <c r="CZ119">
        <f t="shared" si="178"/>
        <v>0</v>
      </c>
      <c r="DA119">
        <f t="shared" si="179"/>
        <v>0</v>
      </c>
      <c r="DB119">
        <f t="shared" si="180"/>
        <v>0</v>
      </c>
      <c r="DC119">
        <f t="shared" si="181"/>
        <v>0</v>
      </c>
      <c r="DD119">
        <f t="shared" si="182"/>
        <v>0</v>
      </c>
      <c r="DE119">
        <f t="shared" si="183"/>
        <v>0</v>
      </c>
      <c r="DF119" t="str">
        <f t="shared" si="184"/>
        <v>N.A.</v>
      </c>
      <c r="DJ119">
        <f t="shared" si="185"/>
        <v>6872</v>
      </c>
      <c r="DK119">
        <f t="shared" si="107"/>
        <v>0</v>
      </c>
      <c r="DL119">
        <f t="shared" si="186"/>
        <v>0</v>
      </c>
      <c r="DM119">
        <f t="shared" si="187"/>
        <v>0</v>
      </c>
      <c r="DN119">
        <f t="shared" si="188"/>
        <v>0</v>
      </c>
      <c r="DO119">
        <f t="shared" si="189"/>
        <v>0</v>
      </c>
      <c r="DP119">
        <f t="shared" si="190"/>
        <v>0</v>
      </c>
      <c r="DQ119">
        <f t="shared" si="191"/>
        <v>0</v>
      </c>
      <c r="DR119">
        <f t="shared" si="192"/>
        <v>0</v>
      </c>
      <c r="DS119">
        <f t="shared" si="193"/>
        <v>0</v>
      </c>
      <c r="DT119" t="str">
        <f t="shared" si="194"/>
        <v>N.A.</v>
      </c>
      <c r="DX119">
        <f t="shared" si="195"/>
        <v>83652</v>
      </c>
      <c r="DY119">
        <f t="shared" si="196"/>
        <v>1</v>
      </c>
      <c r="DZ119">
        <f t="shared" si="197"/>
        <v>334610</v>
      </c>
      <c r="EA119">
        <f t="shared" si="198"/>
        <v>1</v>
      </c>
      <c r="EB119">
        <f t="shared" si="199"/>
        <v>2</v>
      </c>
      <c r="EC119">
        <f t="shared" si="200"/>
        <v>0</v>
      </c>
      <c r="ED119" s="1">
        <v>334610</v>
      </c>
      <c r="EE119" s="1">
        <v>19198</v>
      </c>
      <c r="EF119">
        <f t="shared" si="201"/>
        <v>2</v>
      </c>
      <c r="EG119">
        <f t="shared" si="202"/>
        <v>0</v>
      </c>
      <c r="EH119">
        <f t="shared" si="203"/>
        <v>2</v>
      </c>
      <c r="EJ119">
        <f t="shared" si="108"/>
        <v>334610</v>
      </c>
      <c r="EK119">
        <f t="shared" si="109"/>
        <v>0</v>
      </c>
      <c r="EL119">
        <f t="shared" si="110"/>
        <v>334610</v>
      </c>
      <c r="EM119">
        <f t="shared" si="111"/>
        <v>0</v>
      </c>
      <c r="EO119" t="str">
        <f t="shared" si="112"/>
        <v>80%</v>
      </c>
    </row>
    <row r="120" spans="1:145" x14ac:dyDescent="0.2">
      <c r="A120">
        <v>115</v>
      </c>
      <c r="B120" s="1">
        <v>10</v>
      </c>
      <c r="C120" s="1">
        <v>2097</v>
      </c>
      <c r="D120" s="1" t="s">
        <v>109</v>
      </c>
      <c r="E120" s="1">
        <v>2313780</v>
      </c>
      <c r="F120" s="1">
        <v>452.5</v>
      </c>
      <c r="G120" s="1">
        <v>5005</v>
      </c>
      <c r="H120" s="1">
        <v>2264763</v>
      </c>
      <c r="I120" s="1">
        <v>39214</v>
      </c>
      <c r="J120" s="1">
        <v>464</v>
      </c>
      <c r="K120" s="1">
        <v>456</v>
      </c>
      <c r="L120" s="1">
        <v>456</v>
      </c>
      <c r="M120" s="1">
        <v>456</v>
      </c>
      <c r="N120" s="1">
        <v>455</v>
      </c>
      <c r="O120" s="7"/>
      <c r="P120">
        <f t="shared" si="113"/>
        <v>5202</v>
      </c>
      <c r="Q120">
        <f t="shared" si="114"/>
        <v>0</v>
      </c>
      <c r="R120">
        <f t="shared" si="115"/>
        <v>0</v>
      </c>
      <c r="S120">
        <f t="shared" si="102"/>
        <v>0</v>
      </c>
      <c r="T120">
        <f t="shared" si="116"/>
        <v>0</v>
      </c>
      <c r="U120">
        <f t="shared" si="117"/>
        <v>0</v>
      </c>
      <c r="V120">
        <f t="shared" si="118"/>
        <v>0</v>
      </c>
      <c r="W120">
        <f t="shared" si="119"/>
        <v>0</v>
      </c>
      <c r="X120">
        <f t="shared" si="120"/>
        <v>0</v>
      </c>
      <c r="Y120">
        <f t="shared" si="121"/>
        <v>0</v>
      </c>
      <c r="Z120" t="str">
        <f t="shared" si="122"/>
        <v>N.A.</v>
      </c>
      <c r="AD120">
        <f t="shared" si="123"/>
        <v>5407</v>
      </c>
      <c r="AE120">
        <f t="shared" si="204"/>
        <v>0</v>
      </c>
      <c r="AF120">
        <f t="shared" si="124"/>
        <v>0</v>
      </c>
      <c r="AG120">
        <f t="shared" si="125"/>
        <v>0</v>
      </c>
      <c r="AH120">
        <f t="shared" si="126"/>
        <v>0</v>
      </c>
      <c r="AI120">
        <f t="shared" si="127"/>
        <v>0</v>
      </c>
      <c r="AJ120">
        <f t="shared" si="128"/>
        <v>0</v>
      </c>
      <c r="AK120">
        <f t="shared" si="129"/>
        <v>0</v>
      </c>
      <c r="AL120">
        <f t="shared" si="130"/>
        <v>0</v>
      </c>
      <c r="AM120">
        <f t="shared" si="131"/>
        <v>0</v>
      </c>
      <c r="AN120" t="str">
        <f t="shared" si="132"/>
        <v>N.A.</v>
      </c>
      <c r="AR120">
        <f t="shared" si="133"/>
        <v>5620</v>
      </c>
      <c r="AS120">
        <f t="shared" si="104"/>
        <v>0</v>
      </c>
      <c r="AT120">
        <f t="shared" si="134"/>
        <v>0</v>
      </c>
      <c r="AU120">
        <f t="shared" si="105"/>
        <v>0</v>
      </c>
      <c r="AV120">
        <f t="shared" si="135"/>
        <v>0</v>
      </c>
      <c r="AW120">
        <f t="shared" si="136"/>
        <v>0</v>
      </c>
      <c r="AX120">
        <f t="shared" si="137"/>
        <v>0</v>
      </c>
      <c r="AY120">
        <f t="shared" si="138"/>
        <v>0</v>
      </c>
      <c r="AZ120">
        <f t="shared" si="139"/>
        <v>0</v>
      </c>
      <c r="BA120">
        <f t="shared" si="140"/>
        <v>0</v>
      </c>
      <c r="BB120" t="str">
        <f t="shared" si="141"/>
        <v>N.A.</v>
      </c>
      <c r="BF120">
        <f t="shared" si="142"/>
        <v>5842</v>
      </c>
      <c r="BG120">
        <f t="shared" si="143"/>
        <v>0</v>
      </c>
      <c r="BH120">
        <f t="shared" si="144"/>
        <v>0</v>
      </c>
      <c r="BI120">
        <f t="shared" si="145"/>
        <v>0</v>
      </c>
      <c r="BJ120">
        <f t="shared" si="146"/>
        <v>0</v>
      </c>
      <c r="BK120">
        <f t="shared" si="147"/>
        <v>0</v>
      </c>
      <c r="BL120">
        <f t="shared" si="148"/>
        <v>0</v>
      </c>
      <c r="BM120">
        <f t="shared" si="149"/>
        <v>0</v>
      </c>
      <c r="BN120">
        <f t="shared" si="150"/>
        <v>0</v>
      </c>
      <c r="BO120">
        <f t="shared" si="151"/>
        <v>0</v>
      </c>
      <c r="BP120" t="str">
        <f t="shared" si="152"/>
        <v>N.A.</v>
      </c>
      <c r="BT120">
        <f t="shared" si="153"/>
        <v>6073</v>
      </c>
      <c r="BU120">
        <f t="shared" si="106"/>
        <v>0</v>
      </c>
      <c r="BV120">
        <f t="shared" si="154"/>
        <v>0</v>
      </c>
      <c r="BW120">
        <f t="shared" si="155"/>
        <v>0</v>
      </c>
      <c r="BX120">
        <f t="shared" si="156"/>
        <v>0</v>
      </c>
      <c r="BY120">
        <f t="shared" si="157"/>
        <v>0</v>
      </c>
      <c r="BZ120">
        <f t="shared" si="158"/>
        <v>0</v>
      </c>
      <c r="CA120">
        <f t="shared" si="159"/>
        <v>0</v>
      </c>
      <c r="CB120">
        <f t="shared" si="160"/>
        <v>0</v>
      </c>
      <c r="CC120">
        <f t="shared" si="161"/>
        <v>0</v>
      </c>
      <c r="CD120" t="str">
        <f t="shared" si="162"/>
        <v>N.A.</v>
      </c>
      <c r="CH120">
        <f t="shared" si="163"/>
        <v>6313</v>
      </c>
      <c r="CI120">
        <f t="shared" si="164"/>
        <v>0</v>
      </c>
      <c r="CJ120">
        <f t="shared" si="165"/>
        <v>0</v>
      </c>
      <c r="CK120">
        <f t="shared" si="166"/>
        <v>0</v>
      </c>
      <c r="CL120">
        <f t="shared" si="167"/>
        <v>0</v>
      </c>
      <c r="CM120">
        <f t="shared" si="168"/>
        <v>0</v>
      </c>
      <c r="CN120">
        <f t="shared" si="169"/>
        <v>0</v>
      </c>
      <c r="CO120">
        <f t="shared" si="170"/>
        <v>0</v>
      </c>
      <c r="CP120">
        <f t="shared" si="171"/>
        <v>0</v>
      </c>
      <c r="CQ120">
        <f t="shared" si="172"/>
        <v>0</v>
      </c>
      <c r="CR120" t="str">
        <f t="shared" si="173"/>
        <v>N.A.</v>
      </c>
      <c r="CV120">
        <f t="shared" si="174"/>
        <v>6563</v>
      </c>
      <c r="CW120">
        <f t="shared" si="175"/>
        <v>0</v>
      </c>
      <c r="CX120">
        <f t="shared" si="176"/>
        <v>0</v>
      </c>
      <c r="CY120">
        <f t="shared" si="177"/>
        <v>0</v>
      </c>
      <c r="CZ120">
        <f t="shared" si="178"/>
        <v>0</v>
      </c>
      <c r="DA120">
        <f t="shared" si="179"/>
        <v>0</v>
      </c>
      <c r="DB120">
        <f t="shared" si="180"/>
        <v>0</v>
      </c>
      <c r="DC120">
        <f t="shared" si="181"/>
        <v>0</v>
      </c>
      <c r="DD120">
        <f t="shared" si="182"/>
        <v>0</v>
      </c>
      <c r="DE120">
        <f t="shared" si="183"/>
        <v>0</v>
      </c>
      <c r="DF120" t="str">
        <f t="shared" si="184"/>
        <v>N.A.</v>
      </c>
      <c r="DJ120">
        <f t="shared" si="185"/>
        <v>6823</v>
      </c>
      <c r="DK120">
        <f t="shared" si="107"/>
        <v>0</v>
      </c>
      <c r="DL120">
        <f t="shared" si="186"/>
        <v>0</v>
      </c>
      <c r="DM120">
        <f t="shared" si="187"/>
        <v>0</v>
      </c>
      <c r="DN120">
        <f t="shared" si="188"/>
        <v>0</v>
      </c>
      <c r="DO120">
        <f t="shared" si="189"/>
        <v>0</v>
      </c>
      <c r="DP120">
        <f t="shared" si="190"/>
        <v>0</v>
      </c>
      <c r="DQ120">
        <f t="shared" si="191"/>
        <v>0</v>
      </c>
      <c r="DR120">
        <f t="shared" si="192"/>
        <v>0</v>
      </c>
      <c r="DS120">
        <f t="shared" si="193"/>
        <v>0</v>
      </c>
      <c r="DT120" t="str">
        <f t="shared" si="194"/>
        <v>N.A.</v>
      </c>
      <c r="DX120">
        <f t="shared" si="195"/>
        <v>9803</v>
      </c>
      <c r="DY120">
        <f t="shared" si="196"/>
        <v>1</v>
      </c>
      <c r="DZ120">
        <f t="shared" si="197"/>
        <v>39214</v>
      </c>
      <c r="EA120">
        <f t="shared" si="198"/>
        <v>1</v>
      </c>
      <c r="EB120">
        <f t="shared" si="199"/>
        <v>2</v>
      </c>
      <c r="EC120">
        <f t="shared" si="200"/>
        <v>0</v>
      </c>
      <c r="ED120" s="1">
        <v>39214</v>
      </c>
      <c r="EE120" s="1">
        <v>25781</v>
      </c>
      <c r="EF120">
        <f t="shared" si="201"/>
        <v>2</v>
      </c>
      <c r="EG120">
        <f t="shared" si="202"/>
        <v>0</v>
      </c>
      <c r="EH120">
        <f t="shared" si="203"/>
        <v>2</v>
      </c>
      <c r="EJ120">
        <f t="shared" si="108"/>
        <v>39214</v>
      </c>
      <c r="EK120">
        <f t="shared" si="109"/>
        <v>0</v>
      </c>
      <c r="EL120">
        <f t="shared" si="110"/>
        <v>39214</v>
      </c>
      <c r="EM120">
        <f t="shared" si="111"/>
        <v>0</v>
      </c>
      <c r="EO120" t="str">
        <f t="shared" si="112"/>
        <v>80%</v>
      </c>
    </row>
    <row r="121" spans="1:145" x14ac:dyDescent="0.2">
      <c r="A121">
        <v>116</v>
      </c>
      <c r="B121" s="1">
        <v>13</v>
      </c>
      <c r="C121" s="1">
        <v>2113</v>
      </c>
      <c r="D121" s="1" t="s">
        <v>110</v>
      </c>
      <c r="E121" s="1">
        <v>1297378</v>
      </c>
      <c r="F121" s="1">
        <v>273.39999999999998</v>
      </c>
      <c r="G121" s="1">
        <v>4931</v>
      </c>
      <c r="H121" s="1">
        <v>1348135</v>
      </c>
      <c r="I121" s="1">
        <v>0</v>
      </c>
      <c r="J121" s="1">
        <v>282</v>
      </c>
      <c r="K121" s="1">
        <v>272</v>
      </c>
      <c r="L121" s="1">
        <v>267</v>
      </c>
      <c r="M121" s="1">
        <v>261</v>
      </c>
      <c r="N121" s="1">
        <v>251</v>
      </c>
      <c r="O121" s="7"/>
      <c r="P121">
        <f t="shared" si="113"/>
        <v>5128</v>
      </c>
      <c r="Q121">
        <f t="shared" si="114"/>
        <v>0</v>
      </c>
      <c r="R121">
        <f t="shared" si="115"/>
        <v>0</v>
      </c>
      <c r="S121">
        <f t="shared" si="102"/>
        <v>0</v>
      </c>
      <c r="T121">
        <f t="shared" si="116"/>
        <v>0</v>
      </c>
      <c r="U121">
        <f t="shared" si="117"/>
        <v>0</v>
      </c>
      <c r="V121">
        <f t="shared" si="118"/>
        <v>0</v>
      </c>
      <c r="W121">
        <f t="shared" si="119"/>
        <v>0</v>
      </c>
      <c r="X121">
        <f t="shared" si="120"/>
        <v>0</v>
      </c>
      <c r="Y121">
        <f t="shared" si="121"/>
        <v>0</v>
      </c>
      <c r="Z121" t="str">
        <f t="shared" si="122"/>
        <v>N.A.</v>
      </c>
      <c r="AD121">
        <f t="shared" si="123"/>
        <v>5333</v>
      </c>
      <c r="AE121">
        <f t="shared" si="204"/>
        <v>0</v>
      </c>
      <c r="AF121">
        <f t="shared" si="124"/>
        <v>0</v>
      </c>
      <c r="AG121">
        <f t="shared" si="125"/>
        <v>0</v>
      </c>
      <c r="AH121">
        <f t="shared" si="126"/>
        <v>0</v>
      </c>
      <c r="AI121">
        <f t="shared" si="127"/>
        <v>0</v>
      </c>
      <c r="AJ121">
        <f t="shared" si="128"/>
        <v>0</v>
      </c>
      <c r="AK121">
        <f t="shared" si="129"/>
        <v>0</v>
      </c>
      <c r="AL121">
        <f t="shared" si="130"/>
        <v>0</v>
      </c>
      <c r="AM121">
        <f t="shared" si="131"/>
        <v>0</v>
      </c>
      <c r="AN121" t="str">
        <f t="shared" si="132"/>
        <v>N.A.</v>
      </c>
      <c r="AR121">
        <f t="shared" si="133"/>
        <v>5546</v>
      </c>
      <c r="AS121">
        <f t="shared" si="104"/>
        <v>0</v>
      </c>
      <c r="AT121">
        <f t="shared" si="134"/>
        <v>0</v>
      </c>
      <c r="AU121">
        <f t="shared" si="105"/>
        <v>0</v>
      </c>
      <c r="AV121">
        <f t="shared" si="135"/>
        <v>0</v>
      </c>
      <c r="AW121">
        <f t="shared" si="136"/>
        <v>0</v>
      </c>
      <c r="AX121">
        <f t="shared" si="137"/>
        <v>0</v>
      </c>
      <c r="AY121">
        <f t="shared" si="138"/>
        <v>0</v>
      </c>
      <c r="AZ121">
        <f t="shared" si="139"/>
        <v>0</v>
      </c>
      <c r="BA121">
        <f t="shared" si="140"/>
        <v>0</v>
      </c>
      <c r="BB121" t="str">
        <f t="shared" si="141"/>
        <v>N.A.</v>
      </c>
      <c r="BF121">
        <f t="shared" si="142"/>
        <v>5768</v>
      </c>
      <c r="BG121">
        <f t="shared" si="143"/>
        <v>0</v>
      </c>
      <c r="BH121">
        <f t="shared" si="144"/>
        <v>0</v>
      </c>
      <c r="BI121">
        <f t="shared" si="145"/>
        <v>0</v>
      </c>
      <c r="BJ121">
        <f t="shared" si="146"/>
        <v>0</v>
      </c>
      <c r="BK121">
        <f t="shared" si="147"/>
        <v>0</v>
      </c>
      <c r="BL121">
        <f t="shared" si="148"/>
        <v>0</v>
      </c>
      <c r="BM121">
        <f t="shared" si="149"/>
        <v>0</v>
      </c>
      <c r="BN121">
        <f t="shared" si="150"/>
        <v>0</v>
      </c>
      <c r="BO121">
        <f t="shared" si="151"/>
        <v>0</v>
      </c>
      <c r="BP121" t="str">
        <f t="shared" si="152"/>
        <v>N.A.</v>
      </c>
      <c r="BT121">
        <f t="shared" si="153"/>
        <v>5999</v>
      </c>
      <c r="BU121">
        <f t="shared" si="106"/>
        <v>0</v>
      </c>
      <c r="BV121">
        <f t="shared" si="154"/>
        <v>0</v>
      </c>
      <c r="BW121">
        <f t="shared" si="155"/>
        <v>0</v>
      </c>
      <c r="BX121">
        <f t="shared" si="156"/>
        <v>0</v>
      </c>
      <c r="BY121">
        <f t="shared" si="157"/>
        <v>0</v>
      </c>
      <c r="BZ121">
        <f t="shared" si="158"/>
        <v>0</v>
      </c>
      <c r="CA121">
        <f t="shared" si="159"/>
        <v>0</v>
      </c>
      <c r="CB121">
        <f t="shared" si="160"/>
        <v>0</v>
      </c>
      <c r="CC121">
        <f t="shared" si="161"/>
        <v>0</v>
      </c>
      <c r="CD121" t="str">
        <f t="shared" si="162"/>
        <v>N.A.</v>
      </c>
      <c r="CH121">
        <f t="shared" si="163"/>
        <v>6239</v>
      </c>
      <c r="CI121">
        <f t="shared" si="164"/>
        <v>0</v>
      </c>
      <c r="CJ121">
        <f t="shared" si="165"/>
        <v>0</v>
      </c>
      <c r="CK121">
        <f t="shared" si="166"/>
        <v>0</v>
      </c>
      <c r="CL121">
        <f t="shared" si="167"/>
        <v>0</v>
      </c>
      <c r="CM121">
        <f t="shared" si="168"/>
        <v>0</v>
      </c>
      <c r="CN121">
        <f t="shared" si="169"/>
        <v>0</v>
      </c>
      <c r="CO121">
        <f t="shared" si="170"/>
        <v>0</v>
      </c>
      <c r="CP121">
        <f t="shared" si="171"/>
        <v>0</v>
      </c>
      <c r="CQ121">
        <f t="shared" si="172"/>
        <v>0</v>
      </c>
      <c r="CR121" t="str">
        <f t="shared" si="173"/>
        <v>N.A.</v>
      </c>
      <c r="CV121">
        <f t="shared" si="174"/>
        <v>6489</v>
      </c>
      <c r="CW121">
        <f t="shared" si="175"/>
        <v>0</v>
      </c>
      <c r="CX121">
        <f t="shared" si="176"/>
        <v>0</v>
      </c>
      <c r="CY121">
        <f t="shared" si="177"/>
        <v>0</v>
      </c>
      <c r="CZ121">
        <f t="shared" si="178"/>
        <v>0</v>
      </c>
      <c r="DA121">
        <f t="shared" si="179"/>
        <v>0</v>
      </c>
      <c r="DB121">
        <f t="shared" si="180"/>
        <v>0</v>
      </c>
      <c r="DC121">
        <f t="shared" si="181"/>
        <v>0</v>
      </c>
      <c r="DD121">
        <f t="shared" si="182"/>
        <v>0</v>
      </c>
      <c r="DE121">
        <f t="shared" si="183"/>
        <v>0</v>
      </c>
      <c r="DF121" t="str">
        <f t="shared" si="184"/>
        <v>N.A.</v>
      </c>
      <c r="DJ121">
        <f t="shared" si="185"/>
        <v>6749</v>
      </c>
      <c r="DK121">
        <f t="shared" si="107"/>
        <v>0</v>
      </c>
      <c r="DL121">
        <f t="shared" si="186"/>
        <v>0</v>
      </c>
      <c r="DM121">
        <f t="shared" si="187"/>
        <v>0</v>
      </c>
      <c r="DN121">
        <f t="shared" si="188"/>
        <v>0</v>
      </c>
      <c r="DO121">
        <f t="shared" si="189"/>
        <v>0</v>
      </c>
      <c r="DP121">
        <f t="shared" si="190"/>
        <v>0</v>
      </c>
      <c r="DQ121">
        <f t="shared" si="191"/>
        <v>0</v>
      </c>
      <c r="DR121">
        <f t="shared" si="192"/>
        <v>0</v>
      </c>
      <c r="DS121">
        <f t="shared" si="193"/>
        <v>0</v>
      </c>
      <c r="DT121" t="str">
        <f t="shared" si="194"/>
        <v>N.A.</v>
      </c>
      <c r="DX121">
        <f t="shared" si="195"/>
        <v>-50757</v>
      </c>
      <c r="DY121">
        <f t="shared" si="196"/>
        <v>0</v>
      </c>
      <c r="DZ121">
        <f t="shared" si="197"/>
        <v>-40606</v>
      </c>
      <c r="EA121">
        <f t="shared" si="198"/>
        <v>0</v>
      </c>
      <c r="EB121">
        <f t="shared" si="199"/>
        <v>0</v>
      </c>
      <c r="EC121">
        <f t="shared" si="200"/>
        <v>0</v>
      </c>
      <c r="ED121" s="1">
        <v>0</v>
      </c>
      <c r="EE121" s="1">
        <v>0</v>
      </c>
      <c r="EF121">
        <f t="shared" si="201"/>
        <v>0</v>
      </c>
      <c r="EG121">
        <f t="shared" si="202"/>
        <v>0</v>
      </c>
      <c r="EH121">
        <f t="shared" si="203"/>
        <v>0</v>
      </c>
      <c r="EJ121">
        <f t="shared" si="108"/>
        <v>0</v>
      </c>
      <c r="EK121">
        <f t="shared" si="109"/>
        <v>0</v>
      </c>
      <c r="EL121">
        <f t="shared" si="110"/>
        <v>0</v>
      </c>
      <c r="EM121">
        <f t="shared" si="111"/>
        <v>0</v>
      </c>
      <c r="EO121" t="str">
        <f t="shared" si="112"/>
        <v>N.A.</v>
      </c>
    </row>
    <row r="122" spans="1:145" x14ac:dyDescent="0.2">
      <c r="A122">
        <v>117</v>
      </c>
      <c r="B122" s="1">
        <v>5</v>
      </c>
      <c r="C122" s="1">
        <v>2124</v>
      </c>
      <c r="D122" s="1" t="s">
        <v>428</v>
      </c>
      <c r="E122" s="1">
        <v>7129314</v>
      </c>
      <c r="F122" s="1">
        <v>1382</v>
      </c>
      <c r="G122" s="1">
        <v>4949</v>
      </c>
      <c r="H122" s="1">
        <v>6839518</v>
      </c>
      <c r="I122" s="1">
        <v>231837</v>
      </c>
      <c r="J122" s="1">
        <v>1337</v>
      </c>
      <c r="K122" s="1">
        <v>1309</v>
      </c>
      <c r="L122" s="1">
        <v>1292</v>
      </c>
      <c r="M122" s="1">
        <v>1287</v>
      </c>
      <c r="N122" s="1">
        <v>1275</v>
      </c>
      <c r="O122" s="7"/>
      <c r="P122">
        <f t="shared" si="113"/>
        <v>5146</v>
      </c>
      <c r="Q122">
        <f t="shared" si="114"/>
        <v>0</v>
      </c>
      <c r="R122">
        <f t="shared" si="115"/>
        <v>0</v>
      </c>
      <c r="S122">
        <f t="shared" si="102"/>
        <v>0</v>
      </c>
      <c r="T122">
        <f t="shared" si="116"/>
        <v>0</v>
      </c>
      <c r="U122">
        <f t="shared" si="117"/>
        <v>0</v>
      </c>
      <c r="V122">
        <f t="shared" si="118"/>
        <v>0</v>
      </c>
      <c r="W122">
        <f t="shared" si="119"/>
        <v>0</v>
      </c>
      <c r="X122">
        <f t="shared" si="120"/>
        <v>0</v>
      </c>
      <c r="Y122">
        <f t="shared" si="121"/>
        <v>0</v>
      </c>
      <c r="Z122" t="str">
        <f t="shared" si="122"/>
        <v>N.A.</v>
      </c>
      <c r="AD122">
        <f t="shared" si="123"/>
        <v>5351</v>
      </c>
      <c r="AE122">
        <f t="shared" si="204"/>
        <v>0</v>
      </c>
      <c r="AF122">
        <f t="shared" si="124"/>
        <v>0</v>
      </c>
      <c r="AG122">
        <f t="shared" si="125"/>
        <v>0</v>
      </c>
      <c r="AH122">
        <f t="shared" si="126"/>
        <v>0</v>
      </c>
      <c r="AI122">
        <f t="shared" si="127"/>
        <v>0</v>
      </c>
      <c r="AJ122">
        <f t="shared" si="128"/>
        <v>0</v>
      </c>
      <c r="AK122">
        <f t="shared" si="129"/>
        <v>0</v>
      </c>
      <c r="AL122">
        <f t="shared" si="130"/>
        <v>0</v>
      </c>
      <c r="AM122">
        <f t="shared" si="131"/>
        <v>0</v>
      </c>
      <c r="AN122" t="str">
        <f t="shared" si="132"/>
        <v>N.A.</v>
      </c>
      <c r="AR122">
        <f t="shared" si="133"/>
        <v>5564</v>
      </c>
      <c r="AS122">
        <f t="shared" si="104"/>
        <v>0</v>
      </c>
      <c r="AT122">
        <f t="shared" si="134"/>
        <v>0</v>
      </c>
      <c r="AU122">
        <f t="shared" si="105"/>
        <v>0</v>
      </c>
      <c r="AV122">
        <f t="shared" si="135"/>
        <v>0</v>
      </c>
      <c r="AW122">
        <f t="shared" si="136"/>
        <v>0</v>
      </c>
      <c r="AX122">
        <f t="shared" si="137"/>
        <v>0</v>
      </c>
      <c r="AY122">
        <f t="shared" si="138"/>
        <v>0</v>
      </c>
      <c r="AZ122">
        <f t="shared" si="139"/>
        <v>0</v>
      </c>
      <c r="BA122">
        <f t="shared" si="140"/>
        <v>0</v>
      </c>
      <c r="BB122" t="str">
        <f t="shared" si="141"/>
        <v>N.A.</v>
      </c>
      <c r="BF122">
        <f t="shared" si="142"/>
        <v>5786</v>
      </c>
      <c r="BG122">
        <f t="shared" si="143"/>
        <v>0</v>
      </c>
      <c r="BH122">
        <f t="shared" si="144"/>
        <v>0</v>
      </c>
      <c r="BI122">
        <f t="shared" si="145"/>
        <v>0</v>
      </c>
      <c r="BJ122">
        <f t="shared" si="146"/>
        <v>0</v>
      </c>
      <c r="BK122">
        <f t="shared" si="147"/>
        <v>0</v>
      </c>
      <c r="BL122">
        <f t="shared" si="148"/>
        <v>0</v>
      </c>
      <c r="BM122">
        <f t="shared" si="149"/>
        <v>0</v>
      </c>
      <c r="BN122">
        <f t="shared" si="150"/>
        <v>0</v>
      </c>
      <c r="BO122">
        <f t="shared" si="151"/>
        <v>0</v>
      </c>
      <c r="BP122" t="str">
        <f t="shared" si="152"/>
        <v>N.A.</v>
      </c>
      <c r="BT122">
        <f t="shared" si="153"/>
        <v>6017</v>
      </c>
      <c r="BU122">
        <f t="shared" si="106"/>
        <v>0</v>
      </c>
      <c r="BV122">
        <f t="shared" si="154"/>
        <v>0</v>
      </c>
      <c r="BW122">
        <f t="shared" si="155"/>
        <v>0</v>
      </c>
      <c r="BX122">
        <f t="shared" si="156"/>
        <v>0</v>
      </c>
      <c r="BY122">
        <f t="shared" si="157"/>
        <v>0</v>
      </c>
      <c r="BZ122">
        <f t="shared" si="158"/>
        <v>0</v>
      </c>
      <c r="CA122">
        <f t="shared" si="159"/>
        <v>0</v>
      </c>
      <c r="CB122">
        <f t="shared" si="160"/>
        <v>0</v>
      </c>
      <c r="CC122">
        <f t="shared" si="161"/>
        <v>0</v>
      </c>
      <c r="CD122" t="str">
        <f t="shared" si="162"/>
        <v>N.A.</v>
      </c>
      <c r="CH122">
        <f t="shared" si="163"/>
        <v>6257</v>
      </c>
      <c r="CI122">
        <f t="shared" si="164"/>
        <v>0</v>
      </c>
      <c r="CJ122">
        <f t="shared" si="165"/>
        <v>0</v>
      </c>
      <c r="CK122">
        <f t="shared" si="166"/>
        <v>0</v>
      </c>
      <c r="CL122">
        <f t="shared" si="167"/>
        <v>0</v>
      </c>
      <c r="CM122">
        <f t="shared" si="168"/>
        <v>0</v>
      </c>
      <c r="CN122">
        <f t="shared" si="169"/>
        <v>0</v>
      </c>
      <c r="CO122">
        <f t="shared" si="170"/>
        <v>0</v>
      </c>
      <c r="CP122">
        <f t="shared" si="171"/>
        <v>0</v>
      </c>
      <c r="CQ122">
        <f t="shared" si="172"/>
        <v>0</v>
      </c>
      <c r="CR122" t="str">
        <f t="shared" si="173"/>
        <v>N.A.</v>
      </c>
      <c r="CV122">
        <f t="shared" si="174"/>
        <v>6507</v>
      </c>
      <c r="CW122">
        <f t="shared" si="175"/>
        <v>0</v>
      </c>
      <c r="CX122">
        <f t="shared" si="176"/>
        <v>0</v>
      </c>
      <c r="CY122">
        <f t="shared" si="177"/>
        <v>0</v>
      </c>
      <c r="CZ122">
        <f t="shared" si="178"/>
        <v>0</v>
      </c>
      <c r="DA122">
        <f t="shared" si="179"/>
        <v>0</v>
      </c>
      <c r="DB122">
        <f t="shared" si="180"/>
        <v>0</v>
      </c>
      <c r="DC122">
        <f t="shared" si="181"/>
        <v>0</v>
      </c>
      <c r="DD122">
        <f t="shared" si="182"/>
        <v>0</v>
      </c>
      <c r="DE122">
        <f t="shared" si="183"/>
        <v>0</v>
      </c>
      <c r="DF122" t="str">
        <f t="shared" si="184"/>
        <v>N.A.</v>
      </c>
      <c r="DJ122">
        <f t="shared" si="185"/>
        <v>6767</v>
      </c>
      <c r="DK122">
        <f t="shared" si="107"/>
        <v>0</v>
      </c>
      <c r="DL122">
        <f t="shared" si="186"/>
        <v>0</v>
      </c>
      <c r="DM122">
        <f t="shared" si="187"/>
        <v>0</v>
      </c>
      <c r="DN122">
        <f t="shared" si="188"/>
        <v>0</v>
      </c>
      <c r="DO122">
        <f t="shared" si="189"/>
        <v>0</v>
      </c>
      <c r="DP122">
        <f t="shared" si="190"/>
        <v>0</v>
      </c>
      <c r="DQ122">
        <f t="shared" si="191"/>
        <v>0</v>
      </c>
      <c r="DR122">
        <f t="shared" si="192"/>
        <v>0</v>
      </c>
      <c r="DS122">
        <f t="shared" si="193"/>
        <v>0</v>
      </c>
      <c r="DT122" t="str">
        <f t="shared" si="194"/>
        <v>N.A.</v>
      </c>
      <c r="DX122">
        <f t="shared" si="195"/>
        <v>57959</v>
      </c>
      <c r="DY122">
        <f t="shared" si="196"/>
        <v>1</v>
      </c>
      <c r="DZ122">
        <f t="shared" si="197"/>
        <v>231837</v>
      </c>
      <c r="EA122">
        <f t="shared" si="198"/>
        <v>1</v>
      </c>
      <c r="EB122">
        <f t="shared" si="199"/>
        <v>2</v>
      </c>
      <c r="EC122">
        <f t="shared" si="200"/>
        <v>0</v>
      </c>
      <c r="ED122" s="1">
        <v>231837</v>
      </c>
      <c r="EE122" s="1">
        <v>0</v>
      </c>
      <c r="EF122">
        <f t="shared" si="201"/>
        <v>2</v>
      </c>
      <c r="EG122">
        <f t="shared" si="202"/>
        <v>0</v>
      </c>
      <c r="EH122">
        <f t="shared" si="203"/>
        <v>2</v>
      </c>
      <c r="EJ122">
        <f t="shared" si="108"/>
        <v>231837</v>
      </c>
      <c r="EK122">
        <f t="shared" si="109"/>
        <v>0</v>
      </c>
      <c r="EL122">
        <f t="shared" si="110"/>
        <v>231837</v>
      </c>
      <c r="EM122">
        <f t="shared" si="111"/>
        <v>0</v>
      </c>
      <c r="EO122" t="str">
        <f t="shared" si="112"/>
        <v>80%</v>
      </c>
    </row>
    <row r="123" spans="1:145" x14ac:dyDescent="0.2">
      <c r="A123">
        <v>118</v>
      </c>
      <c r="B123" s="1">
        <v>11</v>
      </c>
      <c r="C123" s="1">
        <v>2151</v>
      </c>
      <c r="D123" s="1" t="s">
        <v>111</v>
      </c>
      <c r="E123" s="1">
        <v>1714343</v>
      </c>
      <c r="F123" s="1">
        <v>331.4</v>
      </c>
      <c r="G123" s="1">
        <v>4931</v>
      </c>
      <c r="H123" s="1">
        <v>1634133</v>
      </c>
      <c r="I123" s="1">
        <v>64168</v>
      </c>
      <c r="J123" s="1">
        <v>318</v>
      </c>
      <c r="K123" s="1">
        <v>312</v>
      </c>
      <c r="L123" s="1">
        <v>302</v>
      </c>
      <c r="M123" s="1">
        <v>293</v>
      </c>
      <c r="N123" s="1">
        <v>289</v>
      </c>
      <c r="O123" s="7"/>
      <c r="P123">
        <f t="shared" si="113"/>
        <v>5128</v>
      </c>
      <c r="Q123">
        <f t="shared" si="114"/>
        <v>0</v>
      </c>
      <c r="R123">
        <f t="shared" si="115"/>
        <v>0</v>
      </c>
      <c r="S123">
        <f t="shared" si="102"/>
        <v>0</v>
      </c>
      <c r="T123">
        <f t="shared" si="116"/>
        <v>0</v>
      </c>
      <c r="U123">
        <f t="shared" si="117"/>
        <v>0</v>
      </c>
      <c r="V123">
        <f t="shared" si="118"/>
        <v>0</v>
      </c>
      <c r="W123">
        <f t="shared" si="119"/>
        <v>0</v>
      </c>
      <c r="X123">
        <f t="shared" si="120"/>
        <v>0</v>
      </c>
      <c r="Y123">
        <f t="shared" si="121"/>
        <v>0</v>
      </c>
      <c r="Z123" t="str">
        <f t="shared" si="122"/>
        <v>N.A.</v>
      </c>
      <c r="AD123">
        <f t="shared" si="123"/>
        <v>5333</v>
      </c>
      <c r="AE123">
        <f t="shared" si="204"/>
        <v>0</v>
      </c>
      <c r="AF123">
        <f t="shared" si="124"/>
        <v>0</v>
      </c>
      <c r="AG123">
        <f t="shared" si="125"/>
        <v>0</v>
      </c>
      <c r="AH123">
        <f t="shared" si="126"/>
        <v>0</v>
      </c>
      <c r="AI123">
        <f t="shared" si="127"/>
        <v>0</v>
      </c>
      <c r="AJ123">
        <f t="shared" si="128"/>
        <v>0</v>
      </c>
      <c r="AK123">
        <f t="shared" si="129"/>
        <v>0</v>
      </c>
      <c r="AL123">
        <f t="shared" si="130"/>
        <v>0</v>
      </c>
      <c r="AM123">
        <f t="shared" si="131"/>
        <v>0</v>
      </c>
      <c r="AN123" t="str">
        <f t="shared" si="132"/>
        <v>N.A.</v>
      </c>
      <c r="AR123">
        <f t="shared" si="133"/>
        <v>5546</v>
      </c>
      <c r="AS123">
        <f t="shared" si="104"/>
        <v>0</v>
      </c>
      <c r="AT123">
        <f t="shared" si="134"/>
        <v>0</v>
      </c>
      <c r="AU123">
        <f t="shared" si="105"/>
        <v>0</v>
      </c>
      <c r="AV123">
        <f t="shared" si="135"/>
        <v>0</v>
      </c>
      <c r="AW123">
        <f t="shared" si="136"/>
        <v>0</v>
      </c>
      <c r="AX123">
        <f t="shared" si="137"/>
        <v>0</v>
      </c>
      <c r="AY123">
        <f t="shared" si="138"/>
        <v>0</v>
      </c>
      <c r="AZ123">
        <f t="shared" si="139"/>
        <v>0</v>
      </c>
      <c r="BA123">
        <f t="shared" si="140"/>
        <v>0</v>
      </c>
      <c r="BB123" t="str">
        <f t="shared" si="141"/>
        <v>N.A.</v>
      </c>
      <c r="BF123">
        <f t="shared" si="142"/>
        <v>5768</v>
      </c>
      <c r="BG123">
        <f t="shared" si="143"/>
        <v>0</v>
      </c>
      <c r="BH123">
        <f t="shared" si="144"/>
        <v>0</v>
      </c>
      <c r="BI123">
        <f t="shared" si="145"/>
        <v>0</v>
      </c>
      <c r="BJ123">
        <f t="shared" si="146"/>
        <v>0</v>
      </c>
      <c r="BK123">
        <f t="shared" si="147"/>
        <v>0</v>
      </c>
      <c r="BL123">
        <f t="shared" si="148"/>
        <v>0</v>
      </c>
      <c r="BM123">
        <f t="shared" si="149"/>
        <v>0</v>
      </c>
      <c r="BN123">
        <f t="shared" si="150"/>
        <v>0</v>
      </c>
      <c r="BO123">
        <f t="shared" si="151"/>
        <v>0</v>
      </c>
      <c r="BP123" t="str">
        <f t="shared" si="152"/>
        <v>N.A.</v>
      </c>
      <c r="BT123">
        <f t="shared" si="153"/>
        <v>5999</v>
      </c>
      <c r="BU123">
        <f t="shared" si="106"/>
        <v>0</v>
      </c>
      <c r="BV123">
        <f t="shared" si="154"/>
        <v>0</v>
      </c>
      <c r="BW123">
        <f t="shared" si="155"/>
        <v>0</v>
      </c>
      <c r="BX123">
        <f t="shared" si="156"/>
        <v>0</v>
      </c>
      <c r="BY123">
        <f t="shared" si="157"/>
        <v>0</v>
      </c>
      <c r="BZ123">
        <f t="shared" si="158"/>
        <v>0</v>
      </c>
      <c r="CA123">
        <f t="shared" si="159"/>
        <v>0</v>
      </c>
      <c r="CB123">
        <f t="shared" si="160"/>
        <v>0</v>
      </c>
      <c r="CC123">
        <f t="shared" si="161"/>
        <v>0</v>
      </c>
      <c r="CD123" t="str">
        <f t="shared" si="162"/>
        <v>N.A.</v>
      </c>
      <c r="CH123">
        <f t="shared" si="163"/>
        <v>6239</v>
      </c>
      <c r="CI123">
        <f t="shared" si="164"/>
        <v>0</v>
      </c>
      <c r="CJ123">
        <f t="shared" si="165"/>
        <v>0</v>
      </c>
      <c r="CK123">
        <f t="shared" si="166"/>
        <v>0</v>
      </c>
      <c r="CL123">
        <f t="shared" si="167"/>
        <v>0</v>
      </c>
      <c r="CM123">
        <f t="shared" si="168"/>
        <v>0</v>
      </c>
      <c r="CN123">
        <f t="shared" si="169"/>
        <v>0</v>
      </c>
      <c r="CO123">
        <f t="shared" si="170"/>
        <v>0</v>
      </c>
      <c r="CP123">
        <f t="shared" si="171"/>
        <v>0</v>
      </c>
      <c r="CQ123">
        <f t="shared" si="172"/>
        <v>0</v>
      </c>
      <c r="CR123" t="str">
        <f t="shared" si="173"/>
        <v>N.A.</v>
      </c>
      <c r="CV123">
        <f t="shared" si="174"/>
        <v>6489</v>
      </c>
      <c r="CW123">
        <f t="shared" si="175"/>
        <v>0</v>
      </c>
      <c r="CX123">
        <f t="shared" si="176"/>
        <v>0</v>
      </c>
      <c r="CY123">
        <f t="shared" si="177"/>
        <v>0</v>
      </c>
      <c r="CZ123">
        <f t="shared" si="178"/>
        <v>0</v>
      </c>
      <c r="DA123">
        <f t="shared" si="179"/>
        <v>0</v>
      </c>
      <c r="DB123">
        <f t="shared" si="180"/>
        <v>0</v>
      </c>
      <c r="DC123">
        <f t="shared" si="181"/>
        <v>0</v>
      </c>
      <c r="DD123">
        <f t="shared" si="182"/>
        <v>0</v>
      </c>
      <c r="DE123">
        <f t="shared" si="183"/>
        <v>0</v>
      </c>
      <c r="DF123" t="str">
        <f t="shared" si="184"/>
        <v>N.A.</v>
      </c>
      <c r="DJ123">
        <f t="shared" si="185"/>
        <v>6749</v>
      </c>
      <c r="DK123">
        <f t="shared" si="107"/>
        <v>0</v>
      </c>
      <c r="DL123">
        <f t="shared" si="186"/>
        <v>0</v>
      </c>
      <c r="DM123">
        <f t="shared" si="187"/>
        <v>0</v>
      </c>
      <c r="DN123">
        <f t="shared" si="188"/>
        <v>0</v>
      </c>
      <c r="DO123">
        <f t="shared" si="189"/>
        <v>0</v>
      </c>
      <c r="DP123">
        <f t="shared" si="190"/>
        <v>0</v>
      </c>
      <c r="DQ123">
        <f t="shared" si="191"/>
        <v>0</v>
      </c>
      <c r="DR123">
        <f t="shared" si="192"/>
        <v>0</v>
      </c>
      <c r="DS123">
        <f t="shared" si="193"/>
        <v>0</v>
      </c>
      <c r="DT123" t="str">
        <f t="shared" si="194"/>
        <v>N.A.</v>
      </c>
      <c r="DX123">
        <f t="shared" si="195"/>
        <v>16042</v>
      </c>
      <c r="DY123">
        <f t="shared" si="196"/>
        <v>1</v>
      </c>
      <c r="DZ123">
        <f t="shared" si="197"/>
        <v>64168</v>
      </c>
      <c r="EA123">
        <f t="shared" si="198"/>
        <v>1</v>
      </c>
      <c r="EB123">
        <f t="shared" si="199"/>
        <v>2</v>
      </c>
      <c r="EC123">
        <f t="shared" si="200"/>
        <v>0</v>
      </c>
      <c r="ED123" s="1">
        <v>64168</v>
      </c>
      <c r="EE123" s="1">
        <v>0</v>
      </c>
      <c r="EF123">
        <f t="shared" si="201"/>
        <v>2</v>
      </c>
      <c r="EG123">
        <f t="shared" si="202"/>
        <v>0</v>
      </c>
      <c r="EH123">
        <f t="shared" si="203"/>
        <v>2</v>
      </c>
      <c r="EJ123">
        <f t="shared" si="108"/>
        <v>64168</v>
      </c>
      <c r="EK123">
        <f t="shared" si="109"/>
        <v>0</v>
      </c>
      <c r="EL123">
        <f t="shared" si="110"/>
        <v>64168</v>
      </c>
      <c r="EM123">
        <f t="shared" si="111"/>
        <v>0</v>
      </c>
      <c r="EO123" t="str">
        <f t="shared" si="112"/>
        <v>80%</v>
      </c>
    </row>
    <row r="124" spans="1:145" x14ac:dyDescent="0.2">
      <c r="A124">
        <v>119</v>
      </c>
      <c r="B124" s="1">
        <v>15</v>
      </c>
      <c r="C124" s="1">
        <v>2169</v>
      </c>
      <c r="D124" s="1" t="s">
        <v>112</v>
      </c>
      <c r="E124" s="1">
        <v>9598120</v>
      </c>
      <c r="F124" s="1">
        <v>2068.5</v>
      </c>
      <c r="G124" s="1">
        <v>4931</v>
      </c>
      <c r="H124" s="1">
        <v>10199774</v>
      </c>
      <c r="I124" s="1">
        <v>0</v>
      </c>
      <c r="J124" s="1">
        <v>2050</v>
      </c>
      <c r="K124" s="1">
        <v>2006</v>
      </c>
      <c r="L124" s="1">
        <v>1972</v>
      </c>
      <c r="M124" s="1">
        <v>1935</v>
      </c>
      <c r="N124" s="1">
        <v>1904</v>
      </c>
      <c r="O124" s="7"/>
      <c r="P124">
        <f t="shared" si="113"/>
        <v>5128</v>
      </c>
      <c r="Q124">
        <f t="shared" si="114"/>
        <v>0</v>
      </c>
      <c r="R124">
        <f t="shared" si="115"/>
        <v>0</v>
      </c>
      <c r="S124">
        <f t="shared" si="102"/>
        <v>0</v>
      </c>
      <c r="T124">
        <f t="shared" si="116"/>
        <v>0</v>
      </c>
      <c r="U124">
        <f t="shared" si="117"/>
        <v>0</v>
      </c>
      <c r="V124">
        <f t="shared" si="118"/>
        <v>0</v>
      </c>
      <c r="W124">
        <f t="shared" si="119"/>
        <v>0</v>
      </c>
      <c r="X124">
        <f t="shared" si="120"/>
        <v>0</v>
      </c>
      <c r="Y124">
        <f t="shared" si="121"/>
        <v>0</v>
      </c>
      <c r="Z124" t="str">
        <f t="shared" si="122"/>
        <v>N.A.</v>
      </c>
      <c r="AD124">
        <f t="shared" si="123"/>
        <v>5333</v>
      </c>
      <c r="AE124">
        <f t="shared" si="204"/>
        <v>0</v>
      </c>
      <c r="AF124">
        <f t="shared" si="124"/>
        <v>0</v>
      </c>
      <c r="AG124">
        <f t="shared" si="125"/>
        <v>0</v>
      </c>
      <c r="AH124">
        <f t="shared" si="126"/>
        <v>0</v>
      </c>
      <c r="AI124">
        <f t="shared" si="127"/>
        <v>0</v>
      </c>
      <c r="AJ124">
        <f t="shared" si="128"/>
        <v>0</v>
      </c>
      <c r="AK124">
        <f t="shared" si="129"/>
        <v>0</v>
      </c>
      <c r="AL124">
        <f t="shared" si="130"/>
        <v>0</v>
      </c>
      <c r="AM124">
        <f t="shared" si="131"/>
        <v>0</v>
      </c>
      <c r="AN124" t="str">
        <f t="shared" si="132"/>
        <v>N.A.</v>
      </c>
      <c r="AR124">
        <f t="shared" si="133"/>
        <v>5546</v>
      </c>
      <c r="AS124">
        <f t="shared" si="104"/>
        <v>0</v>
      </c>
      <c r="AT124">
        <f t="shared" si="134"/>
        <v>0</v>
      </c>
      <c r="AU124">
        <f t="shared" si="105"/>
        <v>0</v>
      </c>
      <c r="AV124">
        <f t="shared" si="135"/>
        <v>0</v>
      </c>
      <c r="AW124">
        <f t="shared" si="136"/>
        <v>0</v>
      </c>
      <c r="AX124">
        <f t="shared" si="137"/>
        <v>0</v>
      </c>
      <c r="AY124">
        <f t="shared" si="138"/>
        <v>0</v>
      </c>
      <c r="AZ124">
        <f t="shared" si="139"/>
        <v>0</v>
      </c>
      <c r="BA124">
        <f t="shared" si="140"/>
        <v>0</v>
      </c>
      <c r="BB124" t="str">
        <f t="shared" si="141"/>
        <v>N.A.</v>
      </c>
      <c r="BF124">
        <f t="shared" si="142"/>
        <v>5768</v>
      </c>
      <c r="BG124">
        <f t="shared" si="143"/>
        <v>0</v>
      </c>
      <c r="BH124">
        <f t="shared" si="144"/>
        <v>0</v>
      </c>
      <c r="BI124">
        <f t="shared" si="145"/>
        <v>0</v>
      </c>
      <c r="BJ124">
        <f t="shared" si="146"/>
        <v>0</v>
      </c>
      <c r="BK124">
        <f t="shared" si="147"/>
        <v>0</v>
      </c>
      <c r="BL124">
        <f t="shared" si="148"/>
        <v>0</v>
      </c>
      <c r="BM124">
        <f t="shared" si="149"/>
        <v>0</v>
      </c>
      <c r="BN124">
        <f t="shared" si="150"/>
        <v>0</v>
      </c>
      <c r="BO124">
        <f t="shared" si="151"/>
        <v>0</v>
      </c>
      <c r="BP124" t="str">
        <f t="shared" si="152"/>
        <v>N.A.</v>
      </c>
      <c r="BT124">
        <f t="shared" si="153"/>
        <v>5999</v>
      </c>
      <c r="BU124">
        <f t="shared" si="106"/>
        <v>0</v>
      </c>
      <c r="BV124">
        <f t="shared" si="154"/>
        <v>0</v>
      </c>
      <c r="BW124">
        <f t="shared" si="155"/>
        <v>0</v>
      </c>
      <c r="BX124">
        <f t="shared" si="156"/>
        <v>0</v>
      </c>
      <c r="BY124">
        <f t="shared" si="157"/>
        <v>0</v>
      </c>
      <c r="BZ124">
        <f t="shared" si="158"/>
        <v>0</v>
      </c>
      <c r="CA124">
        <f t="shared" si="159"/>
        <v>0</v>
      </c>
      <c r="CB124">
        <f t="shared" si="160"/>
        <v>0</v>
      </c>
      <c r="CC124">
        <f t="shared" si="161"/>
        <v>0</v>
      </c>
      <c r="CD124" t="str">
        <f t="shared" si="162"/>
        <v>N.A.</v>
      </c>
      <c r="CH124">
        <f t="shared" si="163"/>
        <v>6239</v>
      </c>
      <c r="CI124">
        <f t="shared" si="164"/>
        <v>0</v>
      </c>
      <c r="CJ124">
        <f t="shared" si="165"/>
        <v>0</v>
      </c>
      <c r="CK124">
        <f t="shared" si="166"/>
        <v>0</v>
      </c>
      <c r="CL124">
        <f t="shared" si="167"/>
        <v>0</v>
      </c>
      <c r="CM124">
        <f t="shared" si="168"/>
        <v>0</v>
      </c>
      <c r="CN124">
        <f t="shared" si="169"/>
        <v>0</v>
      </c>
      <c r="CO124">
        <f t="shared" si="170"/>
        <v>0</v>
      </c>
      <c r="CP124">
        <f t="shared" si="171"/>
        <v>0</v>
      </c>
      <c r="CQ124">
        <f t="shared" si="172"/>
        <v>0</v>
      </c>
      <c r="CR124" t="str">
        <f t="shared" si="173"/>
        <v>N.A.</v>
      </c>
      <c r="CV124">
        <f t="shared" si="174"/>
        <v>6489</v>
      </c>
      <c r="CW124">
        <f t="shared" si="175"/>
        <v>0</v>
      </c>
      <c r="CX124">
        <f t="shared" si="176"/>
        <v>0</v>
      </c>
      <c r="CY124">
        <f t="shared" si="177"/>
        <v>0</v>
      </c>
      <c r="CZ124">
        <f t="shared" si="178"/>
        <v>0</v>
      </c>
      <c r="DA124">
        <f t="shared" si="179"/>
        <v>0</v>
      </c>
      <c r="DB124">
        <f t="shared" si="180"/>
        <v>0</v>
      </c>
      <c r="DC124">
        <f t="shared" si="181"/>
        <v>0</v>
      </c>
      <c r="DD124">
        <f t="shared" si="182"/>
        <v>0</v>
      </c>
      <c r="DE124">
        <f t="shared" si="183"/>
        <v>0</v>
      </c>
      <c r="DF124" t="str">
        <f t="shared" si="184"/>
        <v>N.A.</v>
      </c>
      <c r="DJ124">
        <f t="shared" si="185"/>
        <v>6749</v>
      </c>
      <c r="DK124">
        <f t="shared" si="107"/>
        <v>0</v>
      </c>
      <c r="DL124">
        <f t="shared" si="186"/>
        <v>0</v>
      </c>
      <c r="DM124">
        <f t="shared" si="187"/>
        <v>0</v>
      </c>
      <c r="DN124">
        <f t="shared" si="188"/>
        <v>0</v>
      </c>
      <c r="DO124">
        <f t="shared" si="189"/>
        <v>0</v>
      </c>
      <c r="DP124">
        <f t="shared" si="190"/>
        <v>0</v>
      </c>
      <c r="DQ124">
        <f t="shared" si="191"/>
        <v>0</v>
      </c>
      <c r="DR124">
        <f t="shared" si="192"/>
        <v>0</v>
      </c>
      <c r="DS124">
        <f t="shared" si="193"/>
        <v>0</v>
      </c>
      <c r="DT124" t="str">
        <f t="shared" si="194"/>
        <v>N.A.</v>
      </c>
      <c r="DX124">
        <f t="shared" si="195"/>
        <v>-601654</v>
      </c>
      <c r="DY124">
        <f t="shared" si="196"/>
        <v>0</v>
      </c>
      <c r="DZ124">
        <f t="shared" si="197"/>
        <v>-481323</v>
      </c>
      <c r="EA124">
        <f t="shared" si="198"/>
        <v>0</v>
      </c>
      <c r="EB124">
        <f t="shared" si="199"/>
        <v>0</v>
      </c>
      <c r="EC124">
        <f t="shared" si="200"/>
        <v>0</v>
      </c>
      <c r="ED124" s="1">
        <v>0</v>
      </c>
      <c r="EE124" s="1">
        <v>0</v>
      </c>
      <c r="EF124">
        <f t="shared" si="201"/>
        <v>0</v>
      </c>
      <c r="EG124">
        <f t="shared" si="202"/>
        <v>0</v>
      </c>
      <c r="EH124">
        <f t="shared" si="203"/>
        <v>0</v>
      </c>
      <c r="EJ124">
        <f t="shared" si="108"/>
        <v>0</v>
      </c>
      <c r="EK124">
        <f t="shared" si="109"/>
        <v>0</v>
      </c>
      <c r="EL124">
        <f t="shared" si="110"/>
        <v>0</v>
      </c>
      <c r="EM124">
        <f t="shared" si="111"/>
        <v>0</v>
      </c>
      <c r="EO124" t="str">
        <f t="shared" si="112"/>
        <v>N.A.</v>
      </c>
    </row>
    <row r="125" spans="1:145" x14ac:dyDescent="0.2">
      <c r="A125">
        <v>120</v>
      </c>
      <c r="B125" s="1">
        <v>13</v>
      </c>
      <c r="C125" s="1">
        <v>2205</v>
      </c>
      <c r="D125" s="1" t="s">
        <v>113</v>
      </c>
      <c r="E125" s="1">
        <v>1612519</v>
      </c>
      <c r="F125" s="1">
        <v>304.3</v>
      </c>
      <c r="G125" s="1">
        <v>5017</v>
      </c>
      <c r="H125" s="1">
        <v>1526673</v>
      </c>
      <c r="I125" s="1">
        <v>68677</v>
      </c>
      <c r="J125" s="1">
        <v>278</v>
      </c>
      <c r="K125" s="1">
        <v>260</v>
      </c>
      <c r="L125" s="1">
        <v>248</v>
      </c>
      <c r="M125" s="1">
        <v>232</v>
      </c>
      <c r="N125" s="1">
        <v>221</v>
      </c>
      <c r="O125" s="7"/>
      <c r="P125">
        <f t="shared" si="113"/>
        <v>5214</v>
      </c>
      <c r="Q125">
        <f t="shared" si="114"/>
        <v>0</v>
      </c>
      <c r="R125">
        <f t="shared" si="115"/>
        <v>0</v>
      </c>
      <c r="S125">
        <f t="shared" si="102"/>
        <v>0</v>
      </c>
      <c r="T125">
        <f t="shared" si="116"/>
        <v>0</v>
      </c>
      <c r="U125">
        <f t="shared" si="117"/>
        <v>0</v>
      </c>
      <c r="V125">
        <f t="shared" si="118"/>
        <v>0</v>
      </c>
      <c r="W125">
        <f t="shared" si="119"/>
        <v>0</v>
      </c>
      <c r="X125">
        <f t="shared" si="120"/>
        <v>0</v>
      </c>
      <c r="Y125">
        <f t="shared" si="121"/>
        <v>0</v>
      </c>
      <c r="Z125" t="str">
        <f t="shared" si="122"/>
        <v>N.A.</v>
      </c>
      <c r="AD125">
        <f t="shared" si="123"/>
        <v>5419</v>
      </c>
      <c r="AE125">
        <f t="shared" si="204"/>
        <v>0</v>
      </c>
      <c r="AF125">
        <f t="shared" si="124"/>
        <v>0</v>
      </c>
      <c r="AG125">
        <f t="shared" si="125"/>
        <v>0</v>
      </c>
      <c r="AH125">
        <f t="shared" si="126"/>
        <v>0</v>
      </c>
      <c r="AI125">
        <f t="shared" si="127"/>
        <v>0</v>
      </c>
      <c r="AJ125">
        <f t="shared" si="128"/>
        <v>0</v>
      </c>
      <c r="AK125">
        <f t="shared" si="129"/>
        <v>0</v>
      </c>
      <c r="AL125">
        <f t="shared" si="130"/>
        <v>0</v>
      </c>
      <c r="AM125">
        <f t="shared" si="131"/>
        <v>0</v>
      </c>
      <c r="AN125" t="str">
        <f t="shared" si="132"/>
        <v>N.A.</v>
      </c>
      <c r="AR125">
        <f t="shared" si="133"/>
        <v>5632</v>
      </c>
      <c r="AS125">
        <f t="shared" si="104"/>
        <v>0</v>
      </c>
      <c r="AT125">
        <f t="shared" si="134"/>
        <v>0</v>
      </c>
      <c r="AU125">
        <f t="shared" si="105"/>
        <v>0</v>
      </c>
      <c r="AV125">
        <f t="shared" si="135"/>
        <v>0</v>
      </c>
      <c r="AW125">
        <f t="shared" si="136"/>
        <v>0</v>
      </c>
      <c r="AX125">
        <f t="shared" si="137"/>
        <v>0</v>
      </c>
      <c r="AY125">
        <f t="shared" si="138"/>
        <v>0</v>
      </c>
      <c r="AZ125">
        <f t="shared" si="139"/>
        <v>0</v>
      </c>
      <c r="BA125">
        <f t="shared" si="140"/>
        <v>0</v>
      </c>
      <c r="BB125" t="str">
        <f t="shared" si="141"/>
        <v>N.A.</v>
      </c>
      <c r="BF125">
        <f t="shared" si="142"/>
        <v>5854</v>
      </c>
      <c r="BG125">
        <f t="shared" si="143"/>
        <v>0</v>
      </c>
      <c r="BH125">
        <f t="shared" si="144"/>
        <v>0</v>
      </c>
      <c r="BI125">
        <f t="shared" si="145"/>
        <v>0</v>
      </c>
      <c r="BJ125">
        <f t="shared" si="146"/>
        <v>0</v>
      </c>
      <c r="BK125">
        <f t="shared" si="147"/>
        <v>0</v>
      </c>
      <c r="BL125">
        <f t="shared" si="148"/>
        <v>0</v>
      </c>
      <c r="BM125">
        <f t="shared" si="149"/>
        <v>0</v>
      </c>
      <c r="BN125">
        <f t="shared" si="150"/>
        <v>0</v>
      </c>
      <c r="BO125">
        <f t="shared" si="151"/>
        <v>0</v>
      </c>
      <c r="BP125" t="str">
        <f t="shared" si="152"/>
        <v>N.A.</v>
      </c>
      <c r="BT125">
        <f t="shared" si="153"/>
        <v>6085</v>
      </c>
      <c r="BU125">
        <f t="shared" si="106"/>
        <v>0</v>
      </c>
      <c r="BV125">
        <f t="shared" si="154"/>
        <v>0</v>
      </c>
      <c r="BW125">
        <f t="shared" si="155"/>
        <v>0</v>
      </c>
      <c r="BX125">
        <f t="shared" si="156"/>
        <v>0</v>
      </c>
      <c r="BY125">
        <f t="shared" si="157"/>
        <v>0</v>
      </c>
      <c r="BZ125">
        <f t="shared" si="158"/>
        <v>0</v>
      </c>
      <c r="CA125">
        <f t="shared" si="159"/>
        <v>0</v>
      </c>
      <c r="CB125">
        <f t="shared" si="160"/>
        <v>0</v>
      </c>
      <c r="CC125">
        <f t="shared" si="161"/>
        <v>0</v>
      </c>
      <c r="CD125" t="str">
        <f t="shared" si="162"/>
        <v>N.A.</v>
      </c>
      <c r="CH125">
        <f t="shared" si="163"/>
        <v>6325</v>
      </c>
      <c r="CI125">
        <f t="shared" si="164"/>
        <v>0</v>
      </c>
      <c r="CJ125">
        <f t="shared" si="165"/>
        <v>0</v>
      </c>
      <c r="CK125">
        <f t="shared" si="166"/>
        <v>0</v>
      </c>
      <c r="CL125">
        <f t="shared" si="167"/>
        <v>0</v>
      </c>
      <c r="CM125">
        <f t="shared" si="168"/>
        <v>0</v>
      </c>
      <c r="CN125">
        <f t="shared" si="169"/>
        <v>0</v>
      </c>
      <c r="CO125">
        <f t="shared" si="170"/>
        <v>0</v>
      </c>
      <c r="CP125">
        <f t="shared" si="171"/>
        <v>0</v>
      </c>
      <c r="CQ125">
        <f t="shared" si="172"/>
        <v>0</v>
      </c>
      <c r="CR125" t="str">
        <f t="shared" si="173"/>
        <v>N.A.</v>
      </c>
      <c r="CV125">
        <f t="shared" si="174"/>
        <v>6575</v>
      </c>
      <c r="CW125">
        <f t="shared" si="175"/>
        <v>0</v>
      </c>
      <c r="CX125">
        <f t="shared" si="176"/>
        <v>0</v>
      </c>
      <c r="CY125">
        <f t="shared" si="177"/>
        <v>0</v>
      </c>
      <c r="CZ125">
        <f t="shared" si="178"/>
        <v>0</v>
      </c>
      <c r="DA125">
        <f t="shared" si="179"/>
        <v>0</v>
      </c>
      <c r="DB125">
        <f t="shared" si="180"/>
        <v>0</v>
      </c>
      <c r="DC125">
        <f t="shared" si="181"/>
        <v>0</v>
      </c>
      <c r="DD125">
        <f t="shared" si="182"/>
        <v>0</v>
      </c>
      <c r="DE125">
        <f t="shared" si="183"/>
        <v>0</v>
      </c>
      <c r="DF125" t="str">
        <f t="shared" si="184"/>
        <v>N.A.</v>
      </c>
      <c r="DJ125">
        <f t="shared" si="185"/>
        <v>6835</v>
      </c>
      <c r="DK125">
        <f t="shared" si="107"/>
        <v>0</v>
      </c>
      <c r="DL125">
        <f t="shared" si="186"/>
        <v>0</v>
      </c>
      <c r="DM125">
        <f t="shared" si="187"/>
        <v>0</v>
      </c>
      <c r="DN125">
        <f t="shared" si="188"/>
        <v>0</v>
      </c>
      <c r="DO125">
        <f t="shared" si="189"/>
        <v>0</v>
      </c>
      <c r="DP125">
        <f t="shared" si="190"/>
        <v>0</v>
      </c>
      <c r="DQ125">
        <f t="shared" si="191"/>
        <v>0</v>
      </c>
      <c r="DR125">
        <f t="shared" si="192"/>
        <v>0</v>
      </c>
      <c r="DS125">
        <f t="shared" si="193"/>
        <v>0</v>
      </c>
      <c r="DT125" t="str">
        <f t="shared" si="194"/>
        <v>N.A.</v>
      </c>
      <c r="DX125">
        <f t="shared" si="195"/>
        <v>17169</v>
      </c>
      <c r="DY125">
        <f t="shared" si="196"/>
        <v>1</v>
      </c>
      <c r="DZ125">
        <f t="shared" si="197"/>
        <v>68677</v>
      </c>
      <c r="EA125">
        <f t="shared" si="198"/>
        <v>1</v>
      </c>
      <c r="EB125">
        <f t="shared" si="199"/>
        <v>2</v>
      </c>
      <c r="EC125">
        <f t="shared" si="200"/>
        <v>0</v>
      </c>
      <c r="ED125" s="1">
        <v>68677</v>
      </c>
      <c r="EE125" s="1">
        <v>0</v>
      </c>
      <c r="EF125">
        <f t="shared" si="201"/>
        <v>2</v>
      </c>
      <c r="EG125">
        <f t="shared" si="202"/>
        <v>0</v>
      </c>
      <c r="EH125">
        <f t="shared" si="203"/>
        <v>2</v>
      </c>
      <c r="EJ125">
        <f t="shared" si="108"/>
        <v>68677</v>
      </c>
      <c r="EK125">
        <f t="shared" si="109"/>
        <v>0</v>
      </c>
      <c r="EL125">
        <f t="shared" si="110"/>
        <v>68677</v>
      </c>
      <c r="EM125">
        <f t="shared" si="111"/>
        <v>0</v>
      </c>
      <c r="EO125" t="str">
        <f t="shared" si="112"/>
        <v>80%</v>
      </c>
    </row>
    <row r="126" spans="1:145" x14ac:dyDescent="0.2">
      <c r="A126">
        <v>121</v>
      </c>
      <c r="B126" s="1">
        <v>7</v>
      </c>
      <c r="C126" s="1">
        <v>2295</v>
      </c>
      <c r="D126" s="1" t="s">
        <v>114</v>
      </c>
      <c r="E126" s="1">
        <v>6439952</v>
      </c>
      <c r="F126" s="1">
        <v>1388.6</v>
      </c>
      <c r="G126" s="1">
        <v>4931</v>
      </c>
      <c r="H126" s="1">
        <v>6847187</v>
      </c>
      <c r="I126" s="1">
        <v>0</v>
      </c>
      <c r="J126" s="1">
        <v>1353</v>
      </c>
      <c r="K126" s="1">
        <v>1324</v>
      </c>
      <c r="L126" s="1">
        <v>1299</v>
      </c>
      <c r="M126" s="1">
        <v>1274</v>
      </c>
      <c r="N126" s="1">
        <v>1245</v>
      </c>
      <c r="O126" s="7"/>
      <c r="P126">
        <f t="shared" si="113"/>
        <v>5128</v>
      </c>
      <c r="Q126">
        <f t="shared" si="114"/>
        <v>0</v>
      </c>
      <c r="R126">
        <f t="shared" si="115"/>
        <v>0</v>
      </c>
      <c r="S126">
        <f t="shared" si="102"/>
        <v>0</v>
      </c>
      <c r="T126">
        <f t="shared" si="116"/>
        <v>0</v>
      </c>
      <c r="U126">
        <f t="shared" si="117"/>
        <v>0</v>
      </c>
      <c r="V126">
        <f t="shared" si="118"/>
        <v>0</v>
      </c>
      <c r="W126">
        <f t="shared" si="119"/>
        <v>0</v>
      </c>
      <c r="X126">
        <f t="shared" si="120"/>
        <v>0</v>
      </c>
      <c r="Y126">
        <f t="shared" si="121"/>
        <v>0</v>
      </c>
      <c r="Z126" t="str">
        <f t="shared" si="122"/>
        <v>N.A.</v>
      </c>
      <c r="AD126">
        <f t="shared" si="123"/>
        <v>5333</v>
      </c>
      <c r="AE126">
        <f t="shared" si="204"/>
        <v>0</v>
      </c>
      <c r="AF126">
        <f t="shared" si="124"/>
        <v>0</v>
      </c>
      <c r="AG126">
        <f t="shared" si="125"/>
        <v>0</v>
      </c>
      <c r="AH126">
        <f t="shared" si="126"/>
        <v>0</v>
      </c>
      <c r="AI126">
        <f t="shared" si="127"/>
        <v>0</v>
      </c>
      <c r="AJ126">
        <f t="shared" si="128"/>
        <v>0</v>
      </c>
      <c r="AK126">
        <f t="shared" si="129"/>
        <v>0</v>
      </c>
      <c r="AL126">
        <f t="shared" si="130"/>
        <v>0</v>
      </c>
      <c r="AM126">
        <f t="shared" si="131"/>
        <v>0</v>
      </c>
      <c r="AN126" t="str">
        <f t="shared" si="132"/>
        <v>N.A.</v>
      </c>
      <c r="AR126">
        <f t="shared" si="133"/>
        <v>5546</v>
      </c>
      <c r="AS126">
        <f t="shared" si="104"/>
        <v>0</v>
      </c>
      <c r="AT126">
        <f t="shared" si="134"/>
        <v>0</v>
      </c>
      <c r="AU126">
        <f t="shared" si="105"/>
        <v>0</v>
      </c>
      <c r="AV126">
        <f t="shared" si="135"/>
        <v>0</v>
      </c>
      <c r="AW126">
        <f t="shared" si="136"/>
        <v>0</v>
      </c>
      <c r="AX126">
        <f t="shared" si="137"/>
        <v>0</v>
      </c>
      <c r="AY126">
        <f t="shared" si="138"/>
        <v>0</v>
      </c>
      <c r="AZ126">
        <f t="shared" si="139"/>
        <v>0</v>
      </c>
      <c r="BA126">
        <f t="shared" si="140"/>
        <v>0</v>
      </c>
      <c r="BB126" t="str">
        <f t="shared" si="141"/>
        <v>N.A.</v>
      </c>
      <c r="BF126">
        <f t="shared" si="142"/>
        <v>5768</v>
      </c>
      <c r="BG126">
        <f t="shared" si="143"/>
        <v>0</v>
      </c>
      <c r="BH126">
        <f t="shared" si="144"/>
        <v>0</v>
      </c>
      <c r="BI126">
        <f t="shared" si="145"/>
        <v>0</v>
      </c>
      <c r="BJ126">
        <f t="shared" si="146"/>
        <v>0</v>
      </c>
      <c r="BK126">
        <f t="shared" si="147"/>
        <v>0</v>
      </c>
      <c r="BL126">
        <f t="shared" si="148"/>
        <v>0</v>
      </c>
      <c r="BM126">
        <f t="shared" si="149"/>
        <v>0</v>
      </c>
      <c r="BN126">
        <f t="shared" si="150"/>
        <v>0</v>
      </c>
      <c r="BO126">
        <f t="shared" si="151"/>
        <v>0</v>
      </c>
      <c r="BP126" t="str">
        <f t="shared" si="152"/>
        <v>N.A.</v>
      </c>
      <c r="BT126">
        <f t="shared" si="153"/>
        <v>5999</v>
      </c>
      <c r="BU126">
        <f t="shared" si="106"/>
        <v>0</v>
      </c>
      <c r="BV126">
        <f t="shared" si="154"/>
        <v>0</v>
      </c>
      <c r="BW126">
        <f t="shared" si="155"/>
        <v>0</v>
      </c>
      <c r="BX126">
        <f t="shared" si="156"/>
        <v>0</v>
      </c>
      <c r="BY126">
        <f t="shared" si="157"/>
        <v>0</v>
      </c>
      <c r="BZ126">
        <f t="shared" si="158"/>
        <v>0</v>
      </c>
      <c r="CA126">
        <f t="shared" si="159"/>
        <v>0</v>
      </c>
      <c r="CB126">
        <f t="shared" si="160"/>
        <v>0</v>
      </c>
      <c r="CC126">
        <f t="shared" si="161"/>
        <v>0</v>
      </c>
      <c r="CD126" t="str">
        <f t="shared" si="162"/>
        <v>N.A.</v>
      </c>
      <c r="CH126">
        <f t="shared" si="163"/>
        <v>6239</v>
      </c>
      <c r="CI126">
        <f t="shared" si="164"/>
        <v>0</v>
      </c>
      <c r="CJ126">
        <f t="shared" si="165"/>
        <v>0</v>
      </c>
      <c r="CK126">
        <f t="shared" si="166"/>
        <v>0</v>
      </c>
      <c r="CL126">
        <f t="shared" si="167"/>
        <v>0</v>
      </c>
      <c r="CM126">
        <f t="shared" si="168"/>
        <v>0</v>
      </c>
      <c r="CN126">
        <f t="shared" si="169"/>
        <v>0</v>
      </c>
      <c r="CO126">
        <f t="shared" si="170"/>
        <v>0</v>
      </c>
      <c r="CP126">
        <f t="shared" si="171"/>
        <v>0</v>
      </c>
      <c r="CQ126">
        <f t="shared" si="172"/>
        <v>0</v>
      </c>
      <c r="CR126" t="str">
        <f t="shared" si="173"/>
        <v>N.A.</v>
      </c>
      <c r="CV126">
        <f t="shared" si="174"/>
        <v>6489</v>
      </c>
      <c r="CW126">
        <f t="shared" si="175"/>
        <v>0</v>
      </c>
      <c r="CX126">
        <f t="shared" si="176"/>
        <v>0</v>
      </c>
      <c r="CY126">
        <f t="shared" si="177"/>
        <v>0</v>
      </c>
      <c r="CZ126">
        <f t="shared" si="178"/>
        <v>0</v>
      </c>
      <c r="DA126">
        <f t="shared" si="179"/>
        <v>0</v>
      </c>
      <c r="DB126">
        <f t="shared" si="180"/>
        <v>0</v>
      </c>
      <c r="DC126">
        <f t="shared" si="181"/>
        <v>0</v>
      </c>
      <c r="DD126">
        <f t="shared" si="182"/>
        <v>0</v>
      </c>
      <c r="DE126">
        <f t="shared" si="183"/>
        <v>0</v>
      </c>
      <c r="DF126" t="str">
        <f t="shared" si="184"/>
        <v>N.A.</v>
      </c>
      <c r="DJ126">
        <f t="shared" si="185"/>
        <v>6749</v>
      </c>
      <c r="DK126">
        <f t="shared" si="107"/>
        <v>0</v>
      </c>
      <c r="DL126">
        <f t="shared" si="186"/>
        <v>0</v>
      </c>
      <c r="DM126">
        <f t="shared" si="187"/>
        <v>0</v>
      </c>
      <c r="DN126">
        <f t="shared" si="188"/>
        <v>0</v>
      </c>
      <c r="DO126">
        <f t="shared" si="189"/>
        <v>0</v>
      </c>
      <c r="DP126">
        <f t="shared" si="190"/>
        <v>0</v>
      </c>
      <c r="DQ126">
        <f t="shared" si="191"/>
        <v>0</v>
      </c>
      <c r="DR126">
        <f t="shared" si="192"/>
        <v>0</v>
      </c>
      <c r="DS126">
        <f t="shared" si="193"/>
        <v>0</v>
      </c>
      <c r="DT126" t="str">
        <f t="shared" si="194"/>
        <v>N.A.</v>
      </c>
      <c r="DX126">
        <f t="shared" si="195"/>
        <v>-407235</v>
      </c>
      <c r="DY126">
        <f t="shared" si="196"/>
        <v>0</v>
      </c>
      <c r="DZ126">
        <f t="shared" si="197"/>
        <v>-325788</v>
      </c>
      <c r="EA126">
        <f t="shared" si="198"/>
        <v>0</v>
      </c>
      <c r="EB126">
        <f t="shared" si="199"/>
        <v>0</v>
      </c>
      <c r="EC126">
        <f t="shared" si="200"/>
        <v>0</v>
      </c>
      <c r="ED126" s="1">
        <v>0</v>
      </c>
      <c r="EE126" s="1">
        <v>0</v>
      </c>
      <c r="EF126">
        <f t="shared" si="201"/>
        <v>0</v>
      </c>
      <c r="EG126">
        <f t="shared" si="202"/>
        <v>0</v>
      </c>
      <c r="EH126">
        <f t="shared" si="203"/>
        <v>0</v>
      </c>
      <c r="EJ126">
        <f t="shared" si="108"/>
        <v>0</v>
      </c>
      <c r="EK126">
        <f t="shared" si="109"/>
        <v>0</v>
      </c>
      <c r="EL126">
        <f t="shared" si="110"/>
        <v>0</v>
      </c>
      <c r="EM126">
        <f t="shared" si="111"/>
        <v>0</v>
      </c>
      <c r="EO126" t="str">
        <f t="shared" si="112"/>
        <v>N.A.</v>
      </c>
    </row>
    <row r="127" spans="1:145" x14ac:dyDescent="0.2">
      <c r="A127">
        <v>122</v>
      </c>
      <c r="B127" s="1">
        <v>5</v>
      </c>
      <c r="C127" s="1">
        <v>2313</v>
      </c>
      <c r="D127" s="1" t="s">
        <v>115</v>
      </c>
      <c r="E127" s="1">
        <v>19861555</v>
      </c>
      <c r="F127" s="1">
        <v>4090.5</v>
      </c>
      <c r="G127" s="1">
        <v>4958</v>
      </c>
      <c r="H127" s="1">
        <v>20280699</v>
      </c>
      <c r="I127" s="1">
        <v>0</v>
      </c>
      <c r="J127" s="1">
        <v>4039</v>
      </c>
      <c r="K127" s="1">
        <v>4025</v>
      </c>
      <c r="L127" s="1">
        <v>3980</v>
      </c>
      <c r="M127" s="1">
        <v>3923</v>
      </c>
      <c r="N127" s="1">
        <v>3820</v>
      </c>
      <c r="O127" s="7"/>
      <c r="P127">
        <f t="shared" si="113"/>
        <v>5155</v>
      </c>
      <c r="Q127">
        <f t="shared" si="114"/>
        <v>0</v>
      </c>
      <c r="R127">
        <f t="shared" si="115"/>
        <v>0</v>
      </c>
      <c r="S127">
        <f t="shared" si="102"/>
        <v>0</v>
      </c>
      <c r="T127">
        <f t="shared" si="116"/>
        <v>0</v>
      </c>
      <c r="U127">
        <f t="shared" si="117"/>
        <v>0</v>
      </c>
      <c r="V127">
        <f t="shared" si="118"/>
        <v>0</v>
      </c>
      <c r="W127">
        <f t="shared" si="119"/>
        <v>0</v>
      </c>
      <c r="X127">
        <f t="shared" si="120"/>
        <v>0</v>
      </c>
      <c r="Y127">
        <f t="shared" si="121"/>
        <v>0</v>
      </c>
      <c r="Z127" t="str">
        <f t="shared" si="122"/>
        <v>N.A.</v>
      </c>
      <c r="AD127">
        <f t="shared" si="123"/>
        <v>5360</v>
      </c>
      <c r="AE127">
        <f t="shared" si="204"/>
        <v>0</v>
      </c>
      <c r="AF127">
        <f t="shared" si="124"/>
        <v>0</v>
      </c>
      <c r="AG127">
        <f t="shared" si="125"/>
        <v>0</v>
      </c>
      <c r="AH127">
        <f t="shared" si="126"/>
        <v>0</v>
      </c>
      <c r="AI127">
        <f t="shared" si="127"/>
        <v>0</v>
      </c>
      <c r="AJ127">
        <f t="shared" si="128"/>
        <v>0</v>
      </c>
      <c r="AK127">
        <f t="shared" si="129"/>
        <v>0</v>
      </c>
      <c r="AL127">
        <f t="shared" si="130"/>
        <v>0</v>
      </c>
      <c r="AM127">
        <f t="shared" si="131"/>
        <v>0</v>
      </c>
      <c r="AN127" t="str">
        <f t="shared" si="132"/>
        <v>N.A.</v>
      </c>
      <c r="AR127">
        <f t="shared" si="133"/>
        <v>5573</v>
      </c>
      <c r="AS127">
        <f t="shared" si="104"/>
        <v>0</v>
      </c>
      <c r="AT127">
        <f t="shared" si="134"/>
        <v>0</v>
      </c>
      <c r="AU127">
        <f t="shared" si="105"/>
        <v>0</v>
      </c>
      <c r="AV127">
        <f t="shared" si="135"/>
        <v>0</v>
      </c>
      <c r="AW127">
        <f t="shared" si="136"/>
        <v>0</v>
      </c>
      <c r="AX127">
        <f t="shared" si="137"/>
        <v>0</v>
      </c>
      <c r="AY127">
        <f t="shared" si="138"/>
        <v>0</v>
      </c>
      <c r="AZ127">
        <f t="shared" si="139"/>
        <v>0</v>
      </c>
      <c r="BA127">
        <f t="shared" si="140"/>
        <v>0</v>
      </c>
      <c r="BB127" t="str">
        <f t="shared" si="141"/>
        <v>N.A.</v>
      </c>
      <c r="BF127">
        <f t="shared" si="142"/>
        <v>5795</v>
      </c>
      <c r="BG127">
        <f t="shared" si="143"/>
        <v>0</v>
      </c>
      <c r="BH127">
        <f t="shared" si="144"/>
        <v>0</v>
      </c>
      <c r="BI127">
        <f t="shared" si="145"/>
        <v>0</v>
      </c>
      <c r="BJ127">
        <f t="shared" si="146"/>
        <v>0</v>
      </c>
      <c r="BK127">
        <f t="shared" si="147"/>
        <v>0</v>
      </c>
      <c r="BL127">
        <f t="shared" si="148"/>
        <v>0</v>
      </c>
      <c r="BM127">
        <f t="shared" si="149"/>
        <v>0</v>
      </c>
      <c r="BN127">
        <f t="shared" si="150"/>
        <v>0</v>
      </c>
      <c r="BO127">
        <f t="shared" si="151"/>
        <v>0</v>
      </c>
      <c r="BP127" t="str">
        <f t="shared" si="152"/>
        <v>N.A.</v>
      </c>
      <c r="BT127">
        <f t="shared" si="153"/>
        <v>6026</v>
      </c>
      <c r="BU127">
        <f t="shared" si="106"/>
        <v>0</v>
      </c>
      <c r="BV127">
        <f t="shared" si="154"/>
        <v>0</v>
      </c>
      <c r="BW127">
        <f t="shared" si="155"/>
        <v>0</v>
      </c>
      <c r="BX127">
        <f t="shared" si="156"/>
        <v>0</v>
      </c>
      <c r="BY127">
        <f t="shared" si="157"/>
        <v>0</v>
      </c>
      <c r="BZ127">
        <f t="shared" si="158"/>
        <v>0</v>
      </c>
      <c r="CA127">
        <f t="shared" si="159"/>
        <v>0</v>
      </c>
      <c r="CB127">
        <f t="shared" si="160"/>
        <v>0</v>
      </c>
      <c r="CC127">
        <f t="shared" si="161"/>
        <v>0</v>
      </c>
      <c r="CD127" t="str">
        <f t="shared" si="162"/>
        <v>N.A.</v>
      </c>
      <c r="CH127">
        <f t="shared" si="163"/>
        <v>6266</v>
      </c>
      <c r="CI127">
        <f t="shared" si="164"/>
        <v>0</v>
      </c>
      <c r="CJ127">
        <f t="shared" si="165"/>
        <v>0</v>
      </c>
      <c r="CK127">
        <f t="shared" si="166"/>
        <v>0</v>
      </c>
      <c r="CL127">
        <f t="shared" si="167"/>
        <v>0</v>
      </c>
      <c r="CM127">
        <f t="shared" si="168"/>
        <v>0</v>
      </c>
      <c r="CN127">
        <f t="shared" si="169"/>
        <v>0</v>
      </c>
      <c r="CO127">
        <f t="shared" si="170"/>
        <v>0</v>
      </c>
      <c r="CP127">
        <f t="shared" si="171"/>
        <v>0</v>
      </c>
      <c r="CQ127">
        <f t="shared" si="172"/>
        <v>0</v>
      </c>
      <c r="CR127" t="str">
        <f t="shared" si="173"/>
        <v>N.A.</v>
      </c>
      <c r="CV127">
        <f t="shared" si="174"/>
        <v>6516</v>
      </c>
      <c r="CW127">
        <f t="shared" si="175"/>
        <v>0</v>
      </c>
      <c r="CX127">
        <f t="shared" si="176"/>
        <v>0</v>
      </c>
      <c r="CY127">
        <f t="shared" si="177"/>
        <v>0</v>
      </c>
      <c r="CZ127">
        <f t="shared" si="178"/>
        <v>0</v>
      </c>
      <c r="DA127">
        <f t="shared" si="179"/>
        <v>0</v>
      </c>
      <c r="DB127">
        <f t="shared" si="180"/>
        <v>0</v>
      </c>
      <c r="DC127">
        <f t="shared" si="181"/>
        <v>0</v>
      </c>
      <c r="DD127">
        <f t="shared" si="182"/>
        <v>0</v>
      </c>
      <c r="DE127">
        <f t="shared" si="183"/>
        <v>0</v>
      </c>
      <c r="DF127" t="str">
        <f t="shared" si="184"/>
        <v>N.A.</v>
      </c>
      <c r="DJ127">
        <f t="shared" si="185"/>
        <v>6776</v>
      </c>
      <c r="DK127">
        <f t="shared" si="107"/>
        <v>0</v>
      </c>
      <c r="DL127">
        <f t="shared" si="186"/>
        <v>0</v>
      </c>
      <c r="DM127">
        <f t="shared" si="187"/>
        <v>0</v>
      </c>
      <c r="DN127">
        <f t="shared" si="188"/>
        <v>0</v>
      </c>
      <c r="DO127">
        <f t="shared" si="189"/>
        <v>0</v>
      </c>
      <c r="DP127">
        <f t="shared" si="190"/>
        <v>0</v>
      </c>
      <c r="DQ127">
        <f t="shared" si="191"/>
        <v>0</v>
      </c>
      <c r="DR127">
        <f t="shared" si="192"/>
        <v>0</v>
      </c>
      <c r="DS127">
        <f t="shared" si="193"/>
        <v>0</v>
      </c>
      <c r="DT127" t="str">
        <f t="shared" si="194"/>
        <v>N.A.</v>
      </c>
      <c r="DX127">
        <f t="shared" si="195"/>
        <v>-419144</v>
      </c>
      <c r="DY127">
        <f t="shared" si="196"/>
        <v>0</v>
      </c>
      <c r="DZ127">
        <f t="shared" si="197"/>
        <v>-335315</v>
      </c>
      <c r="EA127">
        <f t="shared" si="198"/>
        <v>0</v>
      </c>
      <c r="EB127">
        <f t="shared" si="199"/>
        <v>0</v>
      </c>
      <c r="EC127">
        <f t="shared" si="200"/>
        <v>0</v>
      </c>
      <c r="ED127" s="1">
        <v>0</v>
      </c>
      <c r="EE127" s="1">
        <v>0</v>
      </c>
      <c r="EF127">
        <f t="shared" si="201"/>
        <v>0</v>
      </c>
      <c r="EG127">
        <f t="shared" si="202"/>
        <v>0</v>
      </c>
      <c r="EH127">
        <f t="shared" si="203"/>
        <v>0</v>
      </c>
      <c r="EJ127">
        <f t="shared" si="108"/>
        <v>0</v>
      </c>
      <c r="EK127">
        <f t="shared" si="109"/>
        <v>0</v>
      </c>
      <c r="EL127">
        <f t="shared" si="110"/>
        <v>0</v>
      </c>
      <c r="EM127">
        <f t="shared" si="111"/>
        <v>0</v>
      </c>
      <c r="EO127" t="str">
        <f t="shared" si="112"/>
        <v>N.A.</v>
      </c>
    </row>
    <row r="128" spans="1:145" x14ac:dyDescent="0.2">
      <c r="A128">
        <v>123</v>
      </c>
      <c r="B128" s="1">
        <v>16</v>
      </c>
      <c r="C128" s="1">
        <v>2322</v>
      </c>
      <c r="D128" s="1" t="s">
        <v>116</v>
      </c>
      <c r="E128" s="1">
        <v>12025306</v>
      </c>
      <c r="F128" s="1">
        <v>2445.9</v>
      </c>
      <c r="G128" s="1">
        <v>4931</v>
      </c>
      <c r="H128" s="1">
        <v>12060733</v>
      </c>
      <c r="I128" s="1">
        <v>0</v>
      </c>
      <c r="J128" s="1">
        <v>2388</v>
      </c>
      <c r="K128" s="1">
        <v>2342</v>
      </c>
      <c r="L128" s="1">
        <v>2326</v>
      </c>
      <c r="M128" s="1">
        <v>2272</v>
      </c>
      <c r="N128" s="1">
        <v>2202</v>
      </c>
      <c r="O128" s="7"/>
      <c r="P128">
        <f t="shared" si="113"/>
        <v>5128</v>
      </c>
      <c r="Q128">
        <f t="shared" si="114"/>
        <v>0</v>
      </c>
      <c r="R128">
        <f t="shared" si="115"/>
        <v>0</v>
      </c>
      <c r="S128">
        <f t="shared" si="102"/>
        <v>0</v>
      </c>
      <c r="T128">
        <f t="shared" si="116"/>
        <v>0</v>
      </c>
      <c r="U128">
        <f t="shared" si="117"/>
        <v>0</v>
      </c>
      <c r="V128">
        <f t="shared" si="118"/>
        <v>0</v>
      </c>
      <c r="W128">
        <f t="shared" si="119"/>
        <v>0</v>
      </c>
      <c r="X128">
        <f t="shared" si="120"/>
        <v>0</v>
      </c>
      <c r="Y128">
        <f t="shared" si="121"/>
        <v>0</v>
      </c>
      <c r="Z128" t="str">
        <f t="shared" si="122"/>
        <v>N.A.</v>
      </c>
      <c r="AD128">
        <f t="shared" si="123"/>
        <v>5333</v>
      </c>
      <c r="AE128">
        <f t="shared" si="204"/>
        <v>0</v>
      </c>
      <c r="AF128">
        <f t="shared" si="124"/>
        <v>0</v>
      </c>
      <c r="AG128">
        <f t="shared" si="125"/>
        <v>0</v>
      </c>
      <c r="AH128">
        <f t="shared" si="126"/>
        <v>0</v>
      </c>
      <c r="AI128">
        <f t="shared" si="127"/>
        <v>0</v>
      </c>
      <c r="AJ128">
        <f t="shared" si="128"/>
        <v>0</v>
      </c>
      <c r="AK128">
        <f t="shared" si="129"/>
        <v>0</v>
      </c>
      <c r="AL128">
        <f t="shared" si="130"/>
        <v>0</v>
      </c>
      <c r="AM128">
        <f t="shared" si="131"/>
        <v>0</v>
      </c>
      <c r="AN128" t="str">
        <f t="shared" si="132"/>
        <v>N.A.</v>
      </c>
      <c r="AR128">
        <f t="shared" si="133"/>
        <v>5546</v>
      </c>
      <c r="AS128">
        <f t="shared" si="104"/>
        <v>0</v>
      </c>
      <c r="AT128">
        <f t="shared" si="134"/>
        <v>0</v>
      </c>
      <c r="AU128">
        <f t="shared" si="105"/>
        <v>0</v>
      </c>
      <c r="AV128">
        <f t="shared" si="135"/>
        <v>0</v>
      </c>
      <c r="AW128">
        <f t="shared" si="136"/>
        <v>0</v>
      </c>
      <c r="AX128">
        <f t="shared" si="137"/>
        <v>0</v>
      </c>
      <c r="AY128">
        <f t="shared" si="138"/>
        <v>0</v>
      </c>
      <c r="AZ128">
        <f t="shared" si="139"/>
        <v>0</v>
      </c>
      <c r="BA128">
        <f t="shared" si="140"/>
        <v>0</v>
      </c>
      <c r="BB128" t="str">
        <f t="shared" si="141"/>
        <v>N.A.</v>
      </c>
      <c r="BF128">
        <f t="shared" si="142"/>
        <v>5768</v>
      </c>
      <c r="BG128">
        <f t="shared" si="143"/>
        <v>0</v>
      </c>
      <c r="BH128">
        <f t="shared" si="144"/>
        <v>0</v>
      </c>
      <c r="BI128">
        <f t="shared" si="145"/>
        <v>0</v>
      </c>
      <c r="BJ128">
        <f t="shared" si="146"/>
        <v>0</v>
      </c>
      <c r="BK128">
        <f t="shared" si="147"/>
        <v>0</v>
      </c>
      <c r="BL128">
        <f t="shared" si="148"/>
        <v>0</v>
      </c>
      <c r="BM128">
        <f t="shared" si="149"/>
        <v>0</v>
      </c>
      <c r="BN128">
        <f t="shared" si="150"/>
        <v>0</v>
      </c>
      <c r="BO128">
        <f t="shared" si="151"/>
        <v>0</v>
      </c>
      <c r="BP128" t="str">
        <f t="shared" si="152"/>
        <v>N.A.</v>
      </c>
      <c r="BT128">
        <f t="shared" si="153"/>
        <v>5999</v>
      </c>
      <c r="BU128">
        <f t="shared" si="106"/>
        <v>0</v>
      </c>
      <c r="BV128">
        <f t="shared" si="154"/>
        <v>0</v>
      </c>
      <c r="BW128">
        <f t="shared" si="155"/>
        <v>0</v>
      </c>
      <c r="BX128">
        <f t="shared" si="156"/>
        <v>0</v>
      </c>
      <c r="BY128">
        <f t="shared" si="157"/>
        <v>0</v>
      </c>
      <c r="BZ128">
        <f t="shared" si="158"/>
        <v>0</v>
      </c>
      <c r="CA128">
        <f t="shared" si="159"/>
        <v>0</v>
      </c>
      <c r="CB128">
        <f t="shared" si="160"/>
        <v>0</v>
      </c>
      <c r="CC128">
        <f t="shared" si="161"/>
        <v>0</v>
      </c>
      <c r="CD128" t="str">
        <f t="shared" si="162"/>
        <v>N.A.</v>
      </c>
      <c r="CH128">
        <f t="shared" si="163"/>
        <v>6239</v>
      </c>
      <c r="CI128">
        <f t="shared" si="164"/>
        <v>0</v>
      </c>
      <c r="CJ128">
        <f t="shared" si="165"/>
        <v>0</v>
      </c>
      <c r="CK128">
        <f t="shared" si="166"/>
        <v>0</v>
      </c>
      <c r="CL128">
        <f t="shared" si="167"/>
        <v>0</v>
      </c>
      <c r="CM128">
        <f t="shared" si="168"/>
        <v>0</v>
      </c>
      <c r="CN128">
        <f t="shared" si="169"/>
        <v>0</v>
      </c>
      <c r="CO128">
        <f t="shared" si="170"/>
        <v>0</v>
      </c>
      <c r="CP128">
        <f t="shared" si="171"/>
        <v>0</v>
      </c>
      <c r="CQ128">
        <f t="shared" si="172"/>
        <v>0</v>
      </c>
      <c r="CR128" t="str">
        <f t="shared" si="173"/>
        <v>N.A.</v>
      </c>
      <c r="CV128">
        <f t="shared" si="174"/>
        <v>6489</v>
      </c>
      <c r="CW128">
        <f t="shared" si="175"/>
        <v>0</v>
      </c>
      <c r="CX128">
        <f t="shared" si="176"/>
        <v>0</v>
      </c>
      <c r="CY128">
        <f t="shared" si="177"/>
        <v>0</v>
      </c>
      <c r="CZ128">
        <f t="shared" si="178"/>
        <v>0</v>
      </c>
      <c r="DA128">
        <f t="shared" si="179"/>
        <v>0</v>
      </c>
      <c r="DB128">
        <f t="shared" si="180"/>
        <v>0</v>
      </c>
      <c r="DC128">
        <f t="shared" si="181"/>
        <v>0</v>
      </c>
      <c r="DD128">
        <f t="shared" si="182"/>
        <v>0</v>
      </c>
      <c r="DE128">
        <f t="shared" si="183"/>
        <v>0</v>
      </c>
      <c r="DF128" t="str">
        <f t="shared" si="184"/>
        <v>N.A.</v>
      </c>
      <c r="DJ128">
        <f t="shared" si="185"/>
        <v>6749</v>
      </c>
      <c r="DK128">
        <f t="shared" si="107"/>
        <v>0</v>
      </c>
      <c r="DL128">
        <f t="shared" si="186"/>
        <v>0</v>
      </c>
      <c r="DM128">
        <f t="shared" si="187"/>
        <v>0</v>
      </c>
      <c r="DN128">
        <f t="shared" si="188"/>
        <v>0</v>
      </c>
      <c r="DO128">
        <f t="shared" si="189"/>
        <v>0</v>
      </c>
      <c r="DP128">
        <f t="shared" si="190"/>
        <v>0</v>
      </c>
      <c r="DQ128">
        <f t="shared" si="191"/>
        <v>0</v>
      </c>
      <c r="DR128">
        <f t="shared" si="192"/>
        <v>0</v>
      </c>
      <c r="DS128">
        <f t="shared" si="193"/>
        <v>0</v>
      </c>
      <c r="DT128" t="str">
        <f t="shared" si="194"/>
        <v>N.A.</v>
      </c>
      <c r="DX128">
        <f t="shared" si="195"/>
        <v>-35427</v>
      </c>
      <c r="DY128">
        <f t="shared" si="196"/>
        <v>0</v>
      </c>
      <c r="DZ128">
        <f t="shared" si="197"/>
        <v>-28342</v>
      </c>
      <c r="EA128">
        <f t="shared" si="198"/>
        <v>0</v>
      </c>
      <c r="EB128">
        <f t="shared" si="199"/>
        <v>0</v>
      </c>
      <c r="EC128">
        <f t="shared" si="200"/>
        <v>0</v>
      </c>
      <c r="ED128" s="1">
        <v>0</v>
      </c>
      <c r="EE128" s="1">
        <v>0</v>
      </c>
      <c r="EF128">
        <f t="shared" si="201"/>
        <v>0</v>
      </c>
      <c r="EG128">
        <f t="shared" si="202"/>
        <v>0</v>
      </c>
      <c r="EH128">
        <f t="shared" si="203"/>
        <v>0</v>
      </c>
      <c r="EJ128">
        <f t="shared" si="108"/>
        <v>0</v>
      </c>
      <c r="EK128">
        <f t="shared" si="109"/>
        <v>0</v>
      </c>
      <c r="EL128">
        <f t="shared" si="110"/>
        <v>0</v>
      </c>
      <c r="EM128">
        <f t="shared" si="111"/>
        <v>0</v>
      </c>
      <c r="EO128" t="str">
        <f t="shared" si="112"/>
        <v>N.A.</v>
      </c>
    </row>
    <row r="129" spans="1:145" x14ac:dyDescent="0.2">
      <c r="A129">
        <v>124</v>
      </c>
      <c r="B129" s="1">
        <v>1</v>
      </c>
      <c r="C129" s="1">
        <v>2349</v>
      </c>
      <c r="D129" s="1" t="s">
        <v>117</v>
      </c>
      <c r="E129" s="1">
        <v>1714560</v>
      </c>
      <c r="F129" s="1">
        <v>297.2</v>
      </c>
      <c r="G129" s="1">
        <v>4931</v>
      </c>
      <c r="H129" s="1">
        <v>1465493</v>
      </c>
      <c r="I129" s="1">
        <v>199254</v>
      </c>
      <c r="J129" s="1">
        <v>295</v>
      </c>
      <c r="K129" s="1">
        <v>290</v>
      </c>
      <c r="L129" s="1">
        <v>279</v>
      </c>
      <c r="M129" s="1">
        <v>274</v>
      </c>
      <c r="N129" s="1">
        <v>273</v>
      </c>
      <c r="O129" s="7"/>
      <c r="P129">
        <f t="shared" si="113"/>
        <v>5128</v>
      </c>
      <c r="Q129">
        <f t="shared" si="114"/>
        <v>0</v>
      </c>
      <c r="R129">
        <f t="shared" si="115"/>
        <v>0</v>
      </c>
      <c r="S129">
        <f t="shared" si="102"/>
        <v>0</v>
      </c>
      <c r="T129">
        <f t="shared" si="116"/>
        <v>0</v>
      </c>
      <c r="U129">
        <f t="shared" si="117"/>
        <v>0</v>
      </c>
      <c r="V129">
        <f t="shared" si="118"/>
        <v>0</v>
      </c>
      <c r="W129">
        <f t="shared" si="119"/>
        <v>0</v>
      </c>
      <c r="X129">
        <f t="shared" si="120"/>
        <v>0</v>
      </c>
      <c r="Y129">
        <f t="shared" si="121"/>
        <v>0</v>
      </c>
      <c r="Z129" t="str">
        <f t="shared" si="122"/>
        <v>N.A.</v>
      </c>
      <c r="AD129">
        <f t="shared" si="123"/>
        <v>5333</v>
      </c>
      <c r="AE129">
        <f t="shared" si="204"/>
        <v>0</v>
      </c>
      <c r="AF129">
        <f t="shared" si="124"/>
        <v>0</v>
      </c>
      <c r="AG129">
        <f t="shared" si="125"/>
        <v>0</v>
      </c>
      <c r="AH129">
        <f t="shared" si="126"/>
        <v>0</v>
      </c>
      <c r="AI129">
        <f t="shared" si="127"/>
        <v>0</v>
      </c>
      <c r="AJ129">
        <f t="shared" si="128"/>
        <v>0</v>
      </c>
      <c r="AK129">
        <f t="shared" si="129"/>
        <v>0</v>
      </c>
      <c r="AL129">
        <f t="shared" si="130"/>
        <v>0</v>
      </c>
      <c r="AM129">
        <f t="shared" si="131"/>
        <v>0</v>
      </c>
      <c r="AN129" t="str">
        <f t="shared" si="132"/>
        <v>N.A.</v>
      </c>
      <c r="AR129">
        <f t="shared" si="133"/>
        <v>5546</v>
      </c>
      <c r="AS129">
        <f t="shared" si="104"/>
        <v>0</v>
      </c>
      <c r="AT129">
        <f t="shared" si="134"/>
        <v>0</v>
      </c>
      <c r="AU129">
        <f t="shared" si="105"/>
        <v>0</v>
      </c>
      <c r="AV129">
        <f t="shared" si="135"/>
        <v>0</v>
      </c>
      <c r="AW129">
        <f t="shared" si="136"/>
        <v>0</v>
      </c>
      <c r="AX129">
        <f t="shared" si="137"/>
        <v>0</v>
      </c>
      <c r="AY129">
        <f t="shared" si="138"/>
        <v>0</v>
      </c>
      <c r="AZ129">
        <f t="shared" si="139"/>
        <v>0</v>
      </c>
      <c r="BA129">
        <f t="shared" si="140"/>
        <v>0</v>
      </c>
      <c r="BB129" t="str">
        <f t="shared" si="141"/>
        <v>N.A.</v>
      </c>
      <c r="BF129">
        <f t="shared" si="142"/>
        <v>5768</v>
      </c>
      <c r="BG129">
        <f t="shared" si="143"/>
        <v>0</v>
      </c>
      <c r="BH129">
        <f t="shared" si="144"/>
        <v>0</v>
      </c>
      <c r="BI129">
        <f t="shared" si="145"/>
        <v>0</v>
      </c>
      <c r="BJ129">
        <f t="shared" si="146"/>
        <v>0</v>
      </c>
      <c r="BK129">
        <f t="shared" si="147"/>
        <v>0</v>
      </c>
      <c r="BL129">
        <f t="shared" si="148"/>
        <v>0</v>
      </c>
      <c r="BM129">
        <f t="shared" si="149"/>
        <v>0</v>
      </c>
      <c r="BN129">
        <f t="shared" si="150"/>
        <v>0</v>
      </c>
      <c r="BO129">
        <f t="shared" si="151"/>
        <v>0</v>
      </c>
      <c r="BP129" t="str">
        <f t="shared" si="152"/>
        <v>N.A.</v>
      </c>
      <c r="BT129">
        <f t="shared" si="153"/>
        <v>5999</v>
      </c>
      <c r="BU129">
        <f t="shared" si="106"/>
        <v>0</v>
      </c>
      <c r="BV129">
        <f t="shared" si="154"/>
        <v>0</v>
      </c>
      <c r="BW129">
        <f t="shared" si="155"/>
        <v>0</v>
      </c>
      <c r="BX129">
        <f t="shared" si="156"/>
        <v>0</v>
      </c>
      <c r="BY129">
        <f t="shared" si="157"/>
        <v>0</v>
      </c>
      <c r="BZ129">
        <f t="shared" si="158"/>
        <v>0</v>
      </c>
      <c r="CA129">
        <f t="shared" si="159"/>
        <v>0</v>
      </c>
      <c r="CB129">
        <f t="shared" si="160"/>
        <v>0</v>
      </c>
      <c r="CC129">
        <f t="shared" si="161"/>
        <v>0</v>
      </c>
      <c r="CD129" t="str">
        <f t="shared" si="162"/>
        <v>N.A.</v>
      </c>
      <c r="CH129">
        <f t="shared" si="163"/>
        <v>6239</v>
      </c>
      <c r="CI129">
        <f t="shared" si="164"/>
        <v>0</v>
      </c>
      <c r="CJ129">
        <f t="shared" si="165"/>
        <v>0</v>
      </c>
      <c r="CK129">
        <f t="shared" si="166"/>
        <v>0</v>
      </c>
      <c r="CL129">
        <f t="shared" si="167"/>
        <v>0</v>
      </c>
      <c r="CM129">
        <f t="shared" si="168"/>
        <v>0</v>
      </c>
      <c r="CN129">
        <f t="shared" si="169"/>
        <v>0</v>
      </c>
      <c r="CO129">
        <f t="shared" si="170"/>
        <v>0</v>
      </c>
      <c r="CP129">
        <f t="shared" si="171"/>
        <v>0</v>
      </c>
      <c r="CQ129">
        <f t="shared" si="172"/>
        <v>0</v>
      </c>
      <c r="CR129" t="str">
        <f t="shared" si="173"/>
        <v>N.A.</v>
      </c>
      <c r="CV129">
        <f t="shared" si="174"/>
        <v>6489</v>
      </c>
      <c r="CW129">
        <f t="shared" si="175"/>
        <v>0</v>
      </c>
      <c r="CX129">
        <f t="shared" si="176"/>
        <v>0</v>
      </c>
      <c r="CY129">
        <f t="shared" si="177"/>
        <v>0</v>
      </c>
      <c r="CZ129">
        <f t="shared" si="178"/>
        <v>0</v>
      </c>
      <c r="DA129">
        <f t="shared" si="179"/>
        <v>0</v>
      </c>
      <c r="DB129">
        <f t="shared" si="180"/>
        <v>0</v>
      </c>
      <c r="DC129">
        <f t="shared" si="181"/>
        <v>0</v>
      </c>
      <c r="DD129">
        <f t="shared" si="182"/>
        <v>0</v>
      </c>
      <c r="DE129">
        <f t="shared" si="183"/>
        <v>0</v>
      </c>
      <c r="DF129" t="str">
        <f t="shared" si="184"/>
        <v>N.A.</v>
      </c>
      <c r="DJ129">
        <f t="shared" si="185"/>
        <v>6749</v>
      </c>
      <c r="DK129">
        <f t="shared" si="107"/>
        <v>0</v>
      </c>
      <c r="DL129">
        <f t="shared" si="186"/>
        <v>0</v>
      </c>
      <c r="DM129">
        <f t="shared" si="187"/>
        <v>0</v>
      </c>
      <c r="DN129">
        <f t="shared" si="188"/>
        <v>0</v>
      </c>
      <c r="DO129">
        <f t="shared" si="189"/>
        <v>0</v>
      </c>
      <c r="DP129">
        <f t="shared" si="190"/>
        <v>0</v>
      </c>
      <c r="DQ129">
        <f t="shared" si="191"/>
        <v>0</v>
      </c>
      <c r="DR129">
        <f t="shared" si="192"/>
        <v>0</v>
      </c>
      <c r="DS129">
        <f t="shared" si="193"/>
        <v>0</v>
      </c>
      <c r="DT129" t="str">
        <f t="shared" si="194"/>
        <v>N.A.</v>
      </c>
      <c r="DX129">
        <f t="shared" si="195"/>
        <v>49813</v>
      </c>
      <c r="DY129">
        <f t="shared" si="196"/>
        <v>1</v>
      </c>
      <c r="DZ129">
        <f t="shared" si="197"/>
        <v>199254</v>
      </c>
      <c r="EA129">
        <f t="shared" si="198"/>
        <v>1</v>
      </c>
      <c r="EB129">
        <f t="shared" si="199"/>
        <v>2</v>
      </c>
      <c r="EC129">
        <f t="shared" si="200"/>
        <v>0</v>
      </c>
      <c r="ED129" s="1">
        <v>199254</v>
      </c>
      <c r="EE129" s="1">
        <v>57221</v>
      </c>
      <c r="EF129">
        <f t="shared" si="201"/>
        <v>2</v>
      </c>
      <c r="EG129">
        <f t="shared" si="202"/>
        <v>0</v>
      </c>
      <c r="EH129">
        <f t="shared" si="203"/>
        <v>2</v>
      </c>
      <c r="EJ129">
        <f t="shared" si="108"/>
        <v>199254</v>
      </c>
      <c r="EK129">
        <f t="shared" si="109"/>
        <v>0</v>
      </c>
      <c r="EL129">
        <f t="shared" si="110"/>
        <v>199254</v>
      </c>
      <c r="EM129">
        <f t="shared" si="111"/>
        <v>0</v>
      </c>
      <c r="EO129" t="str">
        <f t="shared" si="112"/>
        <v>80%</v>
      </c>
    </row>
    <row r="130" spans="1:145" x14ac:dyDescent="0.2">
      <c r="A130">
        <v>125</v>
      </c>
      <c r="B130" s="1">
        <v>15</v>
      </c>
      <c r="C130" s="1">
        <v>2367</v>
      </c>
      <c r="D130" s="1" t="s">
        <v>118</v>
      </c>
      <c r="E130" s="1">
        <v>967163</v>
      </c>
      <c r="F130" s="1">
        <v>178.2</v>
      </c>
      <c r="G130" s="1">
        <v>4931</v>
      </c>
      <c r="H130" s="1">
        <v>878704</v>
      </c>
      <c r="I130" s="1">
        <v>70767</v>
      </c>
      <c r="J130" s="1">
        <v>175</v>
      </c>
      <c r="K130" s="1">
        <v>173</v>
      </c>
      <c r="L130" s="1">
        <v>170</v>
      </c>
      <c r="M130" s="1">
        <v>167</v>
      </c>
      <c r="N130" s="1">
        <v>167</v>
      </c>
      <c r="O130" s="7"/>
      <c r="P130">
        <f t="shared" si="113"/>
        <v>5128</v>
      </c>
      <c r="Q130">
        <f t="shared" si="114"/>
        <v>0</v>
      </c>
      <c r="R130">
        <f t="shared" si="115"/>
        <v>0</v>
      </c>
      <c r="S130">
        <f t="shared" si="102"/>
        <v>0</v>
      </c>
      <c r="T130">
        <f t="shared" si="116"/>
        <v>0</v>
      </c>
      <c r="U130">
        <f t="shared" si="117"/>
        <v>0</v>
      </c>
      <c r="V130">
        <f t="shared" si="118"/>
        <v>0</v>
      </c>
      <c r="W130">
        <f t="shared" si="119"/>
        <v>0</v>
      </c>
      <c r="X130">
        <f t="shared" si="120"/>
        <v>0</v>
      </c>
      <c r="Y130">
        <f t="shared" si="121"/>
        <v>0</v>
      </c>
      <c r="Z130" t="str">
        <f t="shared" si="122"/>
        <v>N.A.</v>
      </c>
      <c r="AD130">
        <f t="shared" si="123"/>
        <v>5333</v>
      </c>
      <c r="AE130">
        <f t="shared" si="204"/>
        <v>0</v>
      </c>
      <c r="AF130">
        <f t="shared" si="124"/>
        <v>0</v>
      </c>
      <c r="AG130">
        <f t="shared" si="125"/>
        <v>0</v>
      </c>
      <c r="AH130">
        <f t="shared" si="126"/>
        <v>0</v>
      </c>
      <c r="AI130">
        <f t="shared" si="127"/>
        <v>0</v>
      </c>
      <c r="AJ130">
        <f t="shared" si="128"/>
        <v>0</v>
      </c>
      <c r="AK130">
        <f t="shared" si="129"/>
        <v>0</v>
      </c>
      <c r="AL130">
        <f t="shared" si="130"/>
        <v>0</v>
      </c>
      <c r="AM130">
        <f t="shared" si="131"/>
        <v>0</v>
      </c>
      <c r="AN130" t="str">
        <f t="shared" si="132"/>
        <v>N.A.</v>
      </c>
      <c r="AR130">
        <f t="shared" si="133"/>
        <v>5546</v>
      </c>
      <c r="AS130">
        <f t="shared" si="104"/>
        <v>0</v>
      </c>
      <c r="AT130">
        <f t="shared" si="134"/>
        <v>0</v>
      </c>
      <c r="AU130">
        <f t="shared" si="105"/>
        <v>0</v>
      </c>
      <c r="AV130">
        <f t="shared" si="135"/>
        <v>0</v>
      </c>
      <c r="AW130">
        <f t="shared" si="136"/>
        <v>0</v>
      </c>
      <c r="AX130">
        <f t="shared" si="137"/>
        <v>0</v>
      </c>
      <c r="AY130">
        <f t="shared" si="138"/>
        <v>0</v>
      </c>
      <c r="AZ130">
        <f t="shared" si="139"/>
        <v>0</v>
      </c>
      <c r="BA130">
        <f t="shared" si="140"/>
        <v>0</v>
      </c>
      <c r="BB130" t="str">
        <f t="shared" si="141"/>
        <v>N.A.</v>
      </c>
      <c r="BF130">
        <f t="shared" si="142"/>
        <v>5768</v>
      </c>
      <c r="BG130">
        <f t="shared" si="143"/>
        <v>0</v>
      </c>
      <c r="BH130">
        <f t="shared" si="144"/>
        <v>0</v>
      </c>
      <c r="BI130">
        <f t="shared" si="145"/>
        <v>0</v>
      </c>
      <c r="BJ130">
        <f t="shared" si="146"/>
        <v>0</v>
      </c>
      <c r="BK130">
        <f t="shared" si="147"/>
        <v>0</v>
      </c>
      <c r="BL130">
        <f t="shared" si="148"/>
        <v>0</v>
      </c>
      <c r="BM130">
        <f t="shared" si="149"/>
        <v>0</v>
      </c>
      <c r="BN130">
        <f t="shared" si="150"/>
        <v>0</v>
      </c>
      <c r="BO130">
        <f t="shared" si="151"/>
        <v>0</v>
      </c>
      <c r="BP130" t="str">
        <f t="shared" si="152"/>
        <v>N.A.</v>
      </c>
      <c r="BT130">
        <f t="shared" si="153"/>
        <v>5999</v>
      </c>
      <c r="BU130">
        <f t="shared" si="106"/>
        <v>0</v>
      </c>
      <c r="BV130">
        <f t="shared" si="154"/>
        <v>0</v>
      </c>
      <c r="BW130">
        <f t="shared" si="155"/>
        <v>0</v>
      </c>
      <c r="BX130">
        <f t="shared" si="156"/>
        <v>0</v>
      </c>
      <c r="BY130">
        <f t="shared" si="157"/>
        <v>0</v>
      </c>
      <c r="BZ130">
        <f t="shared" si="158"/>
        <v>0</v>
      </c>
      <c r="CA130">
        <f t="shared" si="159"/>
        <v>0</v>
      </c>
      <c r="CB130">
        <f t="shared" si="160"/>
        <v>0</v>
      </c>
      <c r="CC130">
        <f t="shared" si="161"/>
        <v>0</v>
      </c>
      <c r="CD130" t="str">
        <f t="shared" si="162"/>
        <v>N.A.</v>
      </c>
      <c r="CH130">
        <f t="shared" si="163"/>
        <v>6239</v>
      </c>
      <c r="CI130">
        <f t="shared" si="164"/>
        <v>0</v>
      </c>
      <c r="CJ130">
        <f t="shared" si="165"/>
        <v>0</v>
      </c>
      <c r="CK130">
        <f t="shared" si="166"/>
        <v>0</v>
      </c>
      <c r="CL130">
        <f t="shared" si="167"/>
        <v>0</v>
      </c>
      <c r="CM130">
        <f t="shared" si="168"/>
        <v>0</v>
      </c>
      <c r="CN130">
        <f t="shared" si="169"/>
        <v>0</v>
      </c>
      <c r="CO130">
        <f t="shared" si="170"/>
        <v>0</v>
      </c>
      <c r="CP130">
        <f t="shared" si="171"/>
        <v>0</v>
      </c>
      <c r="CQ130">
        <f t="shared" si="172"/>
        <v>0</v>
      </c>
      <c r="CR130" t="str">
        <f t="shared" si="173"/>
        <v>N.A.</v>
      </c>
      <c r="CV130">
        <f t="shared" si="174"/>
        <v>6489</v>
      </c>
      <c r="CW130">
        <f t="shared" si="175"/>
        <v>0</v>
      </c>
      <c r="CX130">
        <f t="shared" si="176"/>
        <v>0</v>
      </c>
      <c r="CY130">
        <f t="shared" si="177"/>
        <v>0</v>
      </c>
      <c r="CZ130">
        <f t="shared" si="178"/>
        <v>0</v>
      </c>
      <c r="DA130">
        <f t="shared" si="179"/>
        <v>0</v>
      </c>
      <c r="DB130">
        <f t="shared" si="180"/>
        <v>0</v>
      </c>
      <c r="DC130">
        <f t="shared" si="181"/>
        <v>0</v>
      </c>
      <c r="DD130">
        <f t="shared" si="182"/>
        <v>0</v>
      </c>
      <c r="DE130">
        <f t="shared" si="183"/>
        <v>0</v>
      </c>
      <c r="DF130" t="str">
        <f t="shared" si="184"/>
        <v>N.A.</v>
      </c>
      <c r="DJ130">
        <f t="shared" si="185"/>
        <v>6749</v>
      </c>
      <c r="DK130">
        <f t="shared" si="107"/>
        <v>0</v>
      </c>
      <c r="DL130">
        <f t="shared" si="186"/>
        <v>0</v>
      </c>
      <c r="DM130">
        <f t="shared" si="187"/>
        <v>0</v>
      </c>
      <c r="DN130">
        <f t="shared" si="188"/>
        <v>0</v>
      </c>
      <c r="DO130">
        <f t="shared" si="189"/>
        <v>0</v>
      </c>
      <c r="DP130">
        <f t="shared" si="190"/>
        <v>0</v>
      </c>
      <c r="DQ130">
        <f t="shared" si="191"/>
        <v>0</v>
      </c>
      <c r="DR130">
        <f t="shared" si="192"/>
        <v>0</v>
      </c>
      <c r="DS130">
        <f t="shared" si="193"/>
        <v>0</v>
      </c>
      <c r="DT130" t="str">
        <f t="shared" si="194"/>
        <v>N.A.</v>
      </c>
      <c r="DX130">
        <f t="shared" si="195"/>
        <v>17692</v>
      </c>
      <c r="DY130">
        <f t="shared" si="196"/>
        <v>1</v>
      </c>
      <c r="DZ130">
        <f t="shared" si="197"/>
        <v>70767</v>
      </c>
      <c r="EA130">
        <f t="shared" si="198"/>
        <v>1</v>
      </c>
      <c r="EB130">
        <f t="shared" si="199"/>
        <v>2</v>
      </c>
      <c r="EC130">
        <f t="shared" si="200"/>
        <v>0</v>
      </c>
      <c r="ED130" s="1">
        <v>70767</v>
      </c>
      <c r="EE130" s="1">
        <v>0</v>
      </c>
      <c r="EF130">
        <f t="shared" si="201"/>
        <v>2</v>
      </c>
      <c r="EG130">
        <f t="shared" si="202"/>
        <v>0</v>
      </c>
      <c r="EH130">
        <f t="shared" si="203"/>
        <v>2</v>
      </c>
      <c r="EJ130">
        <f t="shared" si="108"/>
        <v>70767</v>
      </c>
      <c r="EK130">
        <f t="shared" si="109"/>
        <v>0</v>
      </c>
      <c r="EL130">
        <f t="shared" si="110"/>
        <v>70767</v>
      </c>
      <c r="EM130">
        <f t="shared" si="111"/>
        <v>0</v>
      </c>
      <c r="EO130" t="str">
        <f t="shared" si="112"/>
        <v>80%</v>
      </c>
    </row>
    <row r="131" spans="1:145" x14ac:dyDescent="0.2">
      <c r="A131">
        <v>126</v>
      </c>
      <c r="B131" s="1">
        <v>13</v>
      </c>
      <c r="C131" s="1">
        <v>2369</v>
      </c>
      <c r="D131" s="1" t="s">
        <v>119</v>
      </c>
      <c r="E131" s="1">
        <v>2206307</v>
      </c>
      <c r="F131" s="1">
        <v>470.1</v>
      </c>
      <c r="G131" s="1">
        <v>4931</v>
      </c>
      <c r="H131" s="1">
        <v>2318063</v>
      </c>
      <c r="I131" s="1">
        <v>0</v>
      </c>
      <c r="J131" s="1">
        <v>467</v>
      </c>
      <c r="K131" s="1">
        <v>472</v>
      </c>
      <c r="L131" s="1">
        <v>477</v>
      </c>
      <c r="M131" s="1">
        <v>481</v>
      </c>
      <c r="N131" s="1">
        <v>463</v>
      </c>
      <c r="O131" s="7"/>
      <c r="P131">
        <f t="shared" si="113"/>
        <v>5128</v>
      </c>
      <c r="Q131">
        <f t="shared" si="114"/>
        <v>0</v>
      </c>
      <c r="R131">
        <f t="shared" si="115"/>
        <v>0</v>
      </c>
      <c r="S131">
        <f t="shared" si="102"/>
        <v>0</v>
      </c>
      <c r="T131">
        <f t="shared" si="116"/>
        <v>0</v>
      </c>
      <c r="U131">
        <f t="shared" si="117"/>
        <v>0</v>
      </c>
      <c r="V131">
        <f t="shared" si="118"/>
        <v>0</v>
      </c>
      <c r="W131">
        <f t="shared" si="119"/>
        <v>0</v>
      </c>
      <c r="X131">
        <f t="shared" si="120"/>
        <v>0</v>
      </c>
      <c r="Y131">
        <f t="shared" si="121"/>
        <v>0</v>
      </c>
      <c r="Z131" t="str">
        <f t="shared" si="122"/>
        <v>N.A.</v>
      </c>
      <c r="AD131">
        <f t="shared" si="123"/>
        <v>5333</v>
      </c>
      <c r="AE131">
        <f t="shared" si="204"/>
        <v>0</v>
      </c>
      <c r="AF131">
        <f t="shared" si="124"/>
        <v>0</v>
      </c>
      <c r="AG131">
        <f t="shared" si="125"/>
        <v>0</v>
      </c>
      <c r="AH131">
        <f t="shared" si="126"/>
        <v>0</v>
      </c>
      <c r="AI131">
        <f t="shared" si="127"/>
        <v>0</v>
      </c>
      <c r="AJ131">
        <f t="shared" si="128"/>
        <v>0</v>
      </c>
      <c r="AK131">
        <f t="shared" si="129"/>
        <v>0</v>
      </c>
      <c r="AL131">
        <f t="shared" si="130"/>
        <v>0</v>
      </c>
      <c r="AM131">
        <f t="shared" si="131"/>
        <v>0</v>
      </c>
      <c r="AN131" t="str">
        <f t="shared" si="132"/>
        <v>N.A.</v>
      </c>
      <c r="AR131">
        <f t="shared" si="133"/>
        <v>5546</v>
      </c>
      <c r="AS131">
        <f t="shared" si="104"/>
        <v>0</v>
      </c>
      <c r="AT131">
        <f t="shared" si="134"/>
        <v>0</v>
      </c>
      <c r="AU131">
        <f t="shared" si="105"/>
        <v>0</v>
      </c>
      <c r="AV131">
        <f t="shared" si="135"/>
        <v>0</v>
      </c>
      <c r="AW131">
        <f t="shared" si="136"/>
        <v>0</v>
      </c>
      <c r="AX131">
        <f t="shared" si="137"/>
        <v>0</v>
      </c>
      <c r="AY131">
        <f t="shared" si="138"/>
        <v>0</v>
      </c>
      <c r="AZ131">
        <f t="shared" si="139"/>
        <v>0</v>
      </c>
      <c r="BA131">
        <f t="shared" si="140"/>
        <v>0</v>
      </c>
      <c r="BB131" t="str">
        <f t="shared" si="141"/>
        <v>N.A.</v>
      </c>
      <c r="BF131">
        <f t="shared" si="142"/>
        <v>5768</v>
      </c>
      <c r="BG131">
        <f t="shared" si="143"/>
        <v>0</v>
      </c>
      <c r="BH131">
        <f t="shared" si="144"/>
        <v>0</v>
      </c>
      <c r="BI131">
        <f t="shared" si="145"/>
        <v>0</v>
      </c>
      <c r="BJ131">
        <f t="shared" si="146"/>
        <v>0</v>
      </c>
      <c r="BK131">
        <f t="shared" si="147"/>
        <v>0</v>
      </c>
      <c r="BL131">
        <f t="shared" si="148"/>
        <v>0</v>
      </c>
      <c r="BM131">
        <f t="shared" si="149"/>
        <v>0</v>
      </c>
      <c r="BN131">
        <f t="shared" si="150"/>
        <v>0</v>
      </c>
      <c r="BO131">
        <f t="shared" si="151"/>
        <v>0</v>
      </c>
      <c r="BP131" t="str">
        <f t="shared" si="152"/>
        <v>N.A.</v>
      </c>
      <c r="BT131">
        <f t="shared" si="153"/>
        <v>5999</v>
      </c>
      <c r="BU131">
        <f t="shared" si="106"/>
        <v>0</v>
      </c>
      <c r="BV131">
        <f t="shared" si="154"/>
        <v>0</v>
      </c>
      <c r="BW131">
        <f t="shared" si="155"/>
        <v>0</v>
      </c>
      <c r="BX131">
        <f t="shared" si="156"/>
        <v>0</v>
      </c>
      <c r="BY131">
        <f t="shared" si="157"/>
        <v>0</v>
      </c>
      <c r="BZ131">
        <f t="shared" si="158"/>
        <v>0</v>
      </c>
      <c r="CA131">
        <f t="shared" si="159"/>
        <v>0</v>
      </c>
      <c r="CB131">
        <f t="shared" si="160"/>
        <v>0</v>
      </c>
      <c r="CC131">
        <f t="shared" si="161"/>
        <v>0</v>
      </c>
      <c r="CD131" t="str">
        <f t="shared" si="162"/>
        <v>N.A.</v>
      </c>
      <c r="CH131">
        <f t="shared" si="163"/>
        <v>6239</v>
      </c>
      <c r="CI131">
        <f t="shared" si="164"/>
        <v>0</v>
      </c>
      <c r="CJ131">
        <f t="shared" si="165"/>
        <v>0</v>
      </c>
      <c r="CK131">
        <f t="shared" si="166"/>
        <v>0</v>
      </c>
      <c r="CL131">
        <f t="shared" si="167"/>
        <v>0</v>
      </c>
      <c r="CM131">
        <f t="shared" si="168"/>
        <v>0</v>
      </c>
      <c r="CN131">
        <f t="shared" si="169"/>
        <v>0</v>
      </c>
      <c r="CO131">
        <f t="shared" si="170"/>
        <v>0</v>
      </c>
      <c r="CP131">
        <f t="shared" si="171"/>
        <v>0</v>
      </c>
      <c r="CQ131">
        <f t="shared" si="172"/>
        <v>0</v>
      </c>
      <c r="CR131" t="str">
        <f t="shared" si="173"/>
        <v>N.A.</v>
      </c>
      <c r="CV131">
        <f t="shared" si="174"/>
        <v>6489</v>
      </c>
      <c r="CW131">
        <f t="shared" si="175"/>
        <v>0</v>
      </c>
      <c r="CX131">
        <f t="shared" si="176"/>
        <v>0</v>
      </c>
      <c r="CY131">
        <f t="shared" si="177"/>
        <v>0</v>
      </c>
      <c r="CZ131">
        <f t="shared" si="178"/>
        <v>0</v>
      </c>
      <c r="DA131">
        <f t="shared" si="179"/>
        <v>0</v>
      </c>
      <c r="DB131">
        <f t="shared" si="180"/>
        <v>0</v>
      </c>
      <c r="DC131">
        <f t="shared" si="181"/>
        <v>0</v>
      </c>
      <c r="DD131">
        <f t="shared" si="182"/>
        <v>0</v>
      </c>
      <c r="DE131">
        <f t="shared" si="183"/>
        <v>0</v>
      </c>
      <c r="DF131" t="str">
        <f t="shared" si="184"/>
        <v>N.A.</v>
      </c>
      <c r="DJ131">
        <f t="shared" si="185"/>
        <v>6749</v>
      </c>
      <c r="DK131">
        <f t="shared" si="107"/>
        <v>0</v>
      </c>
      <c r="DL131">
        <f t="shared" si="186"/>
        <v>0</v>
      </c>
      <c r="DM131">
        <f t="shared" si="187"/>
        <v>0</v>
      </c>
      <c r="DN131">
        <f t="shared" si="188"/>
        <v>0</v>
      </c>
      <c r="DO131">
        <f t="shared" si="189"/>
        <v>0</v>
      </c>
      <c r="DP131">
        <f t="shared" si="190"/>
        <v>0</v>
      </c>
      <c r="DQ131">
        <f t="shared" si="191"/>
        <v>0</v>
      </c>
      <c r="DR131">
        <f t="shared" si="192"/>
        <v>0</v>
      </c>
      <c r="DS131">
        <f t="shared" si="193"/>
        <v>0</v>
      </c>
      <c r="DT131" t="str">
        <f t="shared" si="194"/>
        <v>N.A.</v>
      </c>
      <c r="DX131">
        <f t="shared" si="195"/>
        <v>-111756</v>
      </c>
      <c r="DY131">
        <f t="shared" si="196"/>
        <v>0</v>
      </c>
      <c r="DZ131">
        <f t="shared" si="197"/>
        <v>-89405</v>
      </c>
      <c r="EA131">
        <f t="shared" si="198"/>
        <v>0</v>
      </c>
      <c r="EB131">
        <f t="shared" si="199"/>
        <v>0</v>
      </c>
      <c r="EC131">
        <f t="shared" si="200"/>
        <v>0</v>
      </c>
      <c r="ED131" s="1">
        <v>0</v>
      </c>
      <c r="EE131" s="1">
        <v>0</v>
      </c>
      <c r="EF131">
        <f t="shared" si="201"/>
        <v>0</v>
      </c>
      <c r="EG131">
        <f t="shared" si="202"/>
        <v>0</v>
      </c>
      <c r="EH131">
        <f t="shared" si="203"/>
        <v>0</v>
      </c>
      <c r="EJ131">
        <f t="shared" si="108"/>
        <v>0</v>
      </c>
      <c r="EK131">
        <f t="shared" si="109"/>
        <v>0</v>
      </c>
      <c r="EL131">
        <f t="shared" si="110"/>
        <v>0</v>
      </c>
      <c r="EM131">
        <f t="shared" si="111"/>
        <v>0</v>
      </c>
      <c r="EO131" t="str">
        <f t="shared" si="112"/>
        <v>N.A.</v>
      </c>
    </row>
    <row r="132" spans="1:145" x14ac:dyDescent="0.2">
      <c r="A132">
        <v>127</v>
      </c>
      <c r="B132" s="1">
        <v>12</v>
      </c>
      <c r="C132" s="1">
        <v>2376</v>
      </c>
      <c r="D132" s="1" t="s">
        <v>120</v>
      </c>
      <c r="E132" s="1">
        <v>2766225</v>
      </c>
      <c r="F132" s="1">
        <v>528</v>
      </c>
      <c r="G132" s="1">
        <v>4962</v>
      </c>
      <c r="H132" s="1">
        <v>2619936</v>
      </c>
      <c r="I132" s="1">
        <v>131161</v>
      </c>
      <c r="J132" s="1">
        <v>514</v>
      </c>
      <c r="K132" s="1">
        <v>503</v>
      </c>
      <c r="L132" s="1">
        <v>496</v>
      </c>
      <c r="M132" s="1">
        <v>479</v>
      </c>
      <c r="N132" s="1">
        <v>468</v>
      </c>
      <c r="O132" s="7"/>
      <c r="P132">
        <f t="shared" si="113"/>
        <v>5159</v>
      </c>
      <c r="Q132">
        <f t="shared" si="114"/>
        <v>0</v>
      </c>
      <c r="R132">
        <f t="shared" si="115"/>
        <v>0</v>
      </c>
      <c r="S132">
        <f t="shared" si="102"/>
        <v>0</v>
      </c>
      <c r="T132">
        <f t="shared" si="116"/>
        <v>0</v>
      </c>
      <c r="U132">
        <f t="shared" si="117"/>
        <v>0</v>
      </c>
      <c r="V132">
        <f t="shared" si="118"/>
        <v>0</v>
      </c>
      <c r="W132">
        <f t="shared" si="119"/>
        <v>0</v>
      </c>
      <c r="X132">
        <f t="shared" si="120"/>
        <v>0</v>
      </c>
      <c r="Y132">
        <f t="shared" si="121"/>
        <v>0</v>
      </c>
      <c r="Z132" t="str">
        <f t="shared" si="122"/>
        <v>N.A.</v>
      </c>
      <c r="AD132">
        <f t="shared" si="123"/>
        <v>5364</v>
      </c>
      <c r="AE132">
        <f t="shared" si="204"/>
        <v>0</v>
      </c>
      <c r="AF132">
        <f t="shared" si="124"/>
        <v>0</v>
      </c>
      <c r="AG132">
        <f t="shared" si="125"/>
        <v>0</v>
      </c>
      <c r="AH132">
        <f t="shared" si="126"/>
        <v>0</v>
      </c>
      <c r="AI132">
        <f t="shared" si="127"/>
        <v>0</v>
      </c>
      <c r="AJ132">
        <f t="shared" si="128"/>
        <v>0</v>
      </c>
      <c r="AK132">
        <f t="shared" si="129"/>
        <v>0</v>
      </c>
      <c r="AL132">
        <f t="shared" si="130"/>
        <v>0</v>
      </c>
      <c r="AM132">
        <f t="shared" si="131"/>
        <v>0</v>
      </c>
      <c r="AN132" t="str">
        <f t="shared" si="132"/>
        <v>N.A.</v>
      </c>
      <c r="AR132">
        <f t="shared" si="133"/>
        <v>5577</v>
      </c>
      <c r="AS132">
        <f t="shared" si="104"/>
        <v>0</v>
      </c>
      <c r="AT132">
        <f t="shared" si="134"/>
        <v>0</v>
      </c>
      <c r="AU132">
        <f t="shared" si="105"/>
        <v>0</v>
      </c>
      <c r="AV132">
        <f t="shared" si="135"/>
        <v>0</v>
      </c>
      <c r="AW132">
        <f t="shared" si="136"/>
        <v>0</v>
      </c>
      <c r="AX132">
        <f t="shared" si="137"/>
        <v>0</v>
      </c>
      <c r="AY132">
        <f t="shared" si="138"/>
        <v>0</v>
      </c>
      <c r="AZ132">
        <f t="shared" si="139"/>
        <v>0</v>
      </c>
      <c r="BA132">
        <f t="shared" si="140"/>
        <v>0</v>
      </c>
      <c r="BB132" t="str">
        <f t="shared" si="141"/>
        <v>N.A.</v>
      </c>
      <c r="BF132">
        <f t="shared" si="142"/>
        <v>5799</v>
      </c>
      <c r="BG132">
        <f t="shared" si="143"/>
        <v>0</v>
      </c>
      <c r="BH132">
        <f t="shared" si="144"/>
        <v>0</v>
      </c>
      <c r="BI132">
        <f t="shared" si="145"/>
        <v>0</v>
      </c>
      <c r="BJ132">
        <f t="shared" si="146"/>
        <v>0</v>
      </c>
      <c r="BK132">
        <f t="shared" si="147"/>
        <v>0</v>
      </c>
      <c r="BL132">
        <f t="shared" si="148"/>
        <v>0</v>
      </c>
      <c r="BM132">
        <f t="shared" si="149"/>
        <v>0</v>
      </c>
      <c r="BN132">
        <f t="shared" si="150"/>
        <v>0</v>
      </c>
      <c r="BO132">
        <f t="shared" si="151"/>
        <v>0</v>
      </c>
      <c r="BP132" t="str">
        <f t="shared" si="152"/>
        <v>N.A.</v>
      </c>
      <c r="BT132">
        <f t="shared" si="153"/>
        <v>6030</v>
      </c>
      <c r="BU132">
        <f t="shared" si="106"/>
        <v>0</v>
      </c>
      <c r="BV132">
        <f t="shared" si="154"/>
        <v>0</v>
      </c>
      <c r="BW132">
        <f t="shared" si="155"/>
        <v>0</v>
      </c>
      <c r="BX132">
        <f t="shared" si="156"/>
        <v>0</v>
      </c>
      <c r="BY132">
        <f t="shared" si="157"/>
        <v>0</v>
      </c>
      <c r="BZ132">
        <f t="shared" si="158"/>
        <v>0</v>
      </c>
      <c r="CA132">
        <f t="shared" si="159"/>
        <v>0</v>
      </c>
      <c r="CB132">
        <f t="shared" si="160"/>
        <v>0</v>
      </c>
      <c r="CC132">
        <f t="shared" si="161"/>
        <v>0</v>
      </c>
      <c r="CD132" t="str">
        <f t="shared" si="162"/>
        <v>N.A.</v>
      </c>
      <c r="CH132">
        <f t="shared" si="163"/>
        <v>6270</v>
      </c>
      <c r="CI132">
        <f t="shared" si="164"/>
        <v>0</v>
      </c>
      <c r="CJ132">
        <f t="shared" si="165"/>
        <v>0</v>
      </c>
      <c r="CK132">
        <f t="shared" si="166"/>
        <v>0</v>
      </c>
      <c r="CL132">
        <f t="shared" si="167"/>
        <v>0</v>
      </c>
      <c r="CM132">
        <f t="shared" si="168"/>
        <v>0</v>
      </c>
      <c r="CN132">
        <f t="shared" si="169"/>
        <v>0</v>
      </c>
      <c r="CO132">
        <f t="shared" si="170"/>
        <v>0</v>
      </c>
      <c r="CP132">
        <f t="shared" si="171"/>
        <v>0</v>
      </c>
      <c r="CQ132">
        <f t="shared" si="172"/>
        <v>0</v>
      </c>
      <c r="CR132" t="str">
        <f t="shared" si="173"/>
        <v>N.A.</v>
      </c>
      <c r="CV132">
        <f t="shared" si="174"/>
        <v>6520</v>
      </c>
      <c r="CW132">
        <f t="shared" si="175"/>
        <v>0</v>
      </c>
      <c r="CX132">
        <f t="shared" si="176"/>
        <v>0</v>
      </c>
      <c r="CY132">
        <f t="shared" si="177"/>
        <v>0</v>
      </c>
      <c r="CZ132">
        <f t="shared" si="178"/>
        <v>0</v>
      </c>
      <c r="DA132">
        <f t="shared" si="179"/>
        <v>0</v>
      </c>
      <c r="DB132">
        <f t="shared" si="180"/>
        <v>0</v>
      </c>
      <c r="DC132">
        <f t="shared" si="181"/>
        <v>0</v>
      </c>
      <c r="DD132">
        <f t="shared" si="182"/>
        <v>0</v>
      </c>
      <c r="DE132">
        <f t="shared" si="183"/>
        <v>0</v>
      </c>
      <c r="DF132" t="str">
        <f t="shared" si="184"/>
        <v>N.A.</v>
      </c>
      <c r="DJ132">
        <f t="shared" si="185"/>
        <v>6780</v>
      </c>
      <c r="DK132">
        <f t="shared" si="107"/>
        <v>0</v>
      </c>
      <c r="DL132">
        <f t="shared" si="186"/>
        <v>0</v>
      </c>
      <c r="DM132">
        <f t="shared" si="187"/>
        <v>0</v>
      </c>
      <c r="DN132">
        <f t="shared" si="188"/>
        <v>0</v>
      </c>
      <c r="DO132">
        <f t="shared" si="189"/>
        <v>0</v>
      </c>
      <c r="DP132">
        <f t="shared" si="190"/>
        <v>0</v>
      </c>
      <c r="DQ132">
        <f t="shared" si="191"/>
        <v>0</v>
      </c>
      <c r="DR132">
        <f t="shared" si="192"/>
        <v>0</v>
      </c>
      <c r="DS132">
        <f t="shared" si="193"/>
        <v>0</v>
      </c>
      <c r="DT132" t="str">
        <f t="shared" si="194"/>
        <v>N.A.</v>
      </c>
      <c r="DX132">
        <f t="shared" si="195"/>
        <v>15128</v>
      </c>
      <c r="DY132">
        <f t="shared" si="196"/>
        <v>1</v>
      </c>
      <c r="DZ132">
        <f t="shared" si="197"/>
        <v>117031</v>
      </c>
      <c r="EA132">
        <f t="shared" si="198"/>
        <v>0</v>
      </c>
      <c r="EB132">
        <f t="shared" si="199"/>
        <v>0</v>
      </c>
      <c r="EC132">
        <f t="shared" si="200"/>
        <v>1</v>
      </c>
      <c r="ED132" s="1">
        <v>117031</v>
      </c>
      <c r="EE132" s="1">
        <v>131161</v>
      </c>
      <c r="EF132">
        <f t="shared" si="201"/>
        <v>0</v>
      </c>
      <c r="EG132">
        <f t="shared" si="202"/>
        <v>1</v>
      </c>
      <c r="EH132">
        <f t="shared" si="203"/>
        <v>1</v>
      </c>
      <c r="EJ132">
        <f t="shared" si="108"/>
        <v>0</v>
      </c>
      <c r="EK132">
        <f t="shared" si="109"/>
        <v>131161</v>
      </c>
      <c r="EL132">
        <f t="shared" si="110"/>
        <v>131161</v>
      </c>
      <c r="EM132">
        <f t="shared" si="111"/>
        <v>0</v>
      </c>
      <c r="EO132" t="str">
        <f t="shared" si="112"/>
        <v>101%</v>
      </c>
    </row>
    <row r="133" spans="1:145" x14ac:dyDescent="0.2">
      <c r="A133">
        <v>128</v>
      </c>
      <c r="B133" s="1">
        <v>7</v>
      </c>
      <c r="C133" s="1">
        <v>2403</v>
      </c>
      <c r="D133" s="1" t="s">
        <v>121</v>
      </c>
      <c r="E133" s="1">
        <v>3833804</v>
      </c>
      <c r="F133" s="1">
        <v>813.1</v>
      </c>
      <c r="G133" s="1">
        <v>4931</v>
      </c>
      <c r="H133" s="1">
        <v>4009396</v>
      </c>
      <c r="I133" s="1">
        <v>0</v>
      </c>
      <c r="J133" s="1">
        <v>812</v>
      </c>
      <c r="K133" s="1">
        <v>808</v>
      </c>
      <c r="L133" s="1">
        <v>794</v>
      </c>
      <c r="M133" s="1">
        <v>784</v>
      </c>
      <c r="N133" s="1">
        <v>778</v>
      </c>
      <c r="O133" s="7"/>
      <c r="P133">
        <f t="shared" si="113"/>
        <v>5128</v>
      </c>
      <c r="Q133">
        <f t="shared" si="114"/>
        <v>0</v>
      </c>
      <c r="R133">
        <f t="shared" si="115"/>
        <v>0</v>
      </c>
      <c r="S133">
        <f t="shared" si="102"/>
        <v>0</v>
      </c>
      <c r="T133">
        <f t="shared" si="116"/>
        <v>0</v>
      </c>
      <c r="U133">
        <f t="shared" si="117"/>
        <v>0</v>
      </c>
      <c r="V133">
        <f t="shared" si="118"/>
        <v>0</v>
      </c>
      <c r="W133">
        <f t="shared" si="119"/>
        <v>0</v>
      </c>
      <c r="X133">
        <f t="shared" si="120"/>
        <v>0</v>
      </c>
      <c r="Y133">
        <f t="shared" si="121"/>
        <v>0</v>
      </c>
      <c r="Z133" t="str">
        <f t="shared" si="122"/>
        <v>N.A.</v>
      </c>
      <c r="AD133">
        <f t="shared" si="123"/>
        <v>5333</v>
      </c>
      <c r="AE133">
        <f t="shared" si="204"/>
        <v>0</v>
      </c>
      <c r="AF133">
        <f t="shared" si="124"/>
        <v>0</v>
      </c>
      <c r="AG133">
        <f t="shared" si="125"/>
        <v>0</v>
      </c>
      <c r="AH133">
        <f t="shared" si="126"/>
        <v>0</v>
      </c>
      <c r="AI133">
        <f t="shared" si="127"/>
        <v>0</v>
      </c>
      <c r="AJ133">
        <f t="shared" si="128"/>
        <v>0</v>
      </c>
      <c r="AK133">
        <f t="shared" si="129"/>
        <v>0</v>
      </c>
      <c r="AL133">
        <f t="shared" si="130"/>
        <v>0</v>
      </c>
      <c r="AM133">
        <f t="shared" si="131"/>
        <v>0</v>
      </c>
      <c r="AN133" t="str">
        <f t="shared" si="132"/>
        <v>N.A.</v>
      </c>
      <c r="AR133">
        <f t="shared" si="133"/>
        <v>5546</v>
      </c>
      <c r="AS133">
        <f t="shared" si="104"/>
        <v>0</v>
      </c>
      <c r="AT133">
        <f t="shared" si="134"/>
        <v>0</v>
      </c>
      <c r="AU133">
        <f t="shared" si="105"/>
        <v>0</v>
      </c>
      <c r="AV133">
        <f t="shared" si="135"/>
        <v>0</v>
      </c>
      <c r="AW133">
        <f t="shared" si="136"/>
        <v>0</v>
      </c>
      <c r="AX133">
        <f t="shared" si="137"/>
        <v>0</v>
      </c>
      <c r="AY133">
        <f t="shared" si="138"/>
        <v>0</v>
      </c>
      <c r="AZ133">
        <f t="shared" si="139"/>
        <v>0</v>
      </c>
      <c r="BA133">
        <f t="shared" si="140"/>
        <v>0</v>
      </c>
      <c r="BB133" t="str">
        <f t="shared" si="141"/>
        <v>N.A.</v>
      </c>
      <c r="BF133">
        <f t="shared" si="142"/>
        <v>5768</v>
      </c>
      <c r="BG133">
        <f t="shared" si="143"/>
        <v>0</v>
      </c>
      <c r="BH133">
        <f t="shared" si="144"/>
        <v>0</v>
      </c>
      <c r="BI133">
        <f t="shared" si="145"/>
        <v>0</v>
      </c>
      <c r="BJ133">
        <f t="shared" si="146"/>
        <v>0</v>
      </c>
      <c r="BK133">
        <f t="shared" si="147"/>
        <v>0</v>
      </c>
      <c r="BL133">
        <f t="shared" si="148"/>
        <v>0</v>
      </c>
      <c r="BM133">
        <f t="shared" si="149"/>
        <v>0</v>
      </c>
      <c r="BN133">
        <f t="shared" si="150"/>
        <v>0</v>
      </c>
      <c r="BO133">
        <f t="shared" si="151"/>
        <v>0</v>
      </c>
      <c r="BP133" t="str">
        <f t="shared" si="152"/>
        <v>N.A.</v>
      </c>
      <c r="BT133">
        <f t="shared" si="153"/>
        <v>5999</v>
      </c>
      <c r="BU133">
        <f t="shared" si="106"/>
        <v>0</v>
      </c>
      <c r="BV133">
        <f t="shared" si="154"/>
        <v>0</v>
      </c>
      <c r="BW133">
        <f t="shared" si="155"/>
        <v>0</v>
      </c>
      <c r="BX133">
        <f t="shared" si="156"/>
        <v>0</v>
      </c>
      <c r="BY133">
        <f t="shared" si="157"/>
        <v>0</v>
      </c>
      <c r="BZ133">
        <f t="shared" si="158"/>
        <v>0</v>
      </c>
      <c r="CA133">
        <f t="shared" si="159"/>
        <v>0</v>
      </c>
      <c r="CB133">
        <f t="shared" si="160"/>
        <v>0</v>
      </c>
      <c r="CC133">
        <f t="shared" si="161"/>
        <v>0</v>
      </c>
      <c r="CD133" t="str">
        <f t="shared" si="162"/>
        <v>N.A.</v>
      </c>
      <c r="CH133">
        <f t="shared" si="163"/>
        <v>6239</v>
      </c>
      <c r="CI133">
        <f t="shared" si="164"/>
        <v>0</v>
      </c>
      <c r="CJ133">
        <f t="shared" si="165"/>
        <v>0</v>
      </c>
      <c r="CK133">
        <f t="shared" si="166"/>
        <v>0</v>
      </c>
      <c r="CL133">
        <f t="shared" si="167"/>
        <v>0</v>
      </c>
      <c r="CM133">
        <f t="shared" si="168"/>
        <v>0</v>
      </c>
      <c r="CN133">
        <f t="shared" si="169"/>
        <v>0</v>
      </c>
      <c r="CO133">
        <f t="shared" si="170"/>
        <v>0</v>
      </c>
      <c r="CP133">
        <f t="shared" si="171"/>
        <v>0</v>
      </c>
      <c r="CQ133">
        <f t="shared" si="172"/>
        <v>0</v>
      </c>
      <c r="CR133" t="str">
        <f t="shared" si="173"/>
        <v>N.A.</v>
      </c>
      <c r="CV133">
        <f t="shared" si="174"/>
        <v>6489</v>
      </c>
      <c r="CW133">
        <f t="shared" si="175"/>
        <v>0</v>
      </c>
      <c r="CX133">
        <f t="shared" si="176"/>
        <v>0</v>
      </c>
      <c r="CY133">
        <f t="shared" si="177"/>
        <v>0</v>
      </c>
      <c r="CZ133">
        <f t="shared" si="178"/>
        <v>0</v>
      </c>
      <c r="DA133">
        <f t="shared" si="179"/>
        <v>0</v>
      </c>
      <c r="DB133">
        <f t="shared" si="180"/>
        <v>0</v>
      </c>
      <c r="DC133">
        <f t="shared" si="181"/>
        <v>0</v>
      </c>
      <c r="DD133">
        <f t="shared" si="182"/>
        <v>0</v>
      </c>
      <c r="DE133">
        <f t="shared" si="183"/>
        <v>0</v>
      </c>
      <c r="DF133" t="str">
        <f t="shared" si="184"/>
        <v>N.A.</v>
      </c>
      <c r="DJ133">
        <f t="shared" si="185"/>
        <v>6749</v>
      </c>
      <c r="DK133">
        <f t="shared" si="107"/>
        <v>0</v>
      </c>
      <c r="DL133">
        <f t="shared" si="186"/>
        <v>0</v>
      </c>
      <c r="DM133">
        <f t="shared" si="187"/>
        <v>0</v>
      </c>
      <c r="DN133">
        <f t="shared" si="188"/>
        <v>0</v>
      </c>
      <c r="DO133">
        <f t="shared" si="189"/>
        <v>0</v>
      </c>
      <c r="DP133">
        <f t="shared" si="190"/>
        <v>0</v>
      </c>
      <c r="DQ133">
        <f t="shared" si="191"/>
        <v>0</v>
      </c>
      <c r="DR133">
        <f t="shared" si="192"/>
        <v>0</v>
      </c>
      <c r="DS133">
        <f t="shared" si="193"/>
        <v>0</v>
      </c>
      <c r="DT133" t="str">
        <f t="shared" si="194"/>
        <v>N.A.</v>
      </c>
      <c r="DX133">
        <f t="shared" si="195"/>
        <v>-175592</v>
      </c>
      <c r="DY133">
        <f t="shared" si="196"/>
        <v>0</v>
      </c>
      <c r="DZ133">
        <f t="shared" si="197"/>
        <v>-140474</v>
      </c>
      <c r="EA133">
        <f t="shared" si="198"/>
        <v>0</v>
      </c>
      <c r="EB133">
        <f t="shared" si="199"/>
        <v>0</v>
      </c>
      <c r="EC133">
        <f t="shared" si="200"/>
        <v>0</v>
      </c>
      <c r="ED133" s="1">
        <v>0</v>
      </c>
      <c r="EE133" s="1">
        <v>0</v>
      </c>
      <c r="EF133">
        <f t="shared" si="201"/>
        <v>0</v>
      </c>
      <c r="EG133">
        <f t="shared" si="202"/>
        <v>0</v>
      </c>
      <c r="EH133">
        <f t="shared" si="203"/>
        <v>0</v>
      </c>
      <c r="EJ133">
        <f t="shared" si="108"/>
        <v>0</v>
      </c>
      <c r="EK133">
        <f t="shared" si="109"/>
        <v>0</v>
      </c>
      <c r="EL133">
        <f t="shared" si="110"/>
        <v>0</v>
      </c>
      <c r="EM133">
        <f t="shared" si="111"/>
        <v>0</v>
      </c>
      <c r="EO133" t="str">
        <f t="shared" si="112"/>
        <v>N.A.</v>
      </c>
    </row>
    <row r="134" spans="1:145" x14ac:dyDescent="0.2">
      <c r="A134">
        <v>129</v>
      </c>
      <c r="B134" s="1">
        <v>4</v>
      </c>
      <c r="C134" s="1">
        <v>2457</v>
      </c>
      <c r="D134" s="1" t="s">
        <v>429</v>
      </c>
      <c r="E134" s="1">
        <v>2411009</v>
      </c>
      <c r="F134" s="1">
        <v>503.6</v>
      </c>
      <c r="G134" s="1">
        <v>4931</v>
      </c>
      <c r="H134" s="1">
        <v>2483252</v>
      </c>
      <c r="I134" s="1">
        <v>0</v>
      </c>
      <c r="J134" s="1">
        <v>506</v>
      </c>
      <c r="K134" s="1">
        <v>495</v>
      </c>
      <c r="L134" s="1">
        <v>499</v>
      </c>
      <c r="M134" s="1">
        <v>492</v>
      </c>
      <c r="N134" s="1">
        <v>490</v>
      </c>
      <c r="O134" s="7"/>
      <c r="P134">
        <f t="shared" si="113"/>
        <v>5128</v>
      </c>
      <c r="Q134">
        <f t="shared" si="114"/>
        <v>0</v>
      </c>
      <c r="R134">
        <f t="shared" si="115"/>
        <v>0</v>
      </c>
      <c r="S134">
        <f t="shared" ref="S134:S197" si="205">IF((Q134&gt;0) * ((1.01*H134)&gt;Q134),(1.01*H134)-Q134,0)</f>
        <v>0</v>
      </c>
      <c r="T134">
        <f t="shared" si="116"/>
        <v>0</v>
      </c>
      <c r="U134">
        <f t="shared" si="117"/>
        <v>0</v>
      </c>
      <c r="V134">
        <f t="shared" si="118"/>
        <v>0</v>
      </c>
      <c r="W134">
        <f t="shared" si="119"/>
        <v>0</v>
      </c>
      <c r="X134">
        <f t="shared" si="120"/>
        <v>0</v>
      </c>
      <c r="Y134">
        <f t="shared" si="121"/>
        <v>0</v>
      </c>
      <c r="Z134" t="str">
        <f t="shared" si="122"/>
        <v>N.A.</v>
      </c>
      <c r="AD134">
        <f t="shared" si="123"/>
        <v>5333</v>
      </c>
      <c r="AE134">
        <f t="shared" si="204"/>
        <v>0</v>
      </c>
      <c r="AF134">
        <f t="shared" si="124"/>
        <v>0</v>
      </c>
      <c r="AG134">
        <f t="shared" si="125"/>
        <v>0</v>
      </c>
      <c r="AH134">
        <f t="shared" si="126"/>
        <v>0</v>
      </c>
      <c r="AI134">
        <f t="shared" si="127"/>
        <v>0</v>
      </c>
      <c r="AJ134">
        <f t="shared" si="128"/>
        <v>0</v>
      </c>
      <c r="AK134">
        <f t="shared" si="129"/>
        <v>0</v>
      </c>
      <c r="AL134">
        <f t="shared" si="130"/>
        <v>0</v>
      </c>
      <c r="AM134">
        <f t="shared" si="131"/>
        <v>0</v>
      </c>
      <c r="AN134" t="str">
        <f t="shared" si="132"/>
        <v>N.A.</v>
      </c>
      <c r="AR134">
        <f t="shared" si="133"/>
        <v>5546</v>
      </c>
      <c r="AS134">
        <f t="shared" ref="AS134:AS197" si="206">AR134*$AR$4</f>
        <v>0</v>
      </c>
      <c r="AT134">
        <f t="shared" si="134"/>
        <v>0</v>
      </c>
      <c r="AU134">
        <f t="shared" ref="AU134:AU197" si="207">IF((AS134&gt;0) * ((1.01*AE134)&gt;AS134),(1.01*AE134)-AS134,0)</f>
        <v>0</v>
      </c>
      <c r="AV134">
        <f t="shared" si="135"/>
        <v>0</v>
      </c>
      <c r="AW134">
        <f t="shared" si="136"/>
        <v>0</v>
      </c>
      <c r="AX134">
        <f t="shared" si="137"/>
        <v>0</v>
      </c>
      <c r="AY134">
        <f t="shared" si="138"/>
        <v>0</v>
      </c>
      <c r="AZ134">
        <f t="shared" si="139"/>
        <v>0</v>
      </c>
      <c r="BA134">
        <f t="shared" si="140"/>
        <v>0</v>
      </c>
      <c r="BB134" t="str">
        <f t="shared" si="141"/>
        <v>N.A.</v>
      </c>
      <c r="BF134">
        <f t="shared" si="142"/>
        <v>5768</v>
      </c>
      <c r="BG134">
        <f t="shared" si="143"/>
        <v>0</v>
      </c>
      <c r="BH134">
        <f t="shared" si="144"/>
        <v>0</v>
      </c>
      <c r="BI134">
        <f t="shared" si="145"/>
        <v>0</v>
      </c>
      <c r="BJ134">
        <f t="shared" si="146"/>
        <v>0</v>
      </c>
      <c r="BK134">
        <f t="shared" si="147"/>
        <v>0</v>
      </c>
      <c r="BL134">
        <f t="shared" si="148"/>
        <v>0</v>
      </c>
      <c r="BM134">
        <f t="shared" si="149"/>
        <v>0</v>
      </c>
      <c r="BN134">
        <f t="shared" si="150"/>
        <v>0</v>
      </c>
      <c r="BO134">
        <f t="shared" si="151"/>
        <v>0</v>
      </c>
      <c r="BP134" t="str">
        <f t="shared" si="152"/>
        <v>N.A.</v>
      </c>
      <c r="BT134">
        <f t="shared" si="153"/>
        <v>5999</v>
      </c>
      <c r="BU134">
        <f t="shared" ref="BU134:BU197" si="208">BT134*$BT$4</f>
        <v>0</v>
      </c>
      <c r="BV134">
        <f t="shared" si="154"/>
        <v>0</v>
      </c>
      <c r="BW134">
        <f t="shared" si="155"/>
        <v>0</v>
      </c>
      <c r="BX134">
        <f t="shared" si="156"/>
        <v>0</v>
      </c>
      <c r="BY134">
        <f t="shared" si="157"/>
        <v>0</v>
      </c>
      <c r="BZ134">
        <f t="shared" si="158"/>
        <v>0</v>
      </c>
      <c r="CA134">
        <f t="shared" si="159"/>
        <v>0</v>
      </c>
      <c r="CB134">
        <f t="shared" si="160"/>
        <v>0</v>
      </c>
      <c r="CC134">
        <f t="shared" si="161"/>
        <v>0</v>
      </c>
      <c r="CD134" t="str">
        <f t="shared" si="162"/>
        <v>N.A.</v>
      </c>
      <c r="CH134">
        <f t="shared" si="163"/>
        <v>6239</v>
      </c>
      <c r="CI134">
        <f t="shared" si="164"/>
        <v>0</v>
      </c>
      <c r="CJ134">
        <f t="shared" si="165"/>
        <v>0</v>
      </c>
      <c r="CK134">
        <f t="shared" si="166"/>
        <v>0</v>
      </c>
      <c r="CL134">
        <f t="shared" si="167"/>
        <v>0</v>
      </c>
      <c r="CM134">
        <f t="shared" si="168"/>
        <v>0</v>
      </c>
      <c r="CN134">
        <f t="shared" si="169"/>
        <v>0</v>
      </c>
      <c r="CO134">
        <f t="shared" si="170"/>
        <v>0</v>
      </c>
      <c r="CP134">
        <f t="shared" si="171"/>
        <v>0</v>
      </c>
      <c r="CQ134">
        <f t="shared" si="172"/>
        <v>0</v>
      </c>
      <c r="CR134" t="str">
        <f t="shared" si="173"/>
        <v>N.A.</v>
      </c>
      <c r="CV134">
        <f t="shared" si="174"/>
        <v>6489</v>
      </c>
      <c r="CW134">
        <f t="shared" si="175"/>
        <v>0</v>
      </c>
      <c r="CX134">
        <f t="shared" si="176"/>
        <v>0</v>
      </c>
      <c r="CY134">
        <f t="shared" si="177"/>
        <v>0</v>
      </c>
      <c r="CZ134">
        <f t="shared" si="178"/>
        <v>0</v>
      </c>
      <c r="DA134">
        <f t="shared" si="179"/>
        <v>0</v>
      </c>
      <c r="DB134">
        <f t="shared" si="180"/>
        <v>0</v>
      </c>
      <c r="DC134">
        <f t="shared" si="181"/>
        <v>0</v>
      </c>
      <c r="DD134">
        <f t="shared" si="182"/>
        <v>0</v>
      </c>
      <c r="DE134">
        <f t="shared" si="183"/>
        <v>0</v>
      </c>
      <c r="DF134" t="str">
        <f t="shared" si="184"/>
        <v>N.A.</v>
      </c>
      <c r="DJ134">
        <f t="shared" si="185"/>
        <v>6749</v>
      </c>
      <c r="DK134">
        <f t="shared" ref="DK134:DK197" si="209">DJ134*$DJ$4</f>
        <v>0</v>
      </c>
      <c r="DL134">
        <f t="shared" si="186"/>
        <v>0</v>
      </c>
      <c r="DM134">
        <f t="shared" si="187"/>
        <v>0</v>
      </c>
      <c r="DN134">
        <f t="shared" si="188"/>
        <v>0</v>
      </c>
      <c r="DO134">
        <f t="shared" si="189"/>
        <v>0</v>
      </c>
      <c r="DP134">
        <f t="shared" si="190"/>
        <v>0</v>
      </c>
      <c r="DQ134">
        <f t="shared" si="191"/>
        <v>0</v>
      </c>
      <c r="DR134">
        <f t="shared" si="192"/>
        <v>0</v>
      </c>
      <c r="DS134">
        <f t="shared" si="193"/>
        <v>0</v>
      </c>
      <c r="DT134" t="str">
        <f t="shared" si="194"/>
        <v>N.A.</v>
      </c>
      <c r="DX134">
        <f t="shared" si="195"/>
        <v>-72243</v>
      </c>
      <c r="DY134">
        <f t="shared" si="196"/>
        <v>0</v>
      </c>
      <c r="DZ134">
        <f t="shared" si="197"/>
        <v>-57794</v>
      </c>
      <c r="EA134">
        <f t="shared" si="198"/>
        <v>0</v>
      </c>
      <c r="EB134">
        <f t="shared" si="199"/>
        <v>0</v>
      </c>
      <c r="EC134">
        <f t="shared" si="200"/>
        <v>0</v>
      </c>
      <c r="ED134" s="1">
        <v>0</v>
      </c>
      <c r="EE134" s="1">
        <v>0</v>
      </c>
      <c r="EF134">
        <f t="shared" si="201"/>
        <v>0</v>
      </c>
      <c r="EG134">
        <f t="shared" si="202"/>
        <v>0</v>
      </c>
      <c r="EH134">
        <f t="shared" si="203"/>
        <v>0</v>
      </c>
      <c r="EJ134">
        <f t="shared" ref="EJ134:EJ197" si="210">IF(ED134&gt;EE134,ED134,0)</f>
        <v>0</v>
      </c>
      <c r="EK134">
        <f t="shared" ref="EK134:EK197" si="211">IF(EE134&gt;ED134,EE134,0)</f>
        <v>0</v>
      </c>
      <c r="EL134">
        <f t="shared" ref="EL134:EL197" si="212">EJ134+EK134</f>
        <v>0</v>
      </c>
      <c r="EM134">
        <f t="shared" ref="EM134:EM197" si="213">EL134-I134</f>
        <v>0</v>
      </c>
      <c r="EO134" t="str">
        <f t="shared" ref="EO134:EO197" si="214">VLOOKUP(EH134,$EN$372:$EO$374,2,FALSE)</f>
        <v>N.A.</v>
      </c>
    </row>
    <row r="135" spans="1:145" x14ac:dyDescent="0.2">
      <c r="A135">
        <v>130</v>
      </c>
      <c r="B135" s="1">
        <v>11</v>
      </c>
      <c r="C135" s="1">
        <v>2466</v>
      </c>
      <c r="D135" s="1" t="s">
        <v>122</v>
      </c>
      <c r="E135" s="1">
        <v>4207370</v>
      </c>
      <c r="F135" s="1">
        <v>990.7</v>
      </c>
      <c r="G135" s="1">
        <v>4931</v>
      </c>
      <c r="H135" s="1">
        <v>4885142</v>
      </c>
      <c r="I135" s="1">
        <v>0</v>
      </c>
      <c r="J135" s="1">
        <v>1009</v>
      </c>
      <c r="K135" s="1">
        <v>1028</v>
      </c>
      <c r="L135" s="1">
        <v>1037</v>
      </c>
      <c r="M135" s="1">
        <v>1052</v>
      </c>
      <c r="N135" s="1">
        <v>1075</v>
      </c>
      <c r="O135" s="7"/>
      <c r="P135">
        <f t="shared" ref="P135:P198" si="215">G135+P$3</f>
        <v>5128</v>
      </c>
      <c r="Q135">
        <f t="shared" ref="Q135:Q198" si="216">P135*$P$4</f>
        <v>0</v>
      </c>
      <c r="R135">
        <f t="shared" ref="R135:R198" si="217">IF((Q135&gt;0) * ($E135&gt;Q135),$R$5*($E135-Q135),0)</f>
        <v>0</v>
      </c>
      <c r="S135">
        <f t="shared" si="205"/>
        <v>0</v>
      </c>
      <c r="T135">
        <f t="shared" ref="T135:T198" si="218">IF(R135&gt;S135,R135,0)</f>
        <v>0</v>
      </c>
      <c r="U135">
        <f t="shared" ref="U135:U198" si="219">IF(S135&gt;R135,S135,0)</f>
        <v>0</v>
      </c>
      <c r="V135">
        <f t="shared" ref="V135:V198" si="220">IF(T135&gt;0,2,0)</f>
        <v>0</v>
      </c>
      <c r="W135">
        <f t="shared" ref="W135:W198" si="221">IF(U135&gt;0,1,0)</f>
        <v>0</v>
      </c>
      <c r="X135">
        <f t="shared" ref="X135:X198" si="222">T135+U135</f>
        <v>0</v>
      </c>
      <c r="Y135">
        <f t="shared" ref="Y135:Y198" si="223">V135+W135</f>
        <v>0</v>
      </c>
      <c r="Z135" t="str">
        <f t="shared" ref="Z135:Z198" si="224">VLOOKUP(Y135,$Y$372:$Z$374,2,FALSE)</f>
        <v>N.A.</v>
      </c>
      <c r="AD135">
        <f t="shared" ref="AD135:AD198" si="225">P135+AD$3</f>
        <v>5333</v>
      </c>
      <c r="AE135">
        <f t="shared" si="204"/>
        <v>0</v>
      </c>
      <c r="AF135">
        <f t="shared" ref="AF135:AF198" si="226">IF((AE135&gt;0) * ($E135&gt;AE135),$AF$5*($E135-AE135),0)</f>
        <v>0</v>
      </c>
      <c r="AG135">
        <f t="shared" ref="AG135:AG198" si="227">IF((AE135&gt;0) * ((1.01*Q135)&gt;AE135),(1.01*Q135)-AE135,0)</f>
        <v>0</v>
      </c>
      <c r="AH135">
        <f t="shared" ref="AH135:AH198" si="228">IF(AF135&gt;AG135,AF135,0)</f>
        <v>0</v>
      </c>
      <c r="AI135">
        <f t="shared" ref="AI135:AI198" si="229">IF(AG135&gt;AF135,AG135,0)</f>
        <v>0</v>
      </c>
      <c r="AJ135">
        <f t="shared" ref="AJ135:AJ198" si="230">IF(AH135&gt;0,2,0)</f>
        <v>0</v>
      </c>
      <c r="AK135">
        <f t="shared" ref="AK135:AK198" si="231">IF(AI135&gt;0,1,0)</f>
        <v>0</v>
      </c>
      <c r="AL135">
        <f t="shared" ref="AL135:AL198" si="232">AH135+AI135</f>
        <v>0</v>
      </c>
      <c r="AM135">
        <f t="shared" ref="AM135:AM198" si="233">AJ135+AK135</f>
        <v>0</v>
      </c>
      <c r="AN135" t="str">
        <f t="shared" ref="AN135:AN198" si="234">VLOOKUP(AM135,$AM$372:$AN$374,2,FALSE)</f>
        <v>N.A.</v>
      </c>
      <c r="AR135">
        <f t="shared" ref="AR135:AR198" si="235">AD135+AR$3</f>
        <v>5546</v>
      </c>
      <c r="AS135">
        <f t="shared" si="206"/>
        <v>0</v>
      </c>
      <c r="AT135">
        <f t="shared" ref="AT135:AT198" si="236">IF((AS135&gt;0) * ($E135&gt;AS135),$AT$5*($E135-AS135),0)</f>
        <v>0</v>
      </c>
      <c r="AU135">
        <f t="shared" si="207"/>
        <v>0</v>
      </c>
      <c r="AV135">
        <f t="shared" ref="AV135:AV198" si="237">IF(AT135&gt;AU135,AT135,0)</f>
        <v>0</v>
      </c>
      <c r="AW135">
        <f t="shared" ref="AW135:AW198" si="238">IF(AU135&gt;AT135,AU135,0)</f>
        <v>0</v>
      </c>
      <c r="AX135">
        <f t="shared" ref="AX135:AX198" si="239">IF(AV135&gt;0,2,0)</f>
        <v>0</v>
      </c>
      <c r="AY135">
        <f t="shared" ref="AY135:AY198" si="240">IF(AW135&gt;0,1,0)</f>
        <v>0</v>
      </c>
      <c r="AZ135">
        <f t="shared" ref="AZ135:AZ198" si="241">AV135+AW135</f>
        <v>0</v>
      </c>
      <c r="BA135">
        <f t="shared" ref="BA135:BA198" si="242">AX135+AY135</f>
        <v>0</v>
      </c>
      <c r="BB135" t="str">
        <f t="shared" ref="BB135:BB198" si="243">VLOOKUP(BA135,$BA$372:$BB$374,2,FALSE)</f>
        <v>N.A.</v>
      </c>
      <c r="BF135">
        <f t="shared" ref="BF135:BF198" si="244">AR135+BF$3</f>
        <v>5768</v>
      </c>
      <c r="BG135">
        <f t="shared" ref="BG135:BG198" si="245">BF135*$BF$4</f>
        <v>0</v>
      </c>
      <c r="BH135">
        <f t="shared" ref="BH135:BH198" si="246">IF((BG135&gt;0) * ($E135&gt;BG135),$BH$5*($E135-BG135),0)</f>
        <v>0</v>
      </c>
      <c r="BI135">
        <f t="shared" ref="BI135:BI198" si="247">IF((BG135&gt;0) * ((1.01*AS135)&gt;BG135),(1.01*AS135)-BG135,0)</f>
        <v>0</v>
      </c>
      <c r="BJ135">
        <f t="shared" ref="BJ135:BJ198" si="248">IF(BH135&gt;BI135,BH135,0)</f>
        <v>0</v>
      </c>
      <c r="BK135">
        <f t="shared" ref="BK135:BK198" si="249">IF(BI135&gt;BH135,BI135,0)</f>
        <v>0</v>
      </c>
      <c r="BL135">
        <f t="shared" ref="BL135:BL198" si="250">IF(BJ135&gt;0,2,0)</f>
        <v>0</v>
      </c>
      <c r="BM135">
        <f t="shared" ref="BM135:BM198" si="251">IF(BK135&gt;0,1,0)</f>
        <v>0</v>
      </c>
      <c r="BN135">
        <f t="shared" ref="BN135:BN198" si="252">BJ135+BK135</f>
        <v>0</v>
      </c>
      <c r="BO135">
        <f t="shared" ref="BO135:BO198" si="253">BL135+BM135</f>
        <v>0</v>
      </c>
      <c r="BP135" t="str">
        <f t="shared" ref="BP135:BP198" si="254">VLOOKUP(BO135,$BO$372:$BP$374,2,FALSE)</f>
        <v>N.A.</v>
      </c>
      <c r="BT135">
        <f t="shared" ref="BT135:BT198" si="255">BF135+BT$3</f>
        <v>5999</v>
      </c>
      <c r="BU135">
        <f t="shared" si="208"/>
        <v>0</v>
      </c>
      <c r="BV135">
        <f t="shared" ref="BV135:BV198" si="256">IF((BU135&gt;0) * ($Q135&gt;BI135),$BV$5*($E135-BU135),0)</f>
        <v>0</v>
      </c>
      <c r="BW135">
        <f t="shared" ref="BW135:BW198" si="257">IF((BU135&gt;0) * ((1.01*BG135)&gt;BU135),(1.01*BG135)-BU135,0)</f>
        <v>0</v>
      </c>
      <c r="BX135">
        <f t="shared" ref="BX135:BX198" si="258">IF(BV135&gt;BW135,BV135,0)</f>
        <v>0</v>
      </c>
      <c r="BY135">
        <f t="shared" ref="BY135:BY198" si="259">IF(BW135&gt;BV135,BW135,0)</f>
        <v>0</v>
      </c>
      <c r="BZ135">
        <f t="shared" ref="BZ135:BZ198" si="260">IF(BX135&gt;0,2,0)</f>
        <v>0</v>
      </c>
      <c r="CA135">
        <f t="shared" ref="CA135:CA198" si="261">IF(BY135&gt;0,1,0)</f>
        <v>0</v>
      </c>
      <c r="CB135">
        <f t="shared" ref="CB135:CB198" si="262">BX135+BY135</f>
        <v>0</v>
      </c>
      <c r="CC135">
        <f t="shared" ref="CC135:CC198" si="263">BZ135+CA135</f>
        <v>0</v>
      </c>
      <c r="CD135" t="str">
        <f t="shared" ref="CD135:CD198" si="264">VLOOKUP(CC135,$CC$372:$CD$374,2,FALSE)</f>
        <v>N.A.</v>
      </c>
      <c r="CH135">
        <f t="shared" ref="CH135:CH198" si="265">BT135+CH$3</f>
        <v>6239</v>
      </c>
      <c r="CI135">
        <f t="shared" ref="CI135:CI198" si="266">CH135*$CH$4</f>
        <v>0</v>
      </c>
      <c r="CJ135">
        <f t="shared" ref="CJ135:CJ198" si="267">IF((CI135&gt;0) * ($Q135&gt;BW135),$CJ$5*($E135-CI135),0)</f>
        <v>0</v>
      </c>
      <c r="CK135">
        <f t="shared" ref="CK135:CK198" si="268">IF((CI135&gt;0) * ((1.01*BU135)&gt;CI135),(1.01*BU135)-CI135,0)</f>
        <v>0</v>
      </c>
      <c r="CL135">
        <f t="shared" ref="CL135:CL198" si="269">IF(CJ135&gt;CK135,CJ135,0)</f>
        <v>0</v>
      </c>
      <c r="CM135">
        <f t="shared" ref="CM135:CM198" si="270">IF(CK135&gt;CJ135,CK135,0)</f>
        <v>0</v>
      </c>
      <c r="CN135">
        <f t="shared" ref="CN135:CN198" si="271">IF(CL135&gt;0,2,0)</f>
        <v>0</v>
      </c>
      <c r="CO135">
        <f t="shared" ref="CO135:CO198" si="272">IF(CM135&gt;0,1,0)</f>
        <v>0</v>
      </c>
      <c r="CP135">
        <f t="shared" ref="CP135:CP198" si="273">CL135+CM135</f>
        <v>0</v>
      </c>
      <c r="CQ135">
        <f t="shared" ref="CQ135:CQ198" si="274">CN135+CO135</f>
        <v>0</v>
      </c>
      <c r="CR135" t="str">
        <f t="shared" ref="CR135:CR198" si="275">VLOOKUP(CQ135,$CQ$372:$CR$374,2,FALSE)</f>
        <v>N.A.</v>
      </c>
      <c r="CV135">
        <f t="shared" ref="CV135:CV198" si="276">CH135+CV$3</f>
        <v>6489</v>
      </c>
      <c r="CW135">
        <f t="shared" ref="CW135:CW198" si="277">CV135*$CV$4</f>
        <v>0</v>
      </c>
      <c r="CX135">
        <f t="shared" ref="CX135:CX198" si="278">IF((CW135&gt;0) * ($Q135&gt;CK135),$CX$5*($E135-CW135),0)</f>
        <v>0</v>
      </c>
      <c r="CY135">
        <f t="shared" ref="CY135:CY198" si="279">IF((CW135&gt;0) * ((1.01*CI135)&gt;CW135),(1.01*CI135)-CW135,0)</f>
        <v>0</v>
      </c>
      <c r="CZ135">
        <f t="shared" ref="CZ135:CZ198" si="280">IF(CX135&gt;CY135,CX135,0)</f>
        <v>0</v>
      </c>
      <c r="DA135">
        <f t="shared" ref="DA135:DA198" si="281">IF(CY135&gt;CX135,CY135,0)</f>
        <v>0</v>
      </c>
      <c r="DB135">
        <f t="shared" ref="DB135:DB198" si="282">IF(CZ135&gt;0,2,0)</f>
        <v>0</v>
      </c>
      <c r="DC135">
        <f t="shared" ref="DC135:DC198" si="283">IF(DA135&gt;0,1,0)</f>
        <v>0</v>
      </c>
      <c r="DD135">
        <f t="shared" ref="DD135:DD198" si="284">CZ135+DA135</f>
        <v>0</v>
      </c>
      <c r="DE135">
        <f t="shared" ref="DE135:DE198" si="285">DB135+DC135</f>
        <v>0</v>
      </c>
      <c r="DF135" t="str">
        <f t="shared" ref="DF135:DF198" si="286">VLOOKUP(DE135,$DE$372:$DF$374,2,FALSE)</f>
        <v>N.A.</v>
      </c>
      <c r="DJ135">
        <f t="shared" ref="DJ135:DJ198" si="287">CV135+DJ$3</f>
        <v>6749</v>
      </c>
      <c r="DK135">
        <f t="shared" si="209"/>
        <v>0</v>
      </c>
      <c r="DL135">
        <f t="shared" ref="DL135:DL198" si="288">IF((DK135&gt;0) * ($Q135&gt;CY135),$DL$5*($E135-DK135),0)</f>
        <v>0</v>
      </c>
      <c r="DM135">
        <f t="shared" ref="DM135:DM198" si="289">IF((DK135&gt;0) * ((1.01*CW135)&gt;DK135),(1.01*CW135)-DK135,0)</f>
        <v>0</v>
      </c>
      <c r="DN135">
        <f t="shared" ref="DN135:DN198" si="290">IF(DL135&gt;DM135,DL135,0)</f>
        <v>0</v>
      </c>
      <c r="DO135">
        <f t="shared" ref="DO135:DO198" si="291">IF(DM135&gt;DL135,DM135,0)</f>
        <v>0</v>
      </c>
      <c r="DP135">
        <f t="shared" ref="DP135:DP198" si="292">IF(DN135&gt;0,2,0)</f>
        <v>0</v>
      </c>
      <c r="DQ135">
        <f t="shared" ref="DQ135:DQ198" si="293">IF(DO135&gt;0,1,0)</f>
        <v>0</v>
      </c>
      <c r="DR135">
        <f t="shared" ref="DR135:DR198" si="294">DN135+DO135</f>
        <v>0</v>
      </c>
      <c r="DS135">
        <f t="shared" ref="DS135:DS198" si="295">DP135+DQ135</f>
        <v>0</v>
      </c>
      <c r="DT135" t="str">
        <f t="shared" ref="DT135:DT198" si="296">VLOOKUP(DS135,$DS$372:$DT$374,2,FALSE)</f>
        <v>N.A.</v>
      </c>
      <c r="DX135">
        <f t="shared" ref="DX135:DX198" si="297">E135-(I135+H135)</f>
        <v>-677772</v>
      </c>
      <c r="DY135">
        <f t="shared" ref="DY135:DY198" si="298">IF(I135&gt;0,1,0)</f>
        <v>0</v>
      </c>
      <c r="DZ135">
        <f t="shared" ref="DZ135:DZ198" si="299">ROUND(0.8*(E135-(H135)),0)</f>
        <v>-542218</v>
      </c>
      <c r="EA135">
        <f t="shared" ref="EA135:EA198" si="300">IF(DZ135=I135,1,0)</f>
        <v>0</v>
      </c>
      <c r="EB135">
        <f t="shared" ref="EB135:EB198" si="301">IF((DY135=1) * (EA135=1),2,0)</f>
        <v>0</v>
      </c>
      <c r="EC135">
        <f t="shared" ref="EC135:EC198" si="302">IF((DY135=1) * (EA135=0),1,0)</f>
        <v>0</v>
      </c>
      <c r="ED135" s="1">
        <v>0</v>
      </c>
      <c r="EE135" s="1">
        <v>0</v>
      </c>
      <c r="EF135">
        <f t="shared" ref="EF135:EF198" si="303">IF(ED135&gt;EE135,2,0)</f>
        <v>0</v>
      </c>
      <c r="EG135">
        <f t="shared" ref="EG135:EG198" si="304">IF(EE135&gt;ED135,1,0)</f>
        <v>0</v>
      </c>
      <c r="EH135">
        <f t="shared" ref="EH135:EH198" si="305">EG135+EF135</f>
        <v>0</v>
      </c>
      <c r="EJ135">
        <f t="shared" si="210"/>
        <v>0</v>
      </c>
      <c r="EK135">
        <f t="shared" si="211"/>
        <v>0</v>
      </c>
      <c r="EL135">
        <f t="shared" si="212"/>
        <v>0</v>
      </c>
      <c r="EM135">
        <f t="shared" si="213"/>
        <v>0</v>
      </c>
      <c r="EO135" t="str">
        <f t="shared" si="214"/>
        <v>N.A.</v>
      </c>
    </row>
    <row r="136" spans="1:145" x14ac:dyDescent="0.2">
      <c r="A136">
        <v>131</v>
      </c>
      <c r="B136" s="1">
        <v>5</v>
      </c>
      <c r="C136" s="1">
        <v>2493</v>
      </c>
      <c r="D136" s="1" t="s">
        <v>123</v>
      </c>
      <c r="E136" s="1">
        <v>1152719</v>
      </c>
      <c r="F136" s="1">
        <v>168</v>
      </c>
      <c r="G136" s="1">
        <v>5098</v>
      </c>
      <c r="H136" s="1">
        <v>856464</v>
      </c>
      <c r="I136" s="1">
        <v>237004</v>
      </c>
      <c r="J136" s="1">
        <v>163</v>
      </c>
      <c r="K136" s="1">
        <v>152</v>
      </c>
      <c r="L136" s="1">
        <v>148</v>
      </c>
      <c r="M136" s="1">
        <v>142</v>
      </c>
      <c r="N136" s="1">
        <v>139</v>
      </c>
      <c r="O136" s="7"/>
      <c r="P136">
        <f t="shared" si="215"/>
        <v>5295</v>
      </c>
      <c r="Q136">
        <f t="shared" si="216"/>
        <v>0</v>
      </c>
      <c r="R136">
        <f t="shared" si="217"/>
        <v>0</v>
      </c>
      <c r="S136">
        <f t="shared" si="205"/>
        <v>0</v>
      </c>
      <c r="T136">
        <f t="shared" si="218"/>
        <v>0</v>
      </c>
      <c r="U136">
        <f t="shared" si="219"/>
        <v>0</v>
      </c>
      <c r="V136">
        <f t="shared" si="220"/>
        <v>0</v>
      </c>
      <c r="W136">
        <f t="shared" si="221"/>
        <v>0</v>
      </c>
      <c r="X136">
        <f t="shared" si="222"/>
        <v>0</v>
      </c>
      <c r="Y136">
        <f t="shared" si="223"/>
        <v>0</v>
      </c>
      <c r="Z136" t="str">
        <f t="shared" si="224"/>
        <v>N.A.</v>
      </c>
      <c r="AD136">
        <f t="shared" si="225"/>
        <v>5500</v>
      </c>
      <c r="AE136">
        <f t="shared" si="204"/>
        <v>0</v>
      </c>
      <c r="AF136">
        <f t="shared" si="226"/>
        <v>0</v>
      </c>
      <c r="AG136">
        <f t="shared" si="227"/>
        <v>0</v>
      </c>
      <c r="AH136">
        <f t="shared" si="228"/>
        <v>0</v>
      </c>
      <c r="AI136">
        <f t="shared" si="229"/>
        <v>0</v>
      </c>
      <c r="AJ136">
        <f t="shared" si="230"/>
        <v>0</v>
      </c>
      <c r="AK136">
        <f t="shared" si="231"/>
        <v>0</v>
      </c>
      <c r="AL136">
        <f t="shared" si="232"/>
        <v>0</v>
      </c>
      <c r="AM136">
        <f t="shared" si="233"/>
        <v>0</v>
      </c>
      <c r="AN136" t="str">
        <f t="shared" si="234"/>
        <v>N.A.</v>
      </c>
      <c r="AR136">
        <f t="shared" si="235"/>
        <v>5713</v>
      </c>
      <c r="AS136">
        <f t="shared" si="206"/>
        <v>0</v>
      </c>
      <c r="AT136">
        <f t="shared" si="236"/>
        <v>0</v>
      </c>
      <c r="AU136">
        <f t="shared" si="207"/>
        <v>0</v>
      </c>
      <c r="AV136">
        <f t="shared" si="237"/>
        <v>0</v>
      </c>
      <c r="AW136">
        <f t="shared" si="238"/>
        <v>0</v>
      </c>
      <c r="AX136">
        <f t="shared" si="239"/>
        <v>0</v>
      </c>
      <c r="AY136">
        <f t="shared" si="240"/>
        <v>0</v>
      </c>
      <c r="AZ136">
        <f t="shared" si="241"/>
        <v>0</v>
      </c>
      <c r="BA136">
        <f t="shared" si="242"/>
        <v>0</v>
      </c>
      <c r="BB136" t="str">
        <f t="shared" si="243"/>
        <v>N.A.</v>
      </c>
      <c r="BF136">
        <f t="shared" si="244"/>
        <v>5935</v>
      </c>
      <c r="BG136">
        <f t="shared" si="245"/>
        <v>0</v>
      </c>
      <c r="BH136">
        <f t="shared" si="246"/>
        <v>0</v>
      </c>
      <c r="BI136">
        <f t="shared" si="247"/>
        <v>0</v>
      </c>
      <c r="BJ136">
        <f t="shared" si="248"/>
        <v>0</v>
      </c>
      <c r="BK136">
        <f t="shared" si="249"/>
        <v>0</v>
      </c>
      <c r="BL136">
        <f t="shared" si="250"/>
        <v>0</v>
      </c>
      <c r="BM136">
        <f t="shared" si="251"/>
        <v>0</v>
      </c>
      <c r="BN136">
        <f t="shared" si="252"/>
        <v>0</v>
      </c>
      <c r="BO136">
        <f t="shared" si="253"/>
        <v>0</v>
      </c>
      <c r="BP136" t="str">
        <f t="shared" si="254"/>
        <v>N.A.</v>
      </c>
      <c r="BT136">
        <f t="shared" si="255"/>
        <v>6166</v>
      </c>
      <c r="BU136">
        <f t="shared" si="208"/>
        <v>0</v>
      </c>
      <c r="BV136">
        <f t="shared" si="256"/>
        <v>0</v>
      </c>
      <c r="BW136">
        <f t="shared" si="257"/>
        <v>0</v>
      </c>
      <c r="BX136">
        <f t="shared" si="258"/>
        <v>0</v>
      </c>
      <c r="BY136">
        <f t="shared" si="259"/>
        <v>0</v>
      </c>
      <c r="BZ136">
        <f t="shared" si="260"/>
        <v>0</v>
      </c>
      <c r="CA136">
        <f t="shared" si="261"/>
        <v>0</v>
      </c>
      <c r="CB136">
        <f t="shared" si="262"/>
        <v>0</v>
      </c>
      <c r="CC136">
        <f t="shared" si="263"/>
        <v>0</v>
      </c>
      <c r="CD136" t="str">
        <f t="shared" si="264"/>
        <v>N.A.</v>
      </c>
      <c r="CH136">
        <f t="shared" si="265"/>
        <v>6406</v>
      </c>
      <c r="CI136">
        <f t="shared" si="266"/>
        <v>0</v>
      </c>
      <c r="CJ136">
        <f t="shared" si="267"/>
        <v>0</v>
      </c>
      <c r="CK136">
        <f t="shared" si="268"/>
        <v>0</v>
      </c>
      <c r="CL136">
        <f t="shared" si="269"/>
        <v>0</v>
      </c>
      <c r="CM136">
        <f t="shared" si="270"/>
        <v>0</v>
      </c>
      <c r="CN136">
        <f t="shared" si="271"/>
        <v>0</v>
      </c>
      <c r="CO136">
        <f t="shared" si="272"/>
        <v>0</v>
      </c>
      <c r="CP136">
        <f t="shared" si="273"/>
        <v>0</v>
      </c>
      <c r="CQ136">
        <f t="shared" si="274"/>
        <v>0</v>
      </c>
      <c r="CR136" t="str">
        <f t="shared" si="275"/>
        <v>N.A.</v>
      </c>
      <c r="CV136">
        <f t="shared" si="276"/>
        <v>6656</v>
      </c>
      <c r="CW136">
        <f t="shared" si="277"/>
        <v>0</v>
      </c>
      <c r="CX136">
        <f t="shared" si="278"/>
        <v>0</v>
      </c>
      <c r="CY136">
        <f t="shared" si="279"/>
        <v>0</v>
      </c>
      <c r="CZ136">
        <f t="shared" si="280"/>
        <v>0</v>
      </c>
      <c r="DA136">
        <f t="shared" si="281"/>
        <v>0</v>
      </c>
      <c r="DB136">
        <f t="shared" si="282"/>
        <v>0</v>
      </c>
      <c r="DC136">
        <f t="shared" si="283"/>
        <v>0</v>
      </c>
      <c r="DD136">
        <f t="shared" si="284"/>
        <v>0</v>
      </c>
      <c r="DE136">
        <f t="shared" si="285"/>
        <v>0</v>
      </c>
      <c r="DF136" t="str">
        <f t="shared" si="286"/>
        <v>N.A.</v>
      </c>
      <c r="DJ136">
        <f t="shared" si="287"/>
        <v>6916</v>
      </c>
      <c r="DK136">
        <f t="shared" si="209"/>
        <v>0</v>
      </c>
      <c r="DL136">
        <f t="shared" si="288"/>
        <v>0</v>
      </c>
      <c r="DM136">
        <f t="shared" si="289"/>
        <v>0</v>
      </c>
      <c r="DN136">
        <f t="shared" si="290"/>
        <v>0</v>
      </c>
      <c r="DO136">
        <f t="shared" si="291"/>
        <v>0</v>
      </c>
      <c r="DP136">
        <f t="shared" si="292"/>
        <v>0</v>
      </c>
      <c r="DQ136">
        <f t="shared" si="293"/>
        <v>0</v>
      </c>
      <c r="DR136">
        <f t="shared" si="294"/>
        <v>0</v>
      </c>
      <c r="DS136">
        <f t="shared" si="295"/>
        <v>0</v>
      </c>
      <c r="DT136" t="str">
        <f t="shared" si="296"/>
        <v>N.A.</v>
      </c>
      <c r="DX136">
        <f t="shared" si="297"/>
        <v>59251</v>
      </c>
      <c r="DY136">
        <f t="shared" si="298"/>
        <v>1</v>
      </c>
      <c r="DZ136">
        <f t="shared" si="299"/>
        <v>237004</v>
      </c>
      <c r="EA136">
        <f t="shared" si="300"/>
        <v>1</v>
      </c>
      <c r="EB136">
        <f t="shared" si="301"/>
        <v>2</v>
      </c>
      <c r="EC136">
        <f t="shared" si="302"/>
        <v>0</v>
      </c>
      <c r="ED136" s="1">
        <v>237004</v>
      </c>
      <c r="EE136" s="1">
        <v>40767</v>
      </c>
      <c r="EF136">
        <f t="shared" si="303"/>
        <v>2</v>
      </c>
      <c r="EG136">
        <f t="shared" si="304"/>
        <v>0</v>
      </c>
      <c r="EH136">
        <f t="shared" si="305"/>
        <v>2</v>
      </c>
      <c r="EJ136">
        <f t="shared" si="210"/>
        <v>237004</v>
      </c>
      <c r="EK136">
        <f t="shared" si="211"/>
        <v>0</v>
      </c>
      <c r="EL136">
        <f t="shared" si="212"/>
        <v>237004</v>
      </c>
      <c r="EM136">
        <f t="shared" si="213"/>
        <v>0</v>
      </c>
      <c r="EO136" t="str">
        <f t="shared" si="214"/>
        <v>80%</v>
      </c>
    </row>
    <row r="137" spans="1:145" x14ac:dyDescent="0.2">
      <c r="A137">
        <v>132</v>
      </c>
      <c r="B137" s="1">
        <v>7</v>
      </c>
      <c r="C137" s="1">
        <v>2502</v>
      </c>
      <c r="D137" s="1" t="s">
        <v>124</v>
      </c>
      <c r="E137" s="1">
        <v>4069511</v>
      </c>
      <c r="F137" s="1">
        <v>800.4</v>
      </c>
      <c r="G137" s="1">
        <v>5031</v>
      </c>
      <c r="H137" s="1">
        <v>4026812</v>
      </c>
      <c r="I137" s="1">
        <v>63180</v>
      </c>
      <c r="J137" s="1">
        <v>790</v>
      </c>
      <c r="K137" s="1">
        <v>771</v>
      </c>
      <c r="L137" s="1">
        <v>752</v>
      </c>
      <c r="M137" s="1">
        <v>725</v>
      </c>
      <c r="N137" s="1">
        <v>699</v>
      </c>
      <c r="O137" s="7"/>
      <c r="P137">
        <f t="shared" si="215"/>
        <v>5228</v>
      </c>
      <c r="Q137">
        <f t="shared" si="216"/>
        <v>0</v>
      </c>
      <c r="R137">
        <f t="shared" si="217"/>
        <v>0</v>
      </c>
      <c r="S137">
        <f t="shared" si="205"/>
        <v>0</v>
      </c>
      <c r="T137">
        <f t="shared" si="218"/>
        <v>0</v>
      </c>
      <c r="U137">
        <f t="shared" si="219"/>
        <v>0</v>
      </c>
      <c r="V137">
        <f t="shared" si="220"/>
        <v>0</v>
      </c>
      <c r="W137">
        <f t="shared" si="221"/>
        <v>0</v>
      </c>
      <c r="X137">
        <f t="shared" si="222"/>
        <v>0</v>
      </c>
      <c r="Y137">
        <f t="shared" si="223"/>
        <v>0</v>
      </c>
      <c r="Z137" t="str">
        <f t="shared" si="224"/>
        <v>N.A.</v>
      </c>
      <c r="AD137">
        <f t="shared" si="225"/>
        <v>5433</v>
      </c>
      <c r="AE137">
        <f t="shared" si="204"/>
        <v>0</v>
      </c>
      <c r="AF137">
        <f t="shared" si="226"/>
        <v>0</v>
      </c>
      <c r="AG137">
        <f t="shared" si="227"/>
        <v>0</v>
      </c>
      <c r="AH137">
        <f t="shared" si="228"/>
        <v>0</v>
      </c>
      <c r="AI137">
        <f t="shared" si="229"/>
        <v>0</v>
      </c>
      <c r="AJ137">
        <f t="shared" si="230"/>
        <v>0</v>
      </c>
      <c r="AK137">
        <f t="shared" si="231"/>
        <v>0</v>
      </c>
      <c r="AL137">
        <f t="shared" si="232"/>
        <v>0</v>
      </c>
      <c r="AM137">
        <f t="shared" si="233"/>
        <v>0</v>
      </c>
      <c r="AN137" t="str">
        <f t="shared" si="234"/>
        <v>N.A.</v>
      </c>
      <c r="AR137">
        <f t="shared" si="235"/>
        <v>5646</v>
      </c>
      <c r="AS137">
        <f t="shared" si="206"/>
        <v>0</v>
      </c>
      <c r="AT137">
        <f t="shared" si="236"/>
        <v>0</v>
      </c>
      <c r="AU137">
        <f t="shared" si="207"/>
        <v>0</v>
      </c>
      <c r="AV137">
        <f t="shared" si="237"/>
        <v>0</v>
      </c>
      <c r="AW137">
        <f t="shared" si="238"/>
        <v>0</v>
      </c>
      <c r="AX137">
        <f t="shared" si="239"/>
        <v>0</v>
      </c>
      <c r="AY137">
        <f t="shared" si="240"/>
        <v>0</v>
      </c>
      <c r="AZ137">
        <f t="shared" si="241"/>
        <v>0</v>
      </c>
      <c r="BA137">
        <f t="shared" si="242"/>
        <v>0</v>
      </c>
      <c r="BB137" t="str">
        <f t="shared" si="243"/>
        <v>N.A.</v>
      </c>
      <c r="BF137">
        <f t="shared" si="244"/>
        <v>5868</v>
      </c>
      <c r="BG137">
        <f t="shared" si="245"/>
        <v>0</v>
      </c>
      <c r="BH137">
        <f t="shared" si="246"/>
        <v>0</v>
      </c>
      <c r="BI137">
        <f t="shared" si="247"/>
        <v>0</v>
      </c>
      <c r="BJ137">
        <f t="shared" si="248"/>
        <v>0</v>
      </c>
      <c r="BK137">
        <f t="shared" si="249"/>
        <v>0</v>
      </c>
      <c r="BL137">
        <f t="shared" si="250"/>
        <v>0</v>
      </c>
      <c r="BM137">
        <f t="shared" si="251"/>
        <v>0</v>
      </c>
      <c r="BN137">
        <f t="shared" si="252"/>
        <v>0</v>
      </c>
      <c r="BO137">
        <f t="shared" si="253"/>
        <v>0</v>
      </c>
      <c r="BP137" t="str">
        <f t="shared" si="254"/>
        <v>N.A.</v>
      </c>
      <c r="BT137">
        <f t="shared" si="255"/>
        <v>6099</v>
      </c>
      <c r="BU137">
        <f t="shared" si="208"/>
        <v>0</v>
      </c>
      <c r="BV137">
        <f t="shared" si="256"/>
        <v>0</v>
      </c>
      <c r="BW137">
        <f t="shared" si="257"/>
        <v>0</v>
      </c>
      <c r="BX137">
        <f t="shared" si="258"/>
        <v>0</v>
      </c>
      <c r="BY137">
        <f t="shared" si="259"/>
        <v>0</v>
      </c>
      <c r="BZ137">
        <f t="shared" si="260"/>
        <v>0</v>
      </c>
      <c r="CA137">
        <f t="shared" si="261"/>
        <v>0</v>
      </c>
      <c r="CB137">
        <f t="shared" si="262"/>
        <v>0</v>
      </c>
      <c r="CC137">
        <f t="shared" si="263"/>
        <v>0</v>
      </c>
      <c r="CD137" t="str">
        <f t="shared" si="264"/>
        <v>N.A.</v>
      </c>
      <c r="CH137">
        <f t="shared" si="265"/>
        <v>6339</v>
      </c>
      <c r="CI137">
        <f t="shared" si="266"/>
        <v>0</v>
      </c>
      <c r="CJ137">
        <f t="shared" si="267"/>
        <v>0</v>
      </c>
      <c r="CK137">
        <f t="shared" si="268"/>
        <v>0</v>
      </c>
      <c r="CL137">
        <f t="shared" si="269"/>
        <v>0</v>
      </c>
      <c r="CM137">
        <f t="shared" si="270"/>
        <v>0</v>
      </c>
      <c r="CN137">
        <f t="shared" si="271"/>
        <v>0</v>
      </c>
      <c r="CO137">
        <f t="shared" si="272"/>
        <v>0</v>
      </c>
      <c r="CP137">
        <f t="shared" si="273"/>
        <v>0</v>
      </c>
      <c r="CQ137">
        <f t="shared" si="274"/>
        <v>0</v>
      </c>
      <c r="CR137" t="str">
        <f t="shared" si="275"/>
        <v>N.A.</v>
      </c>
      <c r="CV137">
        <f t="shared" si="276"/>
        <v>6589</v>
      </c>
      <c r="CW137">
        <f t="shared" si="277"/>
        <v>0</v>
      </c>
      <c r="CX137">
        <f t="shared" si="278"/>
        <v>0</v>
      </c>
      <c r="CY137">
        <f t="shared" si="279"/>
        <v>0</v>
      </c>
      <c r="CZ137">
        <f t="shared" si="280"/>
        <v>0</v>
      </c>
      <c r="DA137">
        <f t="shared" si="281"/>
        <v>0</v>
      </c>
      <c r="DB137">
        <f t="shared" si="282"/>
        <v>0</v>
      </c>
      <c r="DC137">
        <f t="shared" si="283"/>
        <v>0</v>
      </c>
      <c r="DD137">
        <f t="shared" si="284"/>
        <v>0</v>
      </c>
      <c r="DE137">
        <f t="shared" si="285"/>
        <v>0</v>
      </c>
      <c r="DF137" t="str">
        <f t="shared" si="286"/>
        <v>N.A.</v>
      </c>
      <c r="DJ137">
        <f t="shared" si="287"/>
        <v>6849</v>
      </c>
      <c r="DK137">
        <f t="shared" si="209"/>
        <v>0</v>
      </c>
      <c r="DL137">
        <f t="shared" si="288"/>
        <v>0</v>
      </c>
      <c r="DM137">
        <f t="shared" si="289"/>
        <v>0</v>
      </c>
      <c r="DN137">
        <f t="shared" si="290"/>
        <v>0</v>
      </c>
      <c r="DO137">
        <f t="shared" si="291"/>
        <v>0</v>
      </c>
      <c r="DP137">
        <f t="shared" si="292"/>
        <v>0</v>
      </c>
      <c r="DQ137">
        <f t="shared" si="293"/>
        <v>0</v>
      </c>
      <c r="DR137">
        <f t="shared" si="294"/>
        <v>0</v>
      </c>
      <c r="DS137">
        <f t="shared" si="295"/>
        <v>0</v>
      </c>
      <c r="DT137" t="str">
        <f t="shared" si="296"/>
        <v>N.A.</v>
      </c>
      <c r="DX137">
        <f t="shared" si="297"/>
        <v>-20481</v>
      </c>
      <c r="DY137">
        <f t="shared" si="298"/>
        <v>1</v>
      </c>
      <c r="DZ137">
        <f t="shared" si="299"/>
        <v>34159</v>
      </c>
      <c r="EA137">
        <f t="shared" si="300"/>
        <v>0</v>
      </c>
      <c r="EB137">
        <f t="shared" si="301"/>
        <v>0</v>
      </c>
      <c r="EC137">
        <f t="shared" si="302"/>
        <v>1</v>
      </c>
      <c r="ED137" s="1">
        <v>34159</v>
      </c>
      <c r="EE137" s="1">
        <v>63180</v>
      </c>
      <c r="EF137">
        <f t="shared" si="303"/>
        <v>0</v>
      </c>
      <c r="EG137">
        <f t="shared" si="304"/>
        <v>1</v>
      </c>
      <c r="EH137">
        <f t="shared" si="305"/>
        <v>1</v>
      </c>
      <c r="EJ137">
        <f t="shared" si="210"/>
        <v>0</v>
      </c>
      <c r="EK137">
        <f t="shared" si="211"/>
        <v>63180</v>
      </c>
      <c r="EL137">
        <f t="shared" si="212"/>
        <v>63180</v>
      </c>
      <c r="EM137">
        <f t="shared" si="213"/>
        <v>0</v>
      </c>
      <c r="EO137" t="str">
        <f t="shared" si="214"/>
        <v>101%</v>
      </c>
    </row>
    <row r="138" spans="1:145" x14ac:dyDescent="0.2">
      <c r="A138">
        <v>133</v>
      </c>
      <c r="B138" s="1">
        <v>13</v>
      </c>
      <c r="C138" s="1">
        <v>2511</v>
      </c>
      <c r="D138" s="1" t="s">
        <v>125</v>
      </c>
      <c r="E138" s="1">
        <v>9454032</v>
      </c>
      <c r="F138" s="1">
        <v>2040.3</v>
      </c>
      <c r="G138" s="1">
        <v>4931</v>
      </c>
      <c r="H138" s="1">
        <v>10060719</v>
      </c>
      <c r="I138" s="1">
        <v>0</v>
      </c>
      <c r="J138" s="1">
        <v>2050</v>
      </c>
      <c r="K138" s="1">
        <v>2060</v>
      </c>
      <c r="L138" s="1">
        <v>2074</v>
      </c>
      <c r="M138" s="1">
        <v>2056</v>
      </c>
      <c r="N138" s="1">
        <v>2034</v>
      </c>
      <c r="O138" s="7"/>
      <c r="P138">
        <f t="shared" si="215"/>
        <v>5128</v>
      </c>
      <c r="Q138">
        <f t="shared" si="216"/>
        <v>0</v>
      </c>
      <c r="R138">
        <f t="shared" si="217"/>
        <v>0</v>
      </c>
      <c r="S138">
        <f t="shared" si="205"/>
        <v>0</v>
      </c>
      <c r="T138">
        <f t="shared" si="218"/>
        <v>0</v>
      </c>
      <c r="U138">
        <f t="shared" si="219"/>
        <v>0</v>
      </c>
      <c r="V138">
        <f t="shared" si="220"/>
        <v>0</v>
      </c>
      <c r="W138">
        <f t="shared" si="221"/>
        <v>0</v>
      </c>
      <c r="X138">
        <f t="shared" si="222"/>
        <v>0</v>
      </c>
      <c r="Y138">
        <f t="shared" si="223"/>
        <v>0</v>
      </c>
      <c r="Z138" t="str">
        <f t="shared" si="224"/>
        <v>N.A.</v>
      </c>
      <c r="AD138">
        <f t="shared" si="225"/>
        <v>5333</v>
      </c>
      <c r="AE138">
        <f t="shared" si="204"/>
        <v>0</v>
      </c>
      <c r="AF138">
        <f t="shared" si="226"/>
        <v>0</v>
      </c>
      <c r="AG138">
        <f t="shared" si="227"/>
        <v>0</v>
      </c>
      <c r="AH138">
        <f t="shared" si="228"/>
        <v>0</v>
      </c>
      <c r="AI138">
        <f t="shared" si="229"/>
        <v>0</v>
      </c>
      <c r="AJ138">
        <f t="shared" si="230"/>
        <v>0</v>
      </c>
      <c r="AK138">
        <f t="shared" si="231"/>
        <v>0</v>
      </c>
      <c r="AL138">
        <f t="shared" si="232"/>
        <v>0</v>
      </c>
      <c r="AM138">
        <f t="shared" si="233"/>
        <v>0</v>
      </c>
      <c r="AN138" t="str">
        <f t="shared" si="234"/>
        <v>N.A.</v>
      </c>
      <c r="AR138">
        <f t="shared" si="235"/>
        <v>5546</v>
      </c>
      <c r="AS138">
        <f t="shared" si="206"/>
        <v>0</v>
      </c>
      <c r="AT138">
        <f t="shared" si="236"/>
        <v>0</v>
      </c>
      <c r="AU138">
        <f t="shared" si="207"/>
        <v>0</v>
      </c>
      <c r="AV138">
        <f t="shared" si="237"/>
        <v>0</v>
      </c>
      <c r="AW138">
        <f t="shared" si="238"/>
        <v>0</v>
      </c>
      <c r="AX138">
        <f t="shared" si="239"/>
        <v>0</v>
      </c>
      <c r="AY138">
        <f t="shared" si="240"/>
        <v>0</v>
      </c>
      <c r="AZ138">
        <f t="shared" si="241"/>
        <v>0</v>
      </c>
      <c r="BA138">
        <f t="shared" si="242"/>
        <v>0</v>
      </c>
      <c r="BB138" t="str">
        <f t="shared" si="243"/>
        <v>N.A.</v>
      </c>
      <c r="BF138">
        <f t="shared" si="244"/>
        <v>5768</v>
      </c>
      <c r="BG138">
        <f t="shared" si="245"/>
        <v>0</v>
      </c>
      <c r="BH138">
        <f t="shared" si="246"/>
        <v>0</v>
      </c>
      <c r="BI138">
        <f t="shared" si="247"/>
        <v>0</v>
      </c>
      <c r="BJ138">
        <f t="shared" si="248"/>
        <v>0</v>
      </c>
      <c r="BK138">
        <f t="shared" si="249"/>
        <v>0</v>
      </c>
      <c r="BL138">
        <f t="shared" si="250"/>
        <v>0</v>
      </c>
      <c r="BM138">
        <f t="shared" si="251"/>
        <v>0</v>
      </c>
      <c r="BN138">
        <f t="shared" si="252"/>
        <v>0</v>
      </c>
      <c r="BO138">
        <f t="shared" si="253"/>
        <v>0</v>
      </c>
      <c r="BP138" t="str">
        <f t="shared" si="254"/>
        <v>N.A.</v>
      </c>
      <c r="BT138">
        <f t="shared" si="255"/>
        <v>5999</v>
      </c>
      <c r="BU138">
        <f t="shared" si="208"/>
        <v>0</v>
      </c>
      <c r="BV138">
        <f t="shared" si="256"/>
        <v>0</v>
      </c>
      <c r="BW138">
        <f t="shared" si="257"/>
        <v>0</v>
      </c>
      <c r="BX138">
        <f t="shared" si="258"/>
        <v>0</v>
      </c>
      <c r="BY138">
        <f t="shared" si="259"/>
        <v>0</v>
      </c>
      <c r="BZ138">
        <f t="shared" si="260"/>
        <v>0</v>
      </c>
      <c r="CA138">
        <f t="shared" si="261"/>
        <v>0</v>
      </c>
      <c r="CB138">
        <f t="shared" si="262"/>
        <v>0</v>
      </c>
      <c r="CC138">
        <f t="shared" si="263"/>
        <v>0</v>
      </c>
      <c r="CD138" t="str">
        <f t="shared" si="264"/>
        <v>N.A.</v>
      </c>
      <c r="CH138">
        <f t="shared" si="265"/>
        <v>6239</v>
      </c>
      <c r="CI138">
        <f t="shared" si="266"/>
        <v>0</v>
      </c>
      <c r="CJ138">
        <f t="shared" si="267"/>
        <v>0</v>
      </c>
      <c r="CK138">
        <f t="shared" si="268"/>
        <v>0</v>
      </c>
      <c r="CL138">
        <f t="shared" si="269"/>
        <v>0</v>
      </c>
      <c r="CM138">
        <f t="shared" si="270"/>
        <v>0</v>
      </c>
      <c r="CN138">
        <f t="shared" si="271"/>
        <v>0</v>
      </c>
      <c r="CO138">
        <f t="shared" si="272"/>
        <v>0</v>
      </c>
      <c r="CP138">
        <f t="shared" si="273"/>
        <v>0</v>
      </c>
      <c r="CQ138">
        <f t="shared" si="274"/>
        <v>0</v>
      </c>
      <c r="CR138" t="str">
        <f t="shared" si="275"/>
        <v>N.A.</v>
      </c>
      <c r="CV138">
        <f t="shared" si="276"/>
        <v>6489</v>
      </c>
      <c r="CW138">
        <f t="shared" si="277"/>
        <v>0</v>
      </c>
      <c r="CX138">
        <f t="shared" si="278"/>
        <v>0</v>
      </c>
      <c r="CY138">
        <f t="shared" si="279"/>
        <v>0</v>
      </c>
      <c r="CZ138">
        <f t="shared" si="280"/>
        <v>0</v>
      </c>
      <c r="DA138">
        <f t="shared" si="281"/>
        <v>0</v>
      </c>
      <c r="DB138">
        <f t="shared" si="282"/>
        <v>0</v>
      </c>
      <c r="DC138">
        <f t="shared" si="283"/>
        <v>0</v>
      </c>
      <c r="DD138">
        <f t="shared" si="284"/>
        <v>0</v>
      </c>
      <c r="DE138">
        <f t="shared" si="285"/>
        <v>0</v>
      </c>
      <c r="DF138" t="str">
        <f t="shared" si="286"/>
        <v>N.A.</v>
      </c>
      <c r="DJ138">
        <f t="shared" si="287"/>
        <v>6749</v>
      </c>
      <c r="DK138">
        <f t="shared" si="209"/>
        <v>0</v>
      </c>
      <c r="DL138">
        <f t="shared" si="288"/>
        <v>0</v>
      </c>
      <c r="DM138">
        <f t="shared" si="289"/>
        <v>0</v>
      </c>
      <c r="DN138">
        <f t="shared" si="290"/>
        <v>0</v>
      </c>
      <c r="DO138">
        <f t="shared" si="291"/>
        <v>0</v>
      </c>
      <c r="DP138">
        <f t="shared" si="292"/>
        <v>0</v>
      </c>
      <c r="DQ138">
        <f t="shared" si="293"/>
        <v>0</v>
      </c>
      <c r="DR138">
        <f t="shared" si="294"/>
        <v>0</v>
      </c>
      <c r="DS138">
        <f t="shared" si="295"/>
        <v>0</v>
      </c>
      <c r="DT138" t="str">
        <f t="shared" si="296"/>
        <v>N.A.</v>
      </c>
      <c r="DX138">
        <f t="shared" si="297"/>
        <v>-606687</v>
      </c>
      <c r="DY138">
        <f t="shared" si="298"/>
        <v>0</v>
      </c>
      <c r="DZ138">
        <f t="shared" si="299"/>
        <v>-485350</v>
      </c>
      <c r="EA138">
        <f t="shared" si="300"/>
        <v>0</v>
      </c>
      <c r="EB138">
        <f t="shared" si="301"/>
        <v>0</v>
      </c>
      <c r="EC138">
        <f t="shared" si="302"/>
        <v>0</v>
      </c>
      <c r="ED138" s="1">
        <v>0</v>
      </c>
      <c r="EE138" s="1">
        <v>0</v>
      </c>
      <c r="EF138">
        <f t="shared" si="303"/>
        <v>0</v>
      </c>
      <c r="EG138">
        <f t="shared" si="304"/>
        <v>0</v>
      </c>
      <c r="EH138">
        <f t="shared" si="305"/>
        <v>0</v>
      </c>
      <c r="EJ138">
        <f t="shared" si="210"/>
        <v>0</v>
      </c>
      <c r="EK138">
        <f t="shared" si="211"/>
        <v>0</v>
      </c>
      <c r="EL138">
        <f t="shared" si="212"/>
        <v>0</v>
      </c>
      <c r="EM138">
        <f t="shared" si="213"/>
        <v>0</v>
      </c>
      <c r="EO138" t="str">
        <f t="shared" si="214"/>
        <v>N.A.</v>
      </c>
    </row>
    <row r="139" spans="1:145" x14ac:dyDescent="0.2">
      <c r="A139">
        <v>134</v>
      </c>
      <c r="B139" s="1">
        <v>11</v>
      </c>
      <c r="C139" s="1">
        <v>2520</v>
      </c>
      <c r="D139" s="1" t="s">
        <v>126</v>
      </c>
      <c r="E139" s="1">
        <v>1934352</v>
      </c>
      <c r="F139" s="1">
        <v>386.5</v>
      </c>
      <c r="G139" s="1">
        <v>4934</v>
      </c>
      <c r="H139" s="1">
        <v>1906991</v>
      </c>
      <c r="I139" s="1">
        <v>26355</v>
      </c>
      <c r="J139" s="1">
        <v>384</v>
      </c>
      <c r="K139" s="1">
        <v>366</v>
      </c>
      <c r="L139" s="1">
        <v>361</v>
      </c>
      <c r="M139" s="1">
        <v>354</v>
      </c>
      <c r="N139" s="1">
        <v>337</v>
      </c>
      <c r="O139" s="7"/>
      <c r="P139">
        <f t="shared" si="215"/>
        <v>5131</v>
      </c>
      <c r="Q139">
        <f t="shared" si="216"/>
        <v>0</v>
      </c>
      <c r="R139">
        <f t="shared" si="217"/>
        <v>0</v>
      </c>
      <c r="S139">
        <f t="shared" si="205"/>
        <v>0</v>
      </c>
      <c r="T139">
        <f t="shared" si="218"/>
        <v>0</v>
      </c>
      <c r="U139">
        <f t="shared" si="219"/>
        <v>0</v>
      </c>
      <c r="V139">
        <f t="shared" si="220"/>
        <v>0</v>
      </c>
      <c r="W139">
        <f t="shared" si="221"/>
        <v>0</v>
      </c>
      <c r="X139">
        <f t="shared" si="222"/>
        <v>0</v>
      </c>
      <c r="Y139">
        <f t="shared" si="223"/>
        <v>0</v>
      </c>
      <c r="Z139" t="str">
        <f t="shared" si="224"/>
        <v>N.A.</v>
      </c>
      <c r="AD139">
        <f t="shared" si="225"/>
        <v>5336</v>
      </c>
      <c r="AE139">
        <f t="shared" si="204"/>
        <v>0</v>
      </c>
      <c r="AF139">
        <f t="shared" si="226"/>
        <v>0</v>
      </c>
      <c r="AG139">
        <f t="shared" si="227"/>
        <v>0</v>
      </c>
      <c r="AH139">
        <f t="shared" si="228"/>
        <v>0</v>
      </c>
      <c r="AI139">
        <f t="shared" si="229"/>
        <v>0</v>
      </c>
      <c r="AJ139">
        <f t="shared" si="230"/>
        <v>0</v>
      </c>
      <c r="AK139">
        <f t="shared" si="231"/>
        <v>0</v>
      </c>
      <c r="AL139">
        <f t="shared" si="232"/>
        <v>0</v>
      </c>
      <c r="AM139">
        <f t="shared" si="233"/>
        <v>0</v>
      </c>
      <c r="AN139" t="str">
        <f t="shared" si="234"/>
        <v>N.A.</v>
      </c>
      <c r="AR139">
        <f t="shared" si="235"/>
        <v>5549</v>
      </c>
      <c r="AS139">
        <f t="shared" si="206"/>
        <v>0</v>
      </c>
      <c r="AT139">
        <f t="shared" si="236"/>
        <v>0</v>
      </c>
      <c r="AU139">
        <f t="shared" si="207"/>
        <v>0</v>
      </c>
      <c r="AV139">
        <f t="shared" si="237"/>
        <v>0</v>
      </c>
      <c r="AW139">
        <f t="shared" si="238"/>
        <v>0</v>
      </c>
      <c r="AX139">
        <f t="shared" si="239"/>
        <v>0</v>
      </c>
      <c r="AY139">
        <f t="shared" si="240"/>
        <v>0</v>
      </c>
      <c r="AZ139">
        <f t="shared" si="241"/>
        <v>0</v>
      </c>
      <c r="BA139">
        <f t="shared" si="242"/>
        <v>0</v>
      </c>
      <c r="BB139" t="str">
        <f t="shared" si="243"/>
        <v>N.A.</v>
      </c>
      <c r="BF139">
        <f t="shared" si="244"/>
        <v>5771</v>
      </c>
      <c r="BG139">
        <f t="shared" si="245"/>
        <v>0</v>
      </c>
      <c r="BH139">
        <f t="shared" si="246"/>
        <v>0</v>
      </c>
      <c r="BI139">
        <f t="shared" si="247"/>
        <v>0</v>
      </c>
      <c r="BJ139">
        <f t="shared" si="248"/>
        <v>0</v>
      </c>
      <c r="BK139">
        <f t="shared" si="249"/>
        <v>0</v>
      </c>
      <c r="BL139">
        <f t="shared" si="250"/>
        <v>0</v>
      </c>
      <c r="BM139">
        <f t="shared" si="251"/>
        <v>0</v>
      </c>
      <c r="BN139">
        <f t="shared" si="252"/>
        <v>0</v>
      </c>
      <c r="BO139">
        <f t="shared" si="253"/>
        <v>0</v>
      </c>
      <c r="BP139" t="str">
        <f t="shared" si="254"/>
        <v>N.A.</v>
      </c>
      <c r="BT139">
        <f t="shared" si="255"/>
        <v>6002</v>
      </c>
      <c r="BU139">
        <f t="shared" si="208"/>
        <v>0</v>
      </c>
      <c r="BV139">
        <f t="shared" si="256"/>
        <v>0</v>
      </c>
      <c r="BW139">
        <f t="shared" si="257"/>
        <v>0</v>
      </c>
      <c r="BX139">
        <f t="shared" si="258"/>
        <v>0</v>
      </c>
      <c r="BY139">
        <f t="shared" si="259"/>
        <v>0</v>
      </c>
      <c r="BZ139">
        <f t="shared" si="260"/>
        <v>0</v>
      </c>
      <c r="CA139">
        <f t="shared" si="261"/>
        <v>0</v>
      </c>
      <c r="CB139">
        <f t="shared" si="262"/>
        <v>0</v>
      </c>
      <c r="CC139">
        <f t="shared" si="263"/>
        <v>0</v>
      </c>
      <c r="CD139" t="str">
        <f t="shared" si="264"/>
        <v>N.A.</v>
      </c>
      <c r="CH139">
        <f t="shared" si="265"/>
        <v>6242</v>
      </c>
      <c r="CI139">
        <f t="shared" si="266"/>
        <v>0</v>
      </c>
      <c r="CJ139">
        <f t="shared" si="267"/>
        <v>0</v>
      </c>
      <c r="CK139">
        <f t="shared" si="268"/>
        <v>0</v>
      </c>
      <c r="CL139">
        <f t="shared" si="269"/>
        <v>0</v>
      </c>
      <c r="CM139">
        <f t="shared" si="270"/>
        <v>0</v>
      </c>
      <c r="CN139">
        <f t="shared" si="271"/>
        <v>0</v>
      </c>
      <c r="CO139">
        <f t="shared" si="272"/>
        <v>0</v>
      </c>
      <c r="CP139">
        <f t="shared" si="273"/>
        <v>0</v>
      </c>
      <c r="CQ139">
        <f t="shared" si="274"/>
        <v>0</v>
      </c>
      <c r="CR139" t="str">
        <f t="shared" si="275"/>
        <v>N.A.</v>
      </c>
      <c r="CV139">
        <f t="shared" si="276"/>
        <v>6492</v>
      </c>
      <c r="CW139">
        <f t="shared" si="277"/>
        <v>0</v>
      </c>
      <c r="CX139">
        <f t="shared" si="278"/>
        <v>0</v>
      </c>
      <c r="CY139">
        <f t="shared" si="279"/>
        <v>0</v>
      </c>
      <c r="CZ139">
        <f t="shared" si="280"/>
        <v>0</v>
      </c>
      <c r="DA139">
        <f t="shared" si="281"/>
        <v>0</v>
      </c>
      <c r="DB139">
        <f t="shared" si="282"/>
        <v>0</v>
      </c>
      <c r="DC139">
        <f t="shared" si="283"/>
        <v>0</v>
      </c>
      <c r="DD139">
        <f t="shared" si="284"/>
        <v>0</v>
      </c>
      <c r="DE139">
        <f t="shared" si="285"/>
        <v>0</v>
      </c>
      <c r="DF139" t="str">
        <f t="shared" si="286"/>
        <v>N.A.</v>
      </c>
      <c r="DJ139">
        <f t="shared" si="287"/>
        <v>6752</v>
      </c>
      <c r="DK139">
        <f t="shared" si="209"/>
        <v>0</v>
      </c>
      <c r="DL139">
        <f t="shared" si="288"/>
        <v>0</v>
      </c>
      <c r="DM139">
        <f t="shared" si="289"/>
        <v>0</v>
      </c>
      <c r="DN139">
        <f t="shared" si="290"/>
        <v>0</v>
      </c>
      <c r="DO139">
        <f t="shared" si="291"/>
        <v>0</v>
      </c>
      <c r="DP139">
        <f t="shared" si="292"/>
        <v>0</v>
      </c>
      <c r="DQ139">
        <f t="shared" si="293"/>
        <v>0</v>
      </c>
      <c r="DR139">
        <f t="shared" si="294"/>
        <v>0</v>
      </c>
      <c r="DS139">
        <f t="shared" si="295"/>
        <v>0</v>
      </c>
      <c r="DT139" t="str">
        <f t="shared" si="296"/>
        <v>N.A.</v>
      </c>
      <c r="DX139">
        <f t="shared" si="297"/>
        <v>1006</v>
      </c>
      <c r="DY139">
        <f t="shared" si="298"/>
        <v>1</v>
      </c>
      <c r="DZ139">
        <f t="shared" si="299"/>
        <v>21889</v>
      </c>
      <c r="EA139">
        <f t="shared" si="300"/>
        <v>0</v>
      </c>
      <c r="EB139">
        <f t="shared" si="301"/>
        <v>0</v>
      </c>
      <c r="EC139">
        <f t="shared" si="302"/>
        <v>1</v>
      </c>
      <c r="ED139" s="1">
        <v>21889</v>
      </c>
      <c r="EE139" s="1">
        <v>26355</v>
      </c>
      <c r="EF139">
        <f t="shared" si="303"/>
        <v>0</v>
      </c>
      <c r="EG139">
        <f t="shared" si="304"/>
        <v>1</v>
      </c>
      <c r="EH139">
        <f t="shared" si="305"/>
        <v>1</v>
      </c>
      <c r="EJ139">
        <f t="shared" si="210"/>
        <v>0</v>
      </c>
      <c r="EK139">
        <f t="shared" si="211"/>
        <v>26355</v>
      </c>
      <c r="EL139">
        <f t="shared" si="212"/>
        <v>26355</v>
      </c>
      <c r="EM139">
        <f t="shared" si="213"/>
        <v>0</v>
      </c>
      <c r="EO139" t="str">
        <f t="shared" si="214"/>
        <v>101%</v>
      </c>
    </row>
    <row r="140" spans="1:145" x14ac:dyDescent="0.2">
      <c r="A140">
        <v>135</v>
      </c>
      <c r="B140" s="1">
        <v>5</v>
      </c>
      <c r="C140" s="1">
        <v>2556</v>
      </c>
      <c r="D140" s="1" t="s">
        <v>127</v>
      </c>
      <c r="E140" s="1">
        <v>1378037</v>
      </c>
      <c r="F140" s="1">
        <v>261.10000000000002</v>
      </c>
      <c r="G140" s="1">
        <v>4931</v>
      </c>
      <c r="H140" s="1">
        <v>1287484</v>
      </c>
      <c r="I140" s="1">
        <v>72442</v>
      </c>
      <c r="J140" s="1">
        <v>257</v>
      </c>
      <c r="K140" s="1">
        <v>248</v>
      </c>
      <c r="L140" s="1">
        <v>240</v>
      </c>
      <c r="M140" s="1">
        <v>240</v>
      </c>
      <c r="N140" s="1">
        <v>233</v>
      </c>
      <c r="O140" s="7"/>
      <c r="P140">
        <f t="shared" si="215"/>
        <v>5128</v>
      </c>
      <c r="Q140">
        <f t="shared" si="216"/>
        <v>0</v>
      </c>
      <c r="R140">
        <f t="shared" si="217"/>
        <v>0</v>
      </c>
      <c r="S140">
        <f t="shared" si="205"/>
        <v>0</v>
      </c>
      <c r="T140">
        <f t="shared" si="218"/>
        <v>0</v>
      </c>
      <c r="U140">
        <f t="shared" si="219"/>
        <v>0</v>
      </c>
      <c r="V140">
        <f t="shared" si="220"/>
        <v>0</v>
      </c>
      <c r="W140">
        <f t="shared" si="221"/>
        <v>0</v>
      </c>
      <c r="X140">
        <f t="shared" si="222"/>
        <v>0</v>
      </c>
      <c r="Y140">
        <f t="shared" si="223"/>
        <v>0</v>
      </c>
      <c r="Z140" t="str">
        <f t="shared" si="224"/>
        <v>N.A.</v>
      </c>
      <c r="AD140">
        <f t="shared" si="225"/>
        <v>5333</v>
      </c>
      <c r="AE140">
        <f t="shared" si="204"/>
        <v>0</v>
      </c>
      <c r="AF140">
        <f t="shared" si="226"/>
        <v>0</v>
      </c>
      <c r="AG140">
        <f t="shared" si="227"/>
        <v>0</v>
      </c>
      <c r="AH140">
        <f t="shared" si="228"/>
        <v>0</v>
      </c>
      <c r="AI140">
        <f t="shared" si="229"/>
        <v>0</v>
      </c>
      <c r="AJ140">
        <f t="shared" si="230"/>
        <v>0</v>
      </c>
      <c r="AK140">
        <f t="shared" si="231"/>
        <v>0</v>
      </c>
      <c r="AL140">
        <f t="shared" si="232"/>
        <v>0</v>
      </c>
      <c r="AM140">
        <f t="shared" si="233"/>
        <v>0</v>
      </c>
      <c r="AN140" t="str">
        <f t="shared" si="234"/>
        <v>N.A.</v>
      </c>
      <c r="AR140">
        <f t="shared" si="235"/>
        <v>5546</v>
      </c>
      <c r="AS140">
        <f t="shared" si="206"/>
        <v>0</v>
      </c>
      <c r="AT140">
        <f t="shared" si="236"/>
        <v>0</v>
      </c>
      <c r="AU140">
        <f t="shared" si="207"/>
        <v>0</v>
      </c>
      <c r="AV140">
        <f t="shared" si="237"/>
        <v>0</v>
      </c>
      <c r="AW140">
        <f t="shared" si="238"/>
        <v>0</v>
      </c>
      <c r="AX140">
        <f t="shared" si="239"/>
        <v>0</v>
      </c>
      <c r="AY140">
        <f t="shared" si="240"/>
        <v>0</v>
      </c>
      <c r="AZ140">
        <f t="shared" si="241"/>
        <v>0</v>
      </c>
      <c r="BA140">
        <f t="shared" si="242"/>
        <v>0</v>
      </c>
      <c r="BB140" t="str">
        <f t="shared" si="243"/>
        <v>N.A.</v>
      </c>
      <c r="BF140">
        <f t="shared" si="244"/>
        <v>5768</v>
      </c>
      <c r="BG140">
        <f t="shared" si="245"/>
        <v>0</v>
      </c>
      <c r="BH140">
        <f t="shared" si="246"/>
        <v>0</v>
      </c>
      <c r="BI140">
        <f t="shared" si="247"/>
        <v>0</v>
      </c>
      <c r="BJ140">
        <f t="shared" si="248"/>
        <v>0</v>
      </c>
      <c r="BK140">
        <f t="shared" si="249"/>
        <v>0</v>
      </c>
      <c r="BL140">
        <f t="shared" si="250"/>
        <v>0</v>
      </c>
      <c r="BM140">
        <f t="shared" si="251"/>
        <v>0</v>
      </c>
      <c r="BN140">
        <f t="shared" si="252"/>
        <v>0</v>
      </c>
      <c r="BO140">
        <f t="shared" si="253"/>
        <v>0</v>
      </c>
      <c r="BP140" t="str">
        <f t="shared" si="254"/>
        <v>N.A.</v>
      </c>
      <c r="BT140">
        <f t="shared" si="255"/>
        <v>5999</v>
      </c>
      <c r="BU140">
        <f t="shared" si="208"/>
        <v>0</v>
      </c>
      <c r="BV140">
        <f t="shared" si="256"/>
        <v>0</v>
      </c>
      <c r="BW140">
        <f t="shared" si="257"/>
        <v>0</v>
      </c>
      <c r="BX140">
        <f t="shared" si="258"/>
        <v>0</v>
      </c>
      <c r="BY140">
        <f t="shared" si="259"/>
        <v>0</v>
      </c>
      <c r="BZ140">
        <f t="shared" si="260"/>
        <v>0</v>
      </c>
      <c r="CA140">
        <f t="shared" si="261"/>
        <v>0</v>
      </c>
      <c r="CB140">
        <f t="shared" si="262"/>
        <v>0</v>
      </c>
      <c r="CC140">
        <f t="shared" si="263"/>
        <v>0</v>
      </c>
      <c r="CD140" t="str">
        <f t="shared" si="264"/>
        <v>N.A.</v>
      </c>
      <c r="CH140">
        <f t="shared" si="265"/>
        <v>6239</v>
      </c>
      <c r="CI140">
        <f t="shared" si="266"/>
        <v>0</v>
      </c>
      <c r="CJ140">
        <f t="shared" si="267"/>
        <v>0</v>
      </c>
      <c r="CK140">
        <f t="shared" si="268"/>
        <v>0</v>
      </c>
      <c r="CL140">
        <f t="shared" si="269"/>
        <v>0</v>
      </c>
      <c r="CM140">
        <f t="shared" si="270"/>
        <v>0</v>
      </c>
      <c r="CN140">
        <f t="shared" si="271"/>
        <v>0</v>
      </c>
      <c r="CO140">
        <f t="shared" si="272"/>
        <v>0</v>
      </c>
      <c r="CP140">
        <f t="shared" si="273"/>
        <v>0</v>
      </c>
      <c r="CQ140">
        <f t="shared" si="274"/>
        <v>0</v>
      </c>
      <c r="CR140" t="str">
        <f t="shared" si="275"/>
        <v>N.A.</v>
      </c>
      <c r="CV140">
        <f t="shared" si="276"/>
        <v>6489</v>
      </c>
      <c r="CW140">
        <f t="shared" si="277"/>
        <v>0</v>
      </c>
      <c r="CX140">
        <f t="shared" si="278"/>
        <v>0</v>
      </c>
      <c r="CY140">
        <f t="shared" si="279"/>
        <v>0</v>
      </c>
      <c r="CZ140">
        <f t="shared" si="280"/>
        <v>0</v>
      </c>
      <c r="DA140">
        <f t="shared" si="281"/>
        <v>0</v>
      </c>
      <c r="DB140">
        <f t="shared" si="282"/>
        <v>0</v>
      </c>
      <c r="DC140">
        <f t="shared" si="283"/>
        <v>0</v>
      </c>
      <c r="DD140">
        <f t="shared" si="284"/>
        <v>0</v>
      </c>
      <c r="DE140">
        <f t="shared" si="285"/>
        <v>0</v>
      </c>
      <c r="DF140" t="str">
        <f t="shared" si="286"/>
        <v>N.A.</v>
      </c>
      <c r="DJ140">
        <f t="shared" si="287"/>
        <v>6749</v>
      </c>
      <c r="DK140">
        <f t="shared" si="209"/>
        <v>0</v>
      </c>
      <c r="DL140">
        <f t="shared" si="288"/>
        <v>0</v>
      </c>
      <c r="DM140">
        <f t="shared" si="289"/>
        <v>0</v>
      </c>
      <c r="DN140">
        <f t="shared" si="290"/>
        <v>0</v>
      </c>
      <c r="DO140">
        <f t="shared" si="291"/>
        <v>0</v>
      </c>
      <c r="DP140">
        <f t="shared" si="292"/>
        <v>0</v>
      </c>
      <c r="DQ140">
        <f t="shared" si="293"/>
        <v>0</v>
      </c>
      <c r="DR140">
        <f t="shared" si="294"/>
        <v>0</v>
      </c>
      <c r="DS140">
        <f t="shared" si="295"/>
        <v>0</v>
      </c>
      <c r="DT140" t="str">
        <f t="shared" si="296"/>
        <v>N.A.</v>
      </c>
      <c r="DX140">
        <f t="shared" si="297"/>
        <v>18111</v>
      </c>
      <c r="DY140">
        <f t="shared" si="298"/>
        <v>1</v>
      </c>
      <c r="DZ140">
        <f t="shared" si="299"/>
        <v>72442</v>
      </c>
      <c r="EA140">
        <f t="shared" si="300"/>
        <v>1</v>
      </c>
      <c r="EB140">
        <f t="shared" si="301"/>
        <v>2</v>
      </c>
      <c r="EC140">
        <f t="shared" si="302"/>
        <v>0</v>
      </c>
      <c r="ED140" s="1">
        <v>72442</v>
      </c>
      <c r="EE140" s="1">
        <v>15442</v>
      </c>
      <c r="EF140">
        <f t="shared" si="303"/>
        <v>2</v>
      </c>
      <c r="EG140">
        <f t="shared" si="304"/>
        <v>0</v>
      </c>
      <c r="EH140">
        <f t="shared" si="305"/>
        <v>2</v>
      </c>
      <c r="EJ140">
        <f t="shared" si="210"/>
        <v>72442</v>
      </c>
      <c r="EK140">
        <f t="shared" si="211"/>
        <v>0</v>
      </c>
      <c r="EL140">
        <f t="shared" si="212"/>
        <v>72442</v>
      </c>
      <c r="EM140">
        <f t="shared" si="213"/>
        <v>0</v>
      </c>
      <c r="EO140" t="str">
        <f t="shared" si="214"/>
        <v>80%</v>
      </c>
    </row>
    <row r="141" spans="1:145" x14ac:dyDescent="0.2">
      <c r="A141">
        <v>136</v>
      </c>
      <c r="B141" s="1">
        <v>7</v>
      </c>
      <c r="C141" s="1">
        <v>2664</v>
      </c>
      <c r="D141" s="1" t="s">
        <v>128</v>
      </c>
      <c r="E141" s="1">
        <v>1821786</v>
      </c>
      <c r="F141" s="1">
        <v>348</v>
      </c>
      <c r="G141" s="1">
        <v>5101</v>
      </c>
      <c r="H141" s="1">
        <v>1775148</v>
      </c>
      <c r="I141" s="1">
        <v>37310</v>
      </c>
      <c r="J141" s="1">
        <v>339</v>
      </c>
      <c r="K141" s="1">
        <v>325</v>
      </c>
      <c r="L141" s="1">
        <v>314</v>
      </c>
      <c r="M141" s="1">
        <v>302</v>
      </c>
      <c r="N141" s="1">
        <v>291</v>
      </c>
      <c r="O141" s="7"/>
      <c r="P141">
        <f t="shared" si="215"/>
        <v>5298</v>
      </c>
      <c r="Q141">
        <f t="shared" si="216"/>
        <v>0</v>
      </c>
      <c r="R141">
        <f t="shared" si="217"/>
        <v>0</v>
      </c>
      <c r="S141">
        <f t="shared" si="205"/>
        <v>0</v>
      </c>
      <c r="T141">
        <f t="shared" si="218"/>
        <v>0</v>
      </c>
      <c r="U141">
        <f t="shared" si="219"/>
        <v>0</v>
      </c>
      <c r="V141">
        <f t="shared" si="220"/>
        <v>0</v>
      </c>
      <c r="W141">
        <f t="shared" si="221"/>
        <v>0</v>
      </c>
      <c r="X141">
        <f t="shared" si="222"/>
        <v>0</v>
      </c>
      <c r="Y141">
        <f t="shared" si="223"/>
        <v>0</v>
      </c>
      <c r="Z141" t="str">
        <f t="shared" si="224"/>
        <v>N.A.</v>
      </c>
      <c r="AD141">
        <f t="shared" si="225"/>
        <v>5503</v>
      </c>
      <c r="AE141">
        <f t="shared" si="204"/>
        <v>0</v>
      </c>
      <c r="AF141">
        <f t="shared" si="226"/>
        <v>0</v>
      </c>
      <c r="AG141">
        <f t="shared" si="227"/>
        <v>0</v>
      </c>
      <c r="AH141">
        <f t="shared" si="228"/>
        <v>0</v>
      </c>
      <c r="AI141">
        <f t="shared" si="229"/>
        <v>0</v>
      </c>
      <c r="AJ141">
        <f t="shared" si="230"/>
        <v>0</v>
      </c>
      <c r="AK141">
        <f t="shared" si="231"/>
        <v>0</v>
      </c>
      <c r="AL141">
        <f t="shared" si="232"/>
        <v>0</v>
      </c>
      <c r="AM141">
        <f t="shared" si="233"/>
        <v>0</v>
      </c>
      <c r="AN141" t="str">
        <f t="shared" si="234"/>
        <v>N.A.</v>
      </c>
      <c r="AR141">
        <f t="shared" si="235"/>
        <v>5716</v>
      </c>
      <c r="AS141">
        <f t="shared" si="206"/>
        <v>0</v>
      </c>
      <c r="AT141">
        <f t="shared" si="236"/>
        <v>0</v>
      </c>
      <c r="AU141">
        <f t="shared" si="207"/>
        <v>0</v>
      </c>
      <c r="AV141">
        <f t="shared" si="237"/>
        <v>0</v>
      </c>
      <c r="AW141">
        <f t="shared" si="238"/>
        <v>0</v>
      </c>
      <c r="AX141">
        <f t="shared" si="239"/>
        <v>0</v>
      </c>
      <c r="AY141">
        <f t="shared" si="240"/>
        <v>0</v>
      </c>
      <c r="AZ141">
        <f t="shared" si="241"/>
        <v>0</v>
      </c>
      <c r="BA141">
        <f t="shared" si="242"/>
        <v>0</v>
      </c>
      <c r="BB141" t="str">
        <f t="shared" si="243"/>
        <v>N.A.</v>
      </c>
      <c r="BF141">
        <f t="shared" si="244"/>
        <v>5938</v>
      </c>
      <c r="BG141">
        <f t="shared" si="245"/>
        <v>0</v>
      </c>
      <c r="BH141">
        <f t="shared" si="246"/>
        <v>0</v>
      </c>
      <c r="BI141">
        <f t="shared" si="247"/>
        <v>0</v>
      </c>
      <c r="BJ141">
        <f t="shared" si="248"/>
        <v>0</v>
      </c>
      <c r="BK141">
        <f t="shared" si="249"/>
        <v>0</v>
      </c>
      <c r="BL141">
        <f t="shared" si="250"/>
        <v>0</v>
      </c>
      <c r="BM141">
        <f t="shared" si="251"/>
        <v>0</v>
      </c>
      <c r="BN141">
        <f t="shared" si="252"/>
        <v>0</v>
      </c>
      <c r="BO141">
        <f t="shared" si="253"/>
        <v>0</v>
      </c>
      <c r="BP141" t="str">
        <f t="shared" si="254"/>
        <v>N.A.</v>
      </c>
      <c r="BT141">
        <f t="shared" si="255"/>
        <v>6169</v>
      </c>
      <c r="BU141">
        <f t="shared" si="208"/>
        <v>0</v>
      </c>
      <c r="BV141">
        <f t="shared" si="256"/>
        <v>0</v>
      </c>
      <c r="BW141">
        <f t="shared" si="257"/>
        <v>0</v>
      </c>
      <c r="BX141">
        <f t="shared" si="258"/>
        <v>0</v>
      </c>
      <c r="BY141">
        <f t="shared" si="259"/>
        <v>0</v>
      </c>
      <c r="BZ141">
        <f t="shared" si="260"/>
        <v>0</v>
      </c>
      <c r="CA141">
        <f t="shared" si="261"/>
        <v>0</v>
      </c>
      <c r="CB141">
        <f t="shared" si="262"/>
        <v>0</v>
      </c>
      <c r="CC141">
        <f t="shared" si="263"/>
        <v>0</v>
      </c>
      <c r="CD141" t="str">
        <f t="shared" si="264"/>
        <v>N.A.</v>
      </c>
      <c r="CH141">
        <f t="shared" si="265"/>
        <v>6409</v>
      </c>
      <c r="CI141">
        <f t="shared" si="266"/>
        <v>0</v>
      </c>
      <c r="CJ141">
        <f t="shared" si="267"/>
        <v>0</v>
      </c>
      <c r="CK141">
        <f t="shared" si="268"/>
        <v>0</v>
      </c>
      <c r="CL141">
        <f t="shared" si="269"/>
        <v>0</v>
      </c>
      <c r="CM141">
        <f t="shared" si="270"/>
        <v>0</v>
      </c>
      <c r="CN141">
        <f t="shared" si="271"/>
        <v>0</v>
      </c>
      <c r="CO141">
        <f t="shared" si="272"/>
        <v>0</v>
      </c>
      <c r="CP141">
        <f t="shared" si="273"/>
        <v>0</v>
      </c>
      <c r="CQ141">
        <f t="shared" si="274"/>
        <v>0</v>
      </c>
      <c r="CR141" t="str">
        <f t="shared" si="275"/>
        <v>N.A.</v>
      </c>
      <c r="CV141">
        <f t="shared" si="276"/>
        <v>6659</v>
      </c>
      <c r="CW141">
        <f t="shared" si="277"/>
        <v>0</v>
      </c>
      <c r="CX141">
        <f t="shared" si="278"/>
        <v>0</v>
      </c>
      <c r="CY141">
        <f t="shared" si="279"/>
        <v>0</v>
      </c>
      <c r="CZ141">
        <f t="shared" si="280"/>
        <v>0</v>
      </c>
      <c r="DA141">
        <f t="shared" si="281"/>
        <v>0</v>
      </c>
      <c r="DB141">
        <f t="shared" si="282"/>
        <v>0</v>
      </c>
      <c r="DC141">
        <f t="shared" si="283"/>
        <v>0</v>
      </c>
      <c r="DD141">
        <f t="shared" si="284"/>
        <v>0</v>
      </c>
      <c r="DE141">
        <f t="shared" si="285"/>
        <v>0</v>
      </c>
      <c r="DF141" t="str">
        <f t="shared" si="286"/>
        <v>N.A.</v>
      </c>
      <c r="DJ141">
        <f t="shared" si="287"/>
        <v>6919</v>
      </c>
      <c r="DK141">
        <f t="shared" si="209"/>
        <v>0</v>
      </c>
      <c r="DL141">
        <f t="shared" si="288"/>
        <v>0</v>
      </c>
      <c r="DM141">
        <f t="shared" si="289"/>
        <v>0</v>
      </c>
      <c r="DN141">
        <f t="shared" si="290"/>
        <v>0</v>
      </c>
      <c r="DO141">
        <f t="shared" si="291"/>
        <v>0</v>
      </c>
      <c r="DP141">
        <f t="shared" si="292"/>
        <v>0</v>
      </c>
      <c r="DQ141">
        <f t="shared" si="293"/>
        <v>0</v>
      </c>
      <c r="DR141">
        <f t="shared" si="294"/>
        <v>0</v>
      </c>
      <c r="DS141">
        <f t="shared" si="295"/>
        <v>0</v>
      </c>
      <c r="DT141" t="str">
        <f t="shared" si="296"/>
        <v>N.A.</v>
      </c>
      <c r="DX141">
        <f t="shared" si="297"/>
        <v>9328</v>
      </c>
      <c r="DY141">
        <f t="shared" si="298"/>
        <v>1</v>
      </c>
      <c r="DZ141">
        <f t="shared" si="299"/>
        <v>37310</v>
      </c>
      <c r="EA141">
        <f t="shared" si="300"/>
        <v>1</v>
      </c>
      <c r="EB141">
        <f t="shared" si="301"/>
        <v>2</v>
      </c>
      <c r="EC141">
        <f t="shared" si="302"/>
        <v>0</v>
      </c>
      <c r="ED141" s="1">
        <v>37310</v>
      </c>
      <c r="EE141" s="1">
        <v>0</v>
      </c>
      <c r="EF141">
        <f t="shared" si="303"/>
        <v>2</v>
      </c>
      <c r="EG141">
        <f t="shared" si="304"/>
        <v>0</v>
      </c>
      <c r="EH141">
        <f t="shared" si="305"/>
        <v>2</v>
      </c>
      <c r="EJ141">
        <f t="shared" si="210"/>
        <v>37310</v>
      </c>
      <c r="EK141">
        <f t="shared" si="211"/>
        <v>0</v>
      </c>
      <c r="EL141">
        <f t="shared" si="212"/>
        <v>37310</v>
      </c>
      <c r="EM141">
        <f t="shared" si="213"/>
        <v>0</v>
      </c>
      <c r="EO141" t="str">
        <f t="shared" si="214"/>
        <v>80%</v>
      </c>
    </row>
    <row r="142" spans="1:145" x14ac:dyDescent="0.2">
      <c r="A142">
        <v>137</v>
      </c>
      <c r="B142" s="1">
        <v>14</v>
      </c>
      <c r="C142" s="1">
        <v>2673</v>
      </c>
      <c r="D142" s="1" t="s">
        <v>430</v>
      </c>
      <c r="E142" s="1">
        <v>4016767</v>
      </c>
      <c r="F142" s="1">
        <v>792.4</v>
      </c>
      <c r="G142" s="1">
        <v>4968</v>
      </c>
      <c r="H142" s="1">
        <v>3936643</v>
      </c>
      <c r="I142" s="1">
        <v>69237</v>
      </c>
      <c r="J142" s="1">
        <v>788</v>
      </c>
      <c r="K142" s="1">
        <v>799</v>
      </c>
      <c r="L142" s="1">
        <v>786</v>
      </c>
      <c r="M142" s="1">
        <v>790</v>
      </c>
      <c r="N142" s="1">
        <v>773</v>
      </c>
      <c r="O142" s="7"/>
      <c r="P142">
        <f t="shared" si="215"/>
        <v>5165</v>
      </c>
      <c r="Q142">
        <f t="shared" si="216"/>
        <v>0</v>
      </c>
      <c r="R142">
        <f t="shared" si="217"/>
        <v>0</v>
      </c>
      <c r="S142">
        <f t="shared" si="205"/>
        <v>0</v>
      </c>
      <c r="T142">
        <f t="shared" si="218"/>
        <v>0</v>
      </c>
      <c r="U142">
        <f t="shared" si="219"/>
        <v>0</v>
      </c>
      <c r="V142">
        <f t="shared" si="220"/>
        <v>0</v>
      </c>
      <c r="W142">
        <f t="shared" si="221"/>
        <v>0</v>
      </c>
      <c r="X142">
        <f t="shared" si="222"/>
        <v>0</v>
      </c>
      <c r="Y142">
        <f t="shared" si="223"/>
        <v>0</v>
      </c>
      <c r="Z142" t="str">
        <f t="shared" si="224"/>
        <v>N.A.</v>
      </c>
      <c r="AD142">
        <f t="shared" si="225"/>
        <v>5370</v>
      </c>
      <c r="AE142">
        <f t="shared" si="204"/>
        <v>0</v>
      </c>
      <c r="AF142">
        <f t="shared" si="226"/>
        <v>0</v>
      </c>
      <c r="AG142">
        <f t="shared" si="227"/>
        <v>0</v>
      </c>
      <c r="AH142">
        <f t="shared" si="228"/>
        <v>0</v>
      </c>
      <c r="AI142">
        <f t="shared" si="229"/>
        <v>0</v>
      </c>
      <c r="AJ142">
        <f t="shared" si="230"/>
        <v>0</v>
      </c>
      <c r="AK142">
        <f t="shared" si="231"/>
        <v>0</v>
      </c>
      <c r="AL142">
        <f t="shared" si="232"/>
        <v>0</v>
      </c>
      <c r="AM142">
        <f t="shared" si="233"/>
        <v>0</v>
      </c>
      <c r="AN142" t="str">
        <f t="shared" si="234"/>
        <v>N.A.</v>
      </c>
      <c r="AR142">
        <f t="shared" si="235"/>
        <v>5583</v>
      </c>
      <c r="AS142">
        <f t="shared" si="206"/>
        <v>0</v>
      </c>
      <c r="AT142">
        <f t="shared" si="236"/>
        <v>0</v>
      </c>
      <c r="AU142">
        <f t="shared" si="207"/>
        <v>0</v>
      </c>
      <c r="AV142">
        <f t="shared" si="237"/>
        <v>0</v>
      </c>
      <c r="AW142">
        <f t="shared" si="238"/>
        <v>0</v>
      </c>
      <c r="AX142">
        <f t="shared" si="239"/>
        <v>0</v>
      </c>
      <c r="AY142">
        <f t="shared" si="240"/>
        <v>0</v>
      </c>
      <c r="AZ142">
        <f t="shared" si="241"/>
        <v>0</v>
      </c>
      <c r="BA142">
        <f t="shared" si="242"/>
        <v>0</v>
      </c>
      <c r="BB142" t="str">
        <f t="shared" si="243"/>
        <v>N.A.</v>
      </c>
      <c r="BF142">
        <f t="shared" si="244"/>
        <v>5805</v>
      </c>
      <c r="BG142">
        <f t="shared" si="245"/>
        <v>0</v>
      </c>
      <c r="BH142">
        <f t="shared" si="246"/>
        <v>0</v>
      </c>
      <c r="BI142">
        <f t="shared" si="247"/>
        <v>0</v>
      </c>
      <c r="BJ142">
        <f t="shared" si="248"/>
        <v>0</v>
      </c>
      <c r="BK142">
        <f t="shared" si="249"/>
        <v>0</v>
      </c>
      <c r="BL142">
        <f t="shared" si="250"/>
        <v>0</v>
      </c>
      <c r="BM142">
        <f t="shared" si="251"/>
        <v>0</v>
      </c>
      <c r="BN142">
        <f t="shared" si="252"/>
        <v>0</v>
      </c>
      <c r="BO142">
        <f t="shared" si="253"/>
        <v>0</v>
      </c>
      <c r="BP142" t="str">
        <f t="shared" si="254"/>
        <v>N.A.</v>
      </c>
      <c r="BT142">
        <f t="shared" si="255"/>
        <v>6036</v>
      </c>
      <c r="BU142">
        <f t="shared" si="208"/>
        <v>0</v>
      </c>
      <c r="BV142">
        <f t="shared" si="256"/>
        <v>0</v>
      </c>
      <c r="BW142">
        <f t="shared" si="257"/>
        <v>0</v>
      </c>
      <c r="BX142">
        <f t="shared" si="258"/>
        <v>0</v>
      </c>
      <c r="BY142">
        <f t="shared" si="259"/>
        <v>0</v>
      </c>
      <c r="BZ142">
        <f t="shared" si="260"/>
        <v>0</v>
      </c>
      <c r="CA142">
        <f t="shared" si="261"/>
        <v>0</v>
      </c>
      <c r="CB142">
        <f t="shared" si="262"/>
        <v>0</v>
      </c>
      <c r="CC142">
        <f t="shared" si="263"/>
        <v>0</v>
      </c>
      <c r="CD142" t="str">
        <f t="shared" si="264"/>
        <v>N.A.</v>
      </c>
      <c r="CH142">
        <f t="shared" si="265"/>
        <v>6276</v>
      </c>
      <c r="CI142">
        <f t="shared" si="266"/>
        <v>0</v>
      </c>
      <c r="CJ142">
        <f t="shared" si="267"/>
        <v>0</v>
      </c>
      <c r="CK142">
        <f t="shared" si="268"/>
        <v>0</v>
      </c>
      <c r="CL142">
        <f t="shared" si="269"/>
        <v>0</v>
      </c>
      <c r="CM142">
        <f t="shared" si="270"/>
        <v>0</v>
      </c>
      <c r="CN142">
        <f t="shared" si="271"/>
        <v>0</v>
      </c>
      <c r="CO142">
        <f t="shared" si="272"/>
        <v>0</v>
      </c>
      <c r="CP142">
        <f t="shared" si="273"/>
        <v>0</v>
      </c>
      <c r="CQ142">
        <f t="shared" si="274"/>
        <v>0</v>
      </c>
      <c r="CR142" t="str">
        <f t="shared" si="275"/>
        <v>N.A.</v>
      </c>
      <c r="CV142">
        <f t="shared" si="276"/>
        <v>6526</v>
      </c>
      <c r="CW142">
        <f t="shared" si="277"/>
        <v>0</v>
      </c>
      <c r="CX142">
        <f t="shared" si="278"/>
        <v>0</v>
      </c>
      <c r="CY142">
        <f t="shared" si="279"/>
        <v>0</v>
      </c>
      <c r="CZ142">
        <f t="shared" si="280"/>
        <v>0</v>
      </c>
      <c r="DA142">
        <f t="shared" si="281"/>
        <v>0</v>
      </c>
      <c r="DB142">
        <f t="shared" si="282"/>
        <v>0</v>
      </c>
      <c r="DC142">
        <f t="shared" si="283"/>
        <v>0</v>
      </c>
      <c r="DD142">
        <f t="shared" si="284"/>
        <v>0</v>
      </c>
      <c r="DE142">
        <f t="shared" si="285"/>
        <v>0</v>
      </c>
      <c r="DF142" t="str">
        <f t="shared" si="286"/>
        <v>N.A.</v>
      </c>
      <c r="DJ142">
        <f t="shared" si="287"/>
        <v>6786</v>
      </c>
      <c r="DK142">
        <f t="shared" si="209"/>
        <v>0</v>
      </c>
      <c r="DL142">
        <f t="shared" si="288"/>
        <v>0</v>
      </c>
      <c r="DM142">
        <f t="shared" si="289"/>
        <v>0</v>
      </c>
      <c r="DN142">
        <f t="shared" si="290"/>
        <v>0</v>
      </c>
      <c r="DO142">
        <f t="shared" si="291"/>
        <v>0</v>
      </c>
      <c r="DP142">
        <f t="shared" si="292"/>
        <v>0</v>
      </c>
      <c r="DQ142">
        <f t="shared" si="293"/>
        <v>0</v>
      </c>
      <c r="DR142">
        <f t="shared" si="294"/>
        <v>0</v>
      </c>
      <c r="DS142">
        <f t="shared" si="295"/>
        <v>0</v>
      </c>
      <c r="DT142" t="str">
        <f t="shared" si="296"/>
        <v>N.A.</v>
      </c>
      <c r="DX142">
        <f t="shared" si="297"/>
        <v>10887</v>
      </c>
      <c r="DY142">
        <f t="shared" si="298"/>
        <v>1</v>
      </c>
      <c r="DZ142">
        <f t="shared" si="299"/>
        <v>64099</v>
      </c>
      <c r="EA142">
        <f t="shared" si="300"/>
        <v>0</v>
      </c>
      <c r="EB142">
        <f t="shared" si="301"/>
        <v>0</v>
      </c>
      <c r="EC142">
        <f t="shared" si="302"/>
        <v>1</v>
      </c>
      <c r="ED142" s="1">
        <v>64099</v>
      </c>
      <c r="EE142" s="1">
        <v>69237</v>
      </c>
      <c r="EF142">
        <f t="shared" si="303"/>
        <v>0</v>
      </c>
      <c r="EG142">
        <f t="shared" si="304"/>
        <v>1</v>
      </c>
      <c r="EH142">
        <f t="shared" si="305"/>
        <v>1</v>
      </c>
      <c r="EJ142">
        <f t="shared" si="210"/>
        <v>0</v>
      </c>
      <c r="EK142">
        <f t="shared" si="211"/>
        <v>69237</v>
      </c>
      <c r="EL142">
        <f t="shared" si="212"/>
        <v>69237</v>
      </c>
      <c r="EM142">
        <f t="shared" si="213"/>
        <v>0</v>
      </c>
      <c r="EO142" t="str">
        <f t="shared" si="214"/>
        <v>101%</v>
      </c>
    </row>
    <row r="143" spans="1:145" x14ac:dyDescent="0.2">
      <c r="A143">
        <v>138</v>
      </c>
      <c r="B143" s="1">
        <v>7</v>
      </c>
      <c r="C143" s="1">
        <v>2682</v>
      </c>
      <c r="D143" s="1" t="s">
        <v>129</v>
      </c>
      <c r="E143" s="1">
        <v>1860130</v>
      </c>
      <c r="F143" s="1">
        <v>394.1</v>
      </c>
      <c r="G143" s="1">
        <v>4931</v>
      </c>
      <c r="H143" s="1">
        <v>1943307</v>
      </c>
      <c r="I143" s="1">
        <v>0</v>
      </c>
      <c r="J143" s="1">
        <v>403</v>
      </c>
      <c r="K143" s="1">
        <v>408</v>
      </c>
      <c r="L143" s="1">
        <v>412</v>
      </c>
      <c r="M143" s="1">
        <v>427</v>
      </c>
      <c r="N143" s="1">
        <v>437</v>
      </c>
      <c r="O143" s="7"/>
      <c r="P143">
        <f t="shared" si="215"/>
        <v>5128</v>
      </c>
      <c r="Q143">
        <f t="shared" si="216"/>
        <v>0</v>
      </c>
      <c r="R143">
        <f t="shared" si="217"/>
        <v>0</v>
      </c>
      <c r="S143">
        <f t="shared" si="205"/>
        <v>0</v>
      </c>
      <c r="T143">
        <f t="shared" si="218"/>
        <v>0</v>
      </c>
      <c r="U143">
        <f t="shared" si="219"/>
        <v>0</v>
      </c>
      <c r="V143">
        <f t="shared" si="220"/>
        <v>0</v>
      </c>
      <c r="W143">
        <f t="shared" si="221"/>
        <v>0</v>
      </c>
      <c r="X143">
        <f t="shared" si="222"/>
        <v>0</v>
      </c>
      <c r="Y143">
        <f t="shared" si="223"/>
        <v>0</v>
      </c>
      <c r="Z143" t="str">
        <f t="shared" si="224"/>
        <v>N.A.</v>
      </c>
      <c r="AD143">
        <f t="shared" si="225"/>
        <v>5333</v>
      </c>
      <c r="AE143">
        <f t="shared" si="204"/>
        <v>0</v>
      </c>
      <c r="AF143">
        <f t="shared" si="226"/>
        <v>0</v>
      </c>
      <c r="AG143">
        <f t="shared" si="227"/>
        <v>0</v>
      </c>
      <c r="AH143">
        <f t="shared" si="228"/>
        <v>0</v>
      </c>
      <c r="AI143">
        <f t="shared" si="229"/>
        <v>0</v>
      </c>
      <c r="AJ143">
        <f t="shared" si="230"/>
        <v>0</v>
      </c>
      <c r="AK143">
        <f t="shared" si="231"/>
        <v>0</v>
      </c>
      <c r="AL143">
        <f t="shared" si="232"/>
        <v>0</v>
      </c>
      <c r="AM143">
        <f t="shared" si="233"/>
        <v>0</v>
      </c>
      <c r="AN143" t="str">
        <f t="shared" si="234"/>
        <v>N.A.</v>
      </c>
      <c r="AR143">
        <f t="shared" si="235"/>
        <v>5546</v>
      </c>
      <c r="AS143">
        <f t="shared" si="206"/>
        <v>0</v>
      </c>
      <c r="AT143">
        <f t="shared" si="236"/>
        <v>0</v>
      </c>
      <c r="AU143">
        <f t="shared" si="207"/>
        <v>0</v>
      </c>
      <c r="AV143">
        <f t="shared" si="237"/>
        <v>0</v>
      </c>
      <c r="AW143">
        <f t="shared" si="238"/>
        <v>0</v>
      </c>
      <c r="AX143">
        <f t="shared" si="239"/>
        <v>0</v>
      </c>
      <c r="AY143">
        <f t="shared" si="240"/>
        <v>0</v>
      </c>
      <c r="AZ143">
        <f t="shared" si="241"/>
        <v>0</v>
      </c>
      <c r="BA143">
        <f t="shared" si="242"/>
        <v>0</v>
      </c>
      <c r="BB143" t="str">
        <f t="shared" si="243"/>
        <v>N.A.</v>
      </c>
      <c r="BF143">
        <f t="shared" si="244"/>
        <v>5768</v>
      </c>
      <c r="BG143">
        <f t="shared" si="245"/>
        <v>0</v>
      </c>
      <c r="BH143">
        <f t="shared" si="246"/>
        <v>0</v>
      </c>
      <c r="BI143">
        <f t="shared" si="247"/>
        <v>0</v>
      </c>
      <c r="BJ143">
        <f t="shared" si="248"/>
        <v>0</v>
      </c>
      <c r="BK143">
        <f t="shared" si="249"/>
        <v>0</v>
      </c>
      <c r="BL143">
        <f t="shared" si="250"/>
        <v>0</v>
      </c>
      <c r="BM143">
        <f t="shared" si="251"/>
        <v>0</v>
      </c>
      <c r="BN143">
        <f t="shared" si="252"/>
        <v>0</v>
      </c>
      <c r="BO143">
        <f t="shared" si="253"/>
        <v>0</v>
      </c>
      <c r="BP143" t="str">
        <f t="shared" si="254"/>
        <v>N.A.</v>
      </c>
      <c r="BT143">
        <f t="shared" si="255"/>
        <v>5999</v>
      </c>
      <c r="BU143">
        <f t="shared" si="208"/>
        <v>0</v>
      </c>
      <c r="BV143">
        <f t="shared" si="256"/>
        <v>0</v>
      </c>
      <c r="BW143">
        <f t="shared" si="257"/>
        <v>0</v>
      </c>
      <c r="BX143">
        <f t="shared" si="258"/>
        <v>0</v>
      </c>
      <c r="BY143">
        <f t="shared" si="259"/>
        <v>0</v>
      </c>
      <c r="BZ143">
        <f t="shared" si="260"/>
        <v>0</v>
      </c>
      <c r="CA143">
        <f t="shared" si="261"/>
        <v>0</v>
      </c>
      <c r="CB143">
        <f t="shared" si="262"/>
        <v>0</v>
      </c>
      <c r="CC143">
        <f t="shared" si="263"/>
        <v>0</v>
      </c>
      <c r="CD143" t="str">
        <f t="shared" si="264"/>
        <v>N.A.</v>
      </c>
      <c r="CH143">
        <f t="shared" si="265"/>
        <v>6239</v>
      </c>
      <c r="CI143">
        <f t="shared" si="266"/>
        <v>0</v>
      </c>
      <c r="CJ143">
        <f t="shared" si="267"/>
        <v>0</v>
      </c>
      <c r="CK143">
        <f t="shared" si="268"/>
        <v>0</v>
      </c>
      <c r="CL143">
        <f t="shared" si="269"/>
        <v>0</v>
      </c>
      <c r="CM143">
        <f t="shared" si="270"/>
        <v>0</v>
      </c>
      <c r="CN143">
        <f t="shared" si="271"/>
        <v>0</v>
      </c>
      <c r="CO143">
        <f t="shared" si="272"/>
        <v>0</v>
      </c>
      <c r="CP143">
        <f t="shared" si="273"/>
        <v>0</v>
      </c>
      <c r="CQ143">
        <f t="shared" si="274"/>
        <v>0</v>
      </c>
      <c r="CR143" t="str">
        <f t="shared" si="275"/>
        <v>N.A.</v>
      </c>
      <c r="CV143">
        <f t="shared" si="276"/>
        <v>6489</v>
      </c>
      <c r="CW143">
        <f t="shared" si="277"/>
        <v>0</v>
      </c>
      <c r="CX143">
        <f t="shared" si="278"/>
        <v>0</v>
      </c>
      <c r="CY143">
        <f t="shared" si="279"/>
        <v>0</v>
      </c>
      <c r="CZ143">
        <f t="shared" si="280"/>
        <v>0</v>
      </c>
      <c r="DA143">
        <f t="shared" si="281"/>
        <v>0</v>
      </c>
      <c r="DB143">
        <f t="shared" si="282"/>
        <v>0</v>
      </c>
      <c r="DC143">
        <f t="shared" si="283"/>
        <v>0</v>
      </c>
      <c r="DD143">
        <f t="shared" si="284"/>
        <v>0</v>
      </c>
      <c r="DE143">
        <f t="shared" si="285"/>
        <v>0</v>
      </c>
      <c r="DF143" t="str">
        <f t="shared" si="286"/>
        <v>N.A.</v>
      </c>
      <c r="DJ143">
        <f t="shared" si="287"/>
        <v>6749</v>
      </c>
      <c r="DK143">
        <f t="shared" si="209"/>
        <v>0</v>
      </c>
      <c r="DL143">
        <f t="shared" si="288"/>
        <v>0</v>
      </c>
      <c r="DM143">
        <f t="shared" si="289"/>
        <v>0</v>
      </c>
      <c r="DN143">
        <f t="shared" si="290"/>
        <v>0</v>
      </c>
      <c r="DO143">
        <f t="shared" si="291"/>
        <v>0</v>
      </c>
      <c r="DP143">
        <f t="shared" si="292"/>
        <v>0</v>
      </c>
      <c r="DQ143">
        <f t="shared" si="293"/>
        <v>0</v>
      </c>
      <c r="DR143">
        <f t="shared" si="294"/>
        <v>0</v>
      </c>
      <c r="DS143">
        <f t="shared" si="295"/>
        <v>0</v>
      </c>
      <c r="DT143" t="str">
        <f t="shared" si="296"/>
        <v>N.A.</v>
      </c>
      <c r="DX143">
        <f t="shared" si="297"/>
        <v>-83177</v>
      </c>
      <c r="DY143">
        <f t="shared" si="298"/>
        <v>0</v>
      </c>
      <c r="DZ143">
        <f t="shared" si="299"/>
        <v>-66542</v>
      </c>
      <c r="EA143">
        <f t="shared" si="300"/>
        <v>0</v>
      </c>
      <c r="EB143">
        <f t="shared" si="301"/>
        <v>0</v>
      </c>
      <c r="EC143">
        <f t="shared" si="302"/>
        <v>0</v>
      </c>
      <c r="ED143" s="1">
        <v>0</v>
      </c>
      <c r="EE143" s="1">
        <v>0</v>
      </c>
      <c r="EF143">
        <f t="shared" si="303"/>
        <v>0</v>
      </c>
      <c r="EG143">
        <f t="shared" si="304"/>
        <v>0</v>
      </c>
      <c r="EH143">
        <f t="shared" si="305"/>
        <v>0</v>
      </c>
      <c r="EJ143">
        <f t="shared" si="210"/>
        <v>0</v>
      </c>
      <c r="EK143">
        <f t="shared" si="211"/>
        <v>0</v>
      </c>
      <c r="EL143">
        <f t="shared" si="212"/>
        <v>0</v>
      </c>
      <c r="EM143">
        <f t="shared" si="213"/>
        <v>0</v>
      </c>
      <c r="EO143" t="str">
        <f t="shared" si="214"/>
        <v>N.A.</v>
      </c>
    </row>
    <row r="144" spans="1:145" x14ac:dyDescent="0.2">
      <c r="A144">
        <v>139</v>
      </c>
      <c r="B144" s="1">
        <v>7</v>
      </c>
      <c r="C144" s="1">
        <v>2709</v>
      </c>
      <c r="D144" s="1" t="s">
        <v>130</v>
      </c>
      <c r="E144" s="1">
        <v>8496358</v>
      </c>
      <c r="F144" s="1">
        <v>1733.8</v>
      </c>
      <c r="G144" s="1">
        <v>4954</v>
      </c>
      <c r="H144" s="1">
        <v>8589245</v>
      </c>
      <c r="I144" s="1">
        <v>35620</v>
      </c>
      <c r="J144" s="1">
        <v>1708</v>
      </c>
      <c r="K144" s="1">
        <v>1718</v>
      </c>
      <c r="L144" s="1">
        <v>1701</v>
      </c>
      <c r="M144" s="1">
        <v>1678</v>
      </c>
      <c r="N144" s="1">
        <v>1683</v>
      </c>
      <c r="O144" s="7"/>
      <c r="P144">
        <f t="shared" si="215"/>
        <v>5151</v>
      </c>
      <c r="Q144">
        <f t="shared" si="216"/>
        <v>0</v>
      </c>
      <c r="R144">
        <f t="shared" si="217"/>
        <v>0</v>
      </c>
      <c r="S144">
        <f t="shared" si="205"/>
        <v>0</v>
      </c>
      <c r="T144">
        <f t="shared" si="218"/>
        <v>0</v>
      </c>
      <c r="U144">
        <f t="shared" si="219"/>
        <v>0</v>
      </c>
      <c r="V144">
        <f t="shared" si="220"/>
        <v>0</v>
      </c>
      <c r="W144">
        <f t="shared" si="221"/>
        <v>0</v>
      </c>
      <c r="X144">
        <f t="shared" si="222"/>
        <v>0</v>
      </c>
      <c r="Y144">
        <f t="shared" si="223"/>
        <v>0</v>
      </c>
      <c r="Z144" t="str">
        <f t="shared" si="224"/>
        <v>N.A.</v>
      </c>
      <c r="AD144">
        <f t="shared" si="225"/>
        <v>5356</v>
      </c>
      <c r="AE144">
        <f t="shared" si="204"/>
        <v>0</v>
      </c>
      <c r="AF144">
        <f t="shared" si="226"/>
        <v>0</v>
      </c>
      <c r="AG144">
        <f t="shared" si="227"/>
        <v>0</v>
      </c>
      <c r="AH144">
        <f t="shared" si="228"/>
        <v>0</v>
      </c>
      <c r="AI144">
        <f t="shared" si="229"/>
        <v>0</v>
      </c>
      <c r="AJ144">
        <f t="shared" si="230"/>
        <v>0</v>
      </c>
      <c r="AK144">
        <f t="shared" si="231"/>
        <v>0</v>
      </c>
      <c r="AL144">
        <f t="shared" si="232"/>
        <v>0</v>
      </c>
      <c r="AM144">
        <f t="shared" si="233"/>
        <v>0</v>
      </c>
      <c r="AN144" t="str">
        <f t="shared" si="234"/>
        <v>N.A.</v>
      </c>
      <c r="AR144">
        <f t="shared" si="235"/>
        <v>5569</v>
      </c>
      <c r="AS144">
        <f t="shared" si="206"/>
        <v>0</v>
      </c>
      <c r="AT144">
        <f t="shared" si="236"/>
        <v>0</v>
      </c>
      <c r="AU144">
        <f t="shared" si="207"/>
        <v>0</v>
      </c>
      <c r="AV144">
        <f t="shared" si="237"/>
        <v>0</v>
      </c>
      <c r="AW144">
        <f t="shared" si="238"/>
        <v>0</v>
      </c>
      <c r="AX144">
        <f t="shared" si="239"/>
        <v>0</v>
      </c>
      <c r="AY144">
        <f t="shared" si="240"/>
        <v>0</v>
      </c>
      <c r="AZ144">
        <f t="shared" si="241"/>
        <v>0</v>
      </c>
      <c r="BA144">
        <f t="shared" si="242"/>
        <v>0</v>
      </c>
      <c r="BB144" t="str">
        <f t="shared" si="243"/>
        <v>N.A.</v>
      </c>
      <c r="BF144">
        <f t="shared" si="244"/>
        <v>5791</v>
      </c>
      <c r="BG144">
        <f t="shared" si="245"/>
        <v>0</v>
      </c>
      <c r="BH144">
        <f t="shared" si="246"/>
        <v>0</v>
      </c>
      <c r="BI144">
        <f t="shared" si="247"/>
        <v>0</v>
      </c>
      <c r="BJ144">
        <f t="shared" si="248"/>
        <v>0</v>
      </c>
      <c r="BK144">
        <f t="shared" si="249"/>
        <v>0</v>
      </c>
      <c r="BL144">
        <f t="shared" si="250"/>
        <v>0</v>
      </c>
      <c r="BM144">
        <f t="shared" si="251"/>
        <v>0</v>
      </c>
      <c r="BN144">
        <f t="shared" si="252"/>
        <v>0</v>
      </c>
      <c r="BO144">
        <f t="shared" si="253"/>
        <v>0</v>
      </c>
      <c r="BP144" t="str">
        <f t="shared" si="254"/>
        <v>N.A.</v>
      </c>
      <c r="BT144">
        <f t="shared" si="255"/>
        <v>6022</v>
      </c>
      <c r="BU144">
        <f t="shared" si="208"/>
        <v>0</v>
      </c>
      <c r="BV144">
        <f t="shared" si="256"/>
        <v>0</v>
      </c>
      <c r="BW144">
        <f t="shared" si="257"/>
        <v>0</v>
      </c>
      <c r="BX144">
        <f t="shared" si="258"/>
        <v>0</v>
      </c>
      <c r="BY144">
        <f t="shared" si="259"/>
        <v>0</v>
      </c>
      <c r="BZ144">
        <f t="shared" si="260"/>
        <v>0</v>
      </c>
      <c r="CA144">
        <f t="shared" si="261"/>
        <v>0</v>
      </c>
      <c r="CB144">
        <f t="shared" si="262"/>
        <v>0</v>
      </c>
      <c r="CC144">
        <f t="shared" si="263"/>
        <v>0</v>
      </c>
      <c r="CD144" t="str">
        <f t="shared" si="264"/>
        <v>N.A.</v>
      </c>
      <c r="CH144">
        <f t="shared" si="265"/>
        <v>6262</v>
      </c>
      <c r="CI144">
        <f t="shared" si="266"/>
        <v>0</v>
      </c>
      <c r="CJ144">
        <f t="shared" si="267"/>
        <v>0</v>
      </c>
      <c r="CK144">
        <f t="shared" si="268"/>
        <v>0</v>
      </c>
      <c r="CL144">
        <f t="shared" si="269"/>
        <v>0</v>
      </c>
      <c r="CM144">
        <f t="shared" si="270"/>
        <v>0</v>
      </c>
      <c r="CN144">
        <f t="shared" si="271"/>
        <v>0</v>
      </c>
      <c r="CO144">
        <f t="shared" si="272"/>
        <v>0</v>
      </c>
      <c r="CP144">
        <f t="shared" si="273"/>
        <v>0</v>
      </c>
      <c r="CQ144">
        <f t="shared" si="274"/>
        <v>0</v>
      </c>
      <c r="CR144" t="str">
        <f t="shared" si="275"/>
        <v>N.A.</v>
      </c>
      <c r="CV144">
        <f t="shared" si="276"/>
        <v>6512</v>
      </c>
      <c r="CW144">
        <f t="shared" si="277"/>
        <v>0</v>
      </c>
      <c r="CX144">
        <f t="shared" si="278"/>
        <v>0</v>
      </c>
      <c r="CY144">
        <f t="shared" si="279"/>
        <v>0</v>
      </c>
      <c r="CZ144">
        <f t="shared" si="280"/>
        <v>0</v>
      </c>
      <c r="DA144">
        <f t="shared" si="281"/>
        <v>0</v>
      </c>
      <c r="DB144">
        <f t="shared" si="282"/>
        <v>0</v>
      </c>
      <c r="DC144">
        <f t="shared" si="283"/>
        <v>0</v>
      </c>
      <c r="DD144">
        <f t="shared" si="284"/>
        <v>0</v>
      </c>
      <c r="DE144">
        <f t="shared" si="285"/>
        <v>0</v>
      </c>
      <c r="DF144" t="str">
        <f t="shared" si="286"/>
        <v>N.A.</v>
      </c>
      <c r="DJ144">
        <f t="shared" si="287"/>
        <v>6772</v>
      </c>
      <c r="DK144">
        <f t="shared" si="209"/>
        <v>0</v>
      </c>
      <c r="DL144">
        <f t="shared" si="288"/>
        <v>0</v>
      </c>
      <c r="DM144">
        <f t="shared" si="289"/>
        <v>0</v>
      </c>
      <c r="DN144">
        <f t="shared" si="290"/>
        <v>0</v>
      </c>
      <c r="DO144">
        <f t="shared" si="291"/>
        <v>0</v>
      </c>
      <c r="DP144">
        <f t="shared" si="292"/>
        <v>0</v>
      </c>
      <c r="DQ144">
        <f t="shared" si="293"/>
        <v>0</v>
      </c>
      <c r="DR144">
        <f t="shared" si="294"/>
        <v>0</v>
      </c>
      <c r="DS144">
        <f t="shared" si="295"/>
        <v>0</v>
      </c>
      <c r="DT144" t="str">
        <f t="shared" si="296"/>
        <v>N.A.</v>
      </c>
      <c r="DX144">
        <f t="shared" si="297"/>
        <v>-128507</v>
      </c>
      <c r="DY144">
        <f t="shared" si="298"/>
        <v>1</v>
      </c>
      <c r="DZ144">
        <f t="shared" si="299"/>
        <v>-74310</v>
      </c>
      <c r="EA144">
        <f t="shared" si="300"/>
        <v>0</v>
      </c>
      <c r="EB144">
        <f t="shared" si="301"/>
        <v>0</v>
      </c>
      <c r="EC144">
        <f t="shared" si="302"/>
        <v>1</v>
      </c>
      <c r="ED144" s="1">
        <v>0</v>
      </c>
      <c r="EE144" s="1">
        <v>35620</v>
      </c>
      <c r="EF144">
        <f t="shared" si="303"/>
        <v>0</v>
      </c>
      <c r="EG144">
        <f t="shared" si="304"/>
        <v>1</v>
      </c>
      <c r="EH144">
        <f t="shared" si="305"/>
        <v>1</v>
      </c>
      <c r="EJ144">
        <f t="shared" si="210"/>
        <v>0</v>
      </c>
      <c r="EK144">
        <f t="shared" si="211"/>
        <v>35620</v>
      </c>
      <c r="EL144">
        <f t="shared" si="212"/>
        <v>35620</v>
      </c>
      <c r="EM144">
        <f t="shared" si="213"/>
        <v>0</v>
      </c>
      <c r="EO144" t="str">
        <f t="shared" si="214"/>
        <v>101%</v>
      </c>
    </row>
    <row r="145" spans="1:145" x14ac:dyDescent="0.2">
      <c r="A145">
        <v>140</v>
      </c>
      <c r="B145" s="1">
        <v>13</v>
      </c>
      <c r="C145" s="1">
        <v>2718</v>
      </c>
      <c r="D145" s="1" t="s">
        <v>131</v>
      </c>
      <c r="E145" s="1">
        <v>3343874</v>
      </c>
      <c r="F145" s="1">
        <v>663.8</v>
      </c>
      <c r="G145" s="1">
        <v>4996</v>
      </c>
      <c r="H145" s="1">
        <v>3316345</v>
      </c>
      <c r="I145" s="1">
        <v>0</v>
      </c>
      <c r="J145" s="1">
        <v>656</v>
      </c>
      <c r="K145" s="1">
        <v>656</v>
      </c>
      <c r="L145" s="1">
        <v>647</v>
      </c>
      <c r="M145" s="1">
        <v>632</v>
      </c>
      <c r="N145" s="1">
        <v>632</v>
      </c>
      <c r="O145" s="7"/>
      <c r="P145">
        <f t="shared" si="215"/>
        <v>5193</v>
      </c>
      <c r="Q145">
        <f t="shared" si="216"/>
        <v>0</v>
      </c>
      <c r="R145">
        <f t="shared" si="217"/>
        <v>0</v>
      </c>
      <c r="S145">
        <f t="shared" si="205"/>
        <v>0</v>
      </c>
      <c r="T145">
        <f t="shared" si="218"/>
        <v>0</v>
      </c>
      <c r="U145">
        <f t="shared" si="219"/>
        <v>0</v>
      </c>
      <c r="V145">
        <f t="shared" si="220"/>
        <v>0</v>
      </c>
      <c r="W145">
        <f t="shared" si="221"/>
        <v>0</v>
      </c>
      <c r="X145">
        <f t="shared" si="222"/>
        <v>0</v>
      </c>
      <c r="Y145">
        <f t="shared" si="223"/>
        <v>0</v>
      </c>
      <c r="Z145" t="str">
        <f t="shared" si="224"/>
        <v>N.A.</v>
      </c>
      <c r="AD145">
        <f t="shared" si="225"/>
        <v>5398</v>
      </c>
      <c r="AE145">
        <f t="shared" si="204"/>
        <v>0</v>
      </c>
      <c r="AF145">
        <f t="shared" si="226"/>
        <v>0</v>
      </c>
      <c r="AG145">
        <f t="shared" si="227"/>
        <v>0</v>
      </c>
      <c r="AH145">
        <f t="shared" si="228"/>
        <v>0</v>
      </c>
      <c r="AI145">
        <f t="shared" si="229"/>
        <v>0</v>
      </c>
      <c r="AJ145">
        <f t="shared" si="230"/>
        <v>0</v>
      </c>
      <c r="AK145">
        <f t="shared" si="231"/>
        <v>0</v>
      </c>
      <c r="AL145">
        <f t="shared" si="232"/>
        <v>0</v>
      </c>
      <c r="AM145">
        <f t="shared" si="233"/>
        <v>0</v>
      </c>
      <c r="AN145" t="str">
        <f t="shared" si="234"/>
        <v>N.A.</v>
      </c>
      <c r="AR145">
        <f t="shared" si="235"/>
        <v>5611</v>
      </c>
      <c r="AS145">
        <f t="shared" si="206"/>
        <v>0</v>
      </c>
      <c r="AT145">
        <f t="shared" si="236"/>
        <v>0</v>
      </c>
      <c r="AU145">
        <f t="shared" si="207"/>
        <v>0</v>
      </c>
      <c r="AV145">
        <f t="shared" si="237"/>
        <v>0</v>
      </c>
      <c r="AW145">
        <f t="shared" si="238"/>
        <v>0</v>
      </c>
      <c r="AX145">
        <f t="shared" si="239"/>
        <v>0</v>
      </c>
      <c r="AY145">
        <f t="shared" si="240"/>
        <v>0</v>
      </c>
      <c r="AZ145">
        <f t="shared" si="241"/>
        <v>0</v>
      </c>
      <c r="BA145">
        <f t="shared" si="242"/>
        <v>0</v>
      </c>
      <c r="BB145" t="str">
        <f t="shared" si="243"/>
        <v>N.A.</v>
      </c>
      <c r="BF145">
        <f t="shared" si="244"/>
        <v>5833</v>
      </c>
      <c r="BG145">
        <f t="shared" si="245"/>
        <v>0</v>
      </c>
      <c r="BH145">
        <f t="shared" si="246"/>
        <v>0</v>
      </c>
      <c r="BI145">
        <f t="shared" si="247"/>
        <v>0</v>
      </c>
      <c r="BJ145">
        <f t="shared" si="248"/>
        <v>0</v>
      </c>
      <c r="BK145">
        <f t="shared" si="249"/>
        <v>0</v>
      </c>
      <c r="BL145">
        <f t="shared" si="250"/>
        <v>0</v>
      </c>
      <c r="BM145">
        <f t="shared" si="251"/>
        <v>0</v>
      </c>
      <c r="BN145">
        <f t="shared" si="252"/>
        <v>0</v>
      </c>
      <c r="BO145">
        <f t="shared" si="253"/>
        <v>0</v>
      </c>
      <c r="BP145" t="str">
        <f t="shared" si="254"/>
        <v>N.A.</v>
      </c>
      <c r="BT145">
        <f t="shared" si="255"/>
        <v>6064</v>
      </c>
      <c r="BU145">
        <f t="shared" si="208"/>
        <v>0</v>
      </c>
      <c r="BV145">
        <f t="shared" si="256"/>
        <v>0</v>
      </c>
      <c r="BW145">
        <f t="shared" si="257"/>
        <v>0</v>
      </c>
      <c r="BX145">
        <f t="shared" si="258"/>
        <v>0</v>
      </c>
      <c r="BY145">
        <f t="shared" si="259"/>
        <v>0</v>
      </c>
      <c r="BZ145">
        <f t="shared" si="260"/>
        <v>0</v>
      </c>
      <c r="CA145">
        <f t="shared" si="261"/>
        <v>0</v>
      </c>
      <c r="CB145">
        <f t="shared" si="262"/>
        <v>0</v>
      </c>
      <c r="CC145">
        <f t="shared" si="263"/>
        <v>0</v>
      </c>
      <c r="CD145" t="str">
        <f t="shared" si="264"/>
        <v>N.A.</v>
      </c>
      <c r="CH145">
        <f t="shared" si="265"/>
        <v>6304</v>
      </c>
      <c r="CI145">
        <f t="shared" si="266"/>
        <v>0</v>
      </c>
      <c r="CJ145">
        <f t="shared" si="267"/>
        <v>0</v>
      </c>
      <c r="CK145">
        <f t="shared" si="268"/>
        <v>0</v>
      </c>
      <c r="CL145">
        <f t="shared" si="269"/>
        <v>0</v>
      </c>
      <c r="CM145">
        <f t="shared" si="270"/>
        <v>0</v>
      </c>
      <c r="CN145">
        <f t="shared" si="271"/>
        <v>0</v>
      </c>
      <c r="CO145">
        <f t="shared" si="272"/>
        <v>0</v>
      </c>
      <c r="CP145">
        <f t="shared" si="273"/>
        <v>0</v>
      </c>
      <c r="CQ145">
        <f t="shared" si="274"/>
        <v>0</v>
      </c>
      <c r="CR145" t="str">
        <f t="shared" si="275"/>
        <v>N.A.</v>
      </c>
      <c r="CV145">
        <f t="shared" si="276"/>
        <v>6554</v>
      </c>
      <c r="CW145">
        <f t="shared" si="277"/>
        <v>0</v>
      </c>
      <c r="CX145">
        <f t="shared" si="278"/>
        <v>0</v>
      </c>
      <c r="CY145">
        <f t="shared" si="279"/>
        <v>0</v>
      </c>
      <c r="CZ145">
        <f t="shared" si="280"/>
        <v>0</v>
      </c>
      <c r="DA145">
        <f t="shared" si="281"/>
        <v>0</v>
      </c>
      <c r="DB145">
        <f t="shared" si="282"/>
        <v>0</v>
      </c>
      <c r="DC145">
        <f t="shared" si="283"/>
        <v>0</v>
      </c>
      <c r="DD145">
        <f t="shared" si="284"/>
        <v>0</v>
      </c>
      <c r="DE145">
        <f t="shared" si="285"/>
        <v>0</v>
      </c>
      <c r="DF145" t="str">
        <f t="shared" si="286"/>
        <v>N.A.</v>
      </c>
      <c r="DJ145">
        <f t="shared" si="287"/>
        <v>6814</v>
      </c>
      <c r="DK145">
        <f t="shared" si="209"/>
        <v>0</v>
      </c>
      <c r="DL145">
        <f t="shared" si="288"/>
        <v>0</v>
      </c>
      <c r="DM145">
        <f t="shared" si="289"/>
        <v>0</v>
      </c>
      <c r="DN145">
        <f t="shared" si="290"/>
        <v>0</v>
      </c>
      <c r="DO145">
        <f t="shared" si="291"/>
        <v>0</v>
      </c>
      <c r="DP145">
        <f t="shared" si="292"/>
        <v>0</v>
      </c>
      <c r="DQ145">
        <f t="shared" si="293"/>
        <v>0</v>
      </c>
      <c r="DR145">
        <f t="shared" si="294"/>
        <v>0</v>
      </c>
      <c r="DS145">
        <f t="shared" si="295"/>
        <v>0</v>
      </c>
      <c r="DT145" t="str">
        <f t="shared" si="296"/>
        <v>N.A.</v>
      </c>
      <c r="DX145">
        <f t="shared" si="297"/>
        <v>27529</v>
      </c>
      <c r="DY145">
        <f t="shared" si="298"/>
        <v>0</v>
      </c>
      <c r="DZ145">
        <f t="shared" si="299"/>
        <v>22023</v>
      </c>
      <c r="EA145">
        <f t="shared" si="300"/>
        <v>0</v>
      </c>
      <c r="EB145">
        <f t="shared" si="301"/>
        <v>0</v>
      </c>
      <c r="EC145">
        <f t="shared" si="302"/>
        <v>0</v>
      </c>
      <c r="ED145" s="1">
        <v>22023</v>
      </c>
      <c r="EE145" s="1">
        <v>0</v>
      </c>
      <c r="EF145">
        <f t="shared" si="303"/>
        <v>2</v>
      </c>
      <c r="EG145">
        <f t="shared" si="304"/>
        <v>0</v>
      </c>
      <c r="EH145">
        <f t="shared" si="305"/>
        <v>2</v>
      </c>
      <c r="EJ145">
        <f t="shared" si="210"/>
        <v>22023</v>
      </c>
      <c r="EK145">
        <f t="shared" si="211"/>
        <v>0</v>
      </c>
      <c r="EL145">
        <f t="shared" si="212"/>
        <v>22023</v>
      </c>
      <c r="EM145">
        <f t="shared" si="213"/>
        <v>22023</v>
      </c>
      <c r="EO145" t="str">
        <f t="shared" si="214"/>
        <v>80%</v>
      </c>
    </row>
    <row r="146" spans="1:145" x14ac:dyDescent="0.2">
      <c r="A146">
        <v>141</v>
      </c>
      <c r="B146" s="1">
        <v>7</v>
      </c>
      <c r="C146" s="1">
        <v>2727</v>
      </c>
      <c r="D146" s="1" t="s">
        <v>132</v>
      </c>
      <c r="E146" s="1">
        <v>2994163</v>
      </c>
      <c r="F146" s="1">
        <v>633.70000000000005</v>
      </c>
      <c r="G146" s="1">
        <v>4931</v>
      </c>
      <c r="H146" s="1">
        <v>3124775</v>
      </c>
      <c r="I146" s="1">
        <v>0</v>
      </c>
      <c r="J146" s="1">
        <v>615</v>
      </c>
      <c r="K146" s="1">
        <v>617</v>
      </c>
      <c r="L146" s="1">
        <v>590</v>
      </c>
      <c r="M146" s="1">
        <v>585</v>
      </c>
      <c r="N146" s="1">
        <v>566</v>
      </c>
      <c r="O146" s="7"/>
      <c r="P146">
        <f t="shared" si="215"/>
        <v>5128</v>
      </c>
      <c r="Q146">
        <f t="shared" si="216"/>
        <v>0</v>
      </c>
      <c r="R146">
        <f t="shared" si="217"/>
        <v>0</v>
      </c>
      <c r="S146">
        <f t="shared" si="205"/>
        <v>0</v>
      </c>
      <c r="T146">
        <f t="shared" si="218"/>
        <v>0</v>
      </c>
      <c r="U146">
        <f t="shared" si="219"/>
        <v>0</v>
      </c>
      <c r="V146">
        <f t="shared" si="220"/>
        <v>0</v>
      </c>
      <c r="W146">
        <f t="shared" si="221"/>
        <v>0</v>
      </c>
      <c r="X146">
        <f t="shared" si="222"/>
        <v>0</v>
      </c>
      <c r="Y146">
        <f t="shared" si="223"/>
        <v>0</v>
      </c>
      <c r="Z146" t="str">
        <f t="shared" si="224"/>
        <v>N.A.</v>
      </c>
      <c r="AD146">
        <f t="shared" si="225"/>
        <v>5333</v>
      </c>
      <c r="AE146">
        <f t="shared" si="204"/>
        <v>0</v>
      </c>
      <c r="AF146">
        <f t="shared" si="226"/>
        <v>0</v>
      </c>
      <c r="AG146">
        <f t="shared" si="227"/>
        <v>0</v>
      </c>
      <c r="AH146">
        <f t="shared" si="228"/>
        <v>0</v>
      </c>
      <c r="AI146">
        <f t="shared" si="229"/>
        <v>0</v>
      </c>
      <c r="AJ146">
        <f t="shared" si="230"/>
        <v>0</v>
      </c>
      <c r="AK146">
        <f t="shared" si="231"/>
        <v>0</v>
      </c>
      <c r="AL146">
        <f t="shared" si="232"/>
        <v>0</v>
      </c>
      <c r="AM146">
        <f t="shared" si="233"/>
        <v>0</v>
      </c>
      <c r="AN146" t="str">
        <f t="shared" si="234"/>
        <v>N.A.</v>
      </c>
      <c r="AR146">
        <f t="shared" si="235"/>
        <v>5546</v>
      </c>
      <c r="AS146">
        <f t="shared" si="206"/>
        <v>0</v>
      </c>
      <c r="AT146">
        <f t="shared" si="236"/>
        <v>0</v>
      </c>
      <c r="AU146">
        <f t="shared" si="207"/>
        <v>0</v>
      </c>
      <c r="AV146">
        <f t="shared" si="237"/>
        <v>0</v>
      </c>
      <c r="AW146">
        <f t="shared" si="238"/>
        <v>0</v>
      </c>
      <c r="AX146">
        <f t="shared" si="239"/>
        <v>0</v>
      </c>
      <c r="AY146">
        <f t="shared" si="240"/>
        <v>0</v>
      </c>
      <c r="AZ146">
        <f t="shared" si="241"/>
        <v>0</v>
      </c>
      <c r="BA146">
        <f t="shared" si="242"/>
        <v>0</v>
      </c>
      <c r="BB146" t="str">
        <f t="shared" si="243"/>
        <v>N.A.</v>
      </c>
      <c r="BF146">
        <f t="shared" si="244"/>
        <v>5768</v>
      </c>
      <c r="BG146">
        <f t="shared" si="245"/>
        <v>0</v>
      </c>
      <c r="BH146">
        <f t="shared" si="246"/>
        <v>0</v>
      </c>
      <c r="BI146">
        <f t="shared" si="247"/>
        <v>0</v>
      </c>
      <c r="BJ146">
        <f t="shared" si="248"/>
        <v>0</v>
      </c>
      <c r="BK146">
        <f t="shared" si="249"/>
        <v>0</v>
      </c>
      <c r="BL146">
        <f t="shared" si="250"/>
        <v>0</v>
      </c>
      <c r="BM146">
        <f t="shared" si="251"/>
        <v>0</v>
      </c>
      <c r="BN146">
        <f t="shared" si="252"/>
        <v>0</v>
      </c>
      <c r="BO146">
        <f t="shared" si="253"/>
        <v>0</v>
      </c>
      <c r="BP146" t="str">
        <f t="shared" si="254"/>
        <v>N.A.</v>
      </c>
      <c r="BT146">
        <f t="shared" si="255"/>
        <v>5999</v>
      </c>
      <c r="BU146">
        <f t="shared" si="208"/>
        <v>0</v>
      </c>
      <c r="BV146">
        <f t="shared" si="256"/>
        <v>0</v>
      </c>
      <c r="BW146">
        <f t="shared" si="257"/>
        <v>0</v>
      </c>
      <c r="BX146">
        <f t="shared" si="258"/>
        <v>0</v>
      </c>
      <c r="BY146">
        <f t="shared" si="259"/>
        <v>0</v>
      </c>
      <c r="BZ146">
        <f t="shared" si="260"/>
        <v>0</v>
      </c>
      <c r="CA146">
        <f t="shared" si="261"/>
        <v>0</v>
      </c>
      <c r="CB146">
        <f t="shared" si="262"/>
        <v>0</v>
      </c>
      <c r="CC146">
        <f t="shared" si="263"/>
        <v>0</v>
      </c>
      <c r="CD146" t="str">
        <f t="shared" si="264"/>
        <v>N.A.</v>
      </c>
      <c r="CH146">
        <f t="shared" si="265"/>
        <v>6239</v>
      </c>
      <c r="CI146">
        <f t="shared" si="266"/>
        <v>0</v>
      </c>
      <c r="CJ146">
        <f t="shared" si="267"/>
        <v>0</v>
      </c>
      <c r="CK146">
        <f t="shared" si="268"/>
        <v>0</v>
      </c>
      <c r="CL146">
        <f t="shared" si="269"/>
        <v>0</v>
      </c>
      <c r="CM146">
        <f t="shared" si="270"/>
        <v>0</v>
      </c>
      <c r="CN146">
        <f t="shared" si="271"/>
        <v>0</v>
      </c>
      <c r="CO146">
        <f t="shared" si="272"/>
        <v>0</v>
      </c>
      <c r="CP146">
        <f t="shared" si="273"/>
        <v>0</v>
      </c>
      <c r="CQ146">
        <f t="shared" si="274"/>
        <v>0</v>
      </c>
      <c r="CR146" t="str">
        <f t="shared" si="275"/>
        <v>N.A.</v>
      </c>
      <c r="CV146">
        <f t="shared" si="276"/>
        <v>6489</v>
      </c>
      <c r="CW146">
        <f t="shared" si="277"/>
        <v>0</v>
      </c>
      <c r="CX146">
        <f t="shared" si="278"/>
        <v>0</v>
      </c>
      <c r="CY146">
        <f t="shared" si="279"/>
        <v>0</v>
      </c>
      <c r="CZ146">
        <f t="shared" si="280"/>
        <v>0</v>
      </c>
      <c r="DA146">
        <f t="shared" si="281"/>
        <v>0</v>
      </c>
      <c r="DB146">
        <f t="shared" si="282"/>
        <v>0</v>
      </c>
      <c r="DC146">
        <f t="shared" si="283"/>
        <v>0</v>
      </c>
      <c r="DD146">
        <f t="shared" si="284"/>
        <v>0</v>
      </c>
      <c r="DE146">
        <f t="shared" si="285"/>
        <v>0</v>
      </c>
      <c r="DF146" t="str">
        <f t="shared" si="286"/>
        <v>N.A.</v>
      </c>
      <c r="DJ146">
        <f t="shared" si="287"/>
        <v>6749</v>
      </c>
      <c r="DK146">
        <f t="shared" si="209"/>
        <v>0</v>
      </c>
      <c r="DL146">
        <f t="shared" si="288"/>
        <v>0</v>
      </c>
      <c r="DM146">
        <f t="shared" si="289"/>
        <v>0</v>
      </c>
      <c r="DN146">
        <f t="shared" si="290"/>
        <v>0</v>
      </c>
      <c r="DO146">
        <f t="shared" si="291"/>
        <v>0</v>
      </c>
      <c r="DP146">
        <f t="shared" si="292"/>
        <v>0</v>
      </c>
      <c r="DQ146">
        <f t="shared" si="293"/>
        <v>0</v>
      </c>
      <c r="DR146">
        <f t="shared" si="294"/>
        <v>0</v>
      </c>
      <c r="DS146">
        <f t="shared" si="295"/>
        <v>0</v>
      </c>
      <c r="DT146" t="str">
        <f t="shared" si="296"/>
        <v>N.A.</v>
      </c>
      <c r="DX146">
        <f t="shared" si="297"/>
        <v>-130612</v>
      </c>
      <c r="DY146">
        <f t="shared" si="298"/>
        <v>0</v>
      </c>
      <c r="DZ146">
        <f t="shared" si="299"/>
        <v>-104490</v>
      </c>
      <c r="EA146">
        <f t="shared" si="300"/>
        <v>0</v>
      </c>
      <c r="EB146">
        <f t="shared" si="301"/>
        <v>0</v>
      </c>
      <c r="EC146">
        <f t="shared" si="302"/>
        <v>0</v>
      </c>
      <c r="ED146" s="1">
        <v>0</v>
      </c>
      <c r="EE146" s="1">
        <v>0</v>
      </c>
      <c r="EF146">
        <f t="shared" si="303"/>
        <v>0</v>
      </c>
      <c r="EG146">
        <f t="shared" si="304"/>
        <v>0</v>
      </c>
      <c r="EH146">
        <f t="shared" si="305"/>
        <v>0</v>
      </c>
      <c r="EJ146">
        <f t="shared" si="210"/>
        <v>0</v>
      </c>
      <c r="EK146">
        <f t="shared" si="211"/>
        <v>0</v>
      </c>
      <c r="EL146">
        <f t="shared" si="212"/>
        <v>0</v>
      </c>
      <c r="EM146">
        <f t="shared" si="213"/>
        <v>0</v>
      </c>
      <c r="EO146" t="str">
        <f t="shared" si="214"/>
        <v>N.A.</v>
      </c>
    </row>
    <row r="147" spans="1:145" x14ac:dyDescent="0.2">
      <c r="A147">
        <v>142</v>
      </c>
      <c r="B147" s="1">
        <v>11</v>
      </c>
      <c r="C147" s="1">
        <v>2754</v>
      </c>
      <c r="D147" s="1" t="s">
        <v>133</v>
      </c>
      <c r="E147" s="1">
        <v>2393466</v>
      </c>
      <c r="F147" s="1">
        <v>529.29999999999995</v>
      </c>
      <c r="G147" s="1">
        <v>4955</v>
      </c>
      <c r="H147" s="1">
        <v>2622682</v>
      </c>
      <c r="I147" s="1">
        <v>0</v>
      </c>
      <c r="J147" s="1">
        <v>531</v>
      </c>
      <c r="K147" s="1">
        <v>530</v>
      </c>
      <c r="L147" s="1">
        <v>535</v>
      </c>
      <c r="M147" s="1">
        <v>541</v>
      </c>
      <c r="N147" s="1">
        <v>541</v>
      </c>
      <c r="O147" s="7"/>
      <c r="P147">
        <f t="shared" si="215"/>
        <v>5152</v>
      </c>
      <c r="Q147">
        <f t="shared" si="216"/>
        <v>0</v>
      </c>
      <c r="R147">
        <f t="shared" si="217"/>
        <v>0</v>
      </c>
      <c r="S147">
        <f t="shared" si="205"/>
        <v>0</v>
      </c>
      <c r="T147">
        <f t="shared" si="218"/>
        <v>0</v>
      </c>
      <c r="U147">
        <f t="shared" si="219"/>
        <v>0</v>
      </c>
      <c r="V147">
        <f t="shared" si="220"/>
        <v>0</v>
      </c>
      <c r="W147">
        <f t="shared" si="221"/>
        <v>0</v>
      </c>
      <c r="X147">
        <f t="shared" si="222"/>
        <v>0</v>
      </c>
      <c r="Y147">
        <f t="shared" si="223"/>
        <v>0</v>
      </c>
      <c r="Z147" t="str">
        <f t="shared" si="224"/>
        <v>N.A.</v>
      </c>
      <c r="AD147">
        <f t="shared" si="225"/>
        <v>5357</v>
      </c>
      <c r="AE147">
        <f t="shared" si="204"/>
        <v>0</v>
      </c>
      <c r="AF147">
        <f t="shared" si="226"/>
        <v>0</v>
      </c>
      <c r="AG147">
        <f t="shared" si="227"/>
        <v>0</v>
      </c>
      <c r="AH147">
        <f t="shared" si="228"/>
        <v>0</v>
      </c>
      <c r="AI147">
        <f t="shared" si="229"/>
        <v>0</v>
      </c>
      <c r="AJ147">
        <f t="shared" si="230"/>
        <v>0</v>
      </c>
      <c r="AK147">
        <f t="shared" si="231"/>
        <v>0</v>
      </c>
      <c r="AL147">
        <f t="shared" si="232"/>
        <v>0</v>
      </c>
      <c r="AM147">
        <f t="shared" si="233"/>
        <v>0</v>
      </c>
      <c r="AN147" t="str">
        <f t="shared" si="234"/>
        <v>N.A.</v>
      </c>
      <c r="AR147">
        <f t="shared" si="235"/>
        <v>5570</v>
      </c>
      <c r="AS147">
        <f t="shared" si="206"/>
        <v>0</v>
      </c>
      <c r="AT147">
        <f t="shared" si="236"/>
        <v>0</v>
      </c>
      <c r="AU147">
        <f t="shared" si="207"/>
        <v>0</v>
      </c>
      <c r="AV147">
        <f t="shared" si="237"/>
        <v>0</v>
      </c>
      <c r="AW147">
        <f t="shared" si="238"/>
        <v>0</v>
      </c>
      <c r="AX147">
        <f t="shared" si="239"/>
        <v>0</v>
      </c>
      <c r="AY147">
        <f t="shared" si="240"/>
        <v>0</v>
      </c>
      <c r="AZ147">
        <f t="shared" si="241"/>
        <v>0</v>
      </c>
      <c r="BA147">
        <f t="shared" si="242"/>
        <v>0</v>
      </c>
      <c r="BB147" t="str">
        <f t="shared" si="243"/>
        <v>N.A.</v>
      </c>
      <c r="BF147">
        <f t="shared" si="244"/>
        <v>5792</v>
      </c>
      <c r="BG147">
        <f t="shared" si="245"/>
        <v>0</v>
      </c>
      <c r="BH147">
        <f t="shared" si="246"/>
        <v>0</v>
      </c>
      <c r="BI147">
        <f t="shared" si="247"/>
        <v>0</v>
      </c>
      <c r="BJ147">
        <f t="shared" si="248"/>
        <v>0</v>
      </c>
      <c r="BK147">
        <f t="shared" si="249"/>
        <v>0</v>
      </c>
      <c r="BL147">
        <f t="shared" si="250"/>
        <v>0</v>
      </c>
      <c r="BM147">
        <f t="shared" si="251"/>
        <v>0</v>
      </c>
      <c r="BN147">
        <f t="shared" si="252"/>
        <v>0</v>
      </c>
      <c r="BO147">
        <f t="shared" si="253"/>
        <v>0</v>
      </c>
      <c r="BP147" t="str">
        <f t="shared" si="254"/>
        <v>N.A.</v>
      </c>
      <c r="BT147">
        <f t="shared" si="255"/>
        <v>6023</v>
      </c>
      <c r="BU147">
        <f t="shared" si="208"/>
        <v>0</v>
      </c>
      <c r="BV147">
        <f t="shared" si="256"/>
        <v>0</v>
      </c>
      <c r="BW147">
        <f t="shared" si="257"/>
        <v>0</v>
      </c>
      <c r="BX147">
        <f t="shared" si="258"/>
        <v>0</v>
      </c>
      <c r="BY147">
        <f t="shared" si="259"/>
        <v>0</v>
      </c>
      <c r="BZ147">
        <f t="shared" si="260"/>
        <v>0</v>
      </c>
      <c r="CA147">
        <f t="shared" si="261"/>
        <v>0</v>
      </c>
      <c r="CB147">
        <f t="shared" si="262"/>
        <v>0</v>
      </c>
      <c r="CC147">
        <f t="shared" si="263"/>
        <v>0</v>
      </c>
      <c r="CD147" t="str">
        <f t="shared" si="264"/>
        <v>N.A.</v>
      </c>
      <c r="CH147">
        <f t="shared" si="265"/>
        <v>6263</v>
      </c>
      <c r="CI147">
        <f t="shared" si="266"/>
        <v>0</v>
      </c>
      <c r="CJ147">
        <f t="shared" si="267"/>
        <v>0</v>
      </c>
      <c r="CK147">
        <f t="shared" si="268"/>
        <v>0</v>
      </c>
      <c r="CL147">
        <f t="shared" si="269"/>
        <v>0</v>
      </c>
      <c r="CM147">
        <f t="shared" si="270"/>
        <v>0</v>
      </c>
      <c r="CN147">
        <f t="shared" si="271"/>
        <v>0</v>
      </c>
      <c r="CO147">
        <f t="shared" si="272"/>
        <v>0</v>
      </c>
      <c r="CP147">
        <f t="shared" si="273"/>
        <v>0</v>
      </c>
      <c r="CQ147">
        <f t="shared" si="274"/>
        <v>0</v>
      </c>
      <c r="CR147" t="str">
        <f t="shared" si="275"/>
        <v>N.A.</v>
      </c>
      <c r="CV147">
        <f t="shared" si="276"/>
        <v>6513</v>
      </c>
      <c r="CW147">
        <f t="shared" si="277"/>
        <v>0</v>
      </c>
      <c r="CX147">
        <f t="shared" si="278"/>
        <v>0</v>
      </c>
      <c r="CY147">
        <f t="shared" si="279"/>
        <v>0</v>
      </c>
      <c r="CZ147">
        <f t="shared" si="280"/>
        <v>0</v>
      </c>
      <c r="DA147">
        <f t="shared" si="281"/>
        <v>0</v>
      </c>
      <c r="DB147">
        <f t="shared" si="282"/>
        <v>0</v>
      </c>
      <c r="DC147">
        <f t="shared" si="283"/>
        <v>0</v>
      </c>
      <c r="DD147">
        <f t="shared" si="284"/>
        <v>0</v>
      </c>
      <c r="DE147">
        <f t="shared" si="285"/>
        <v>0</v>
      </c>
      <c r="DF147" t="str">
        <f t="shared" si="286"/>
        <v>N.A.</v>
      </c>
      <c r="DJ147">
        <f t="shared" si="287"/>
        <v>6773</v>
      </c>
      <c r="DK147">
        <f t="shared" si="209"/>
        <v>0</v>
      </c>
      <c r="DL147">
        <f t="shared" si="288"/>
        <v>0</v>
      </c>
      <c r="DM147">
        <f t="shared" si="289"/>
        <v>0</v>
      </c>
      <c r="DN147">
        <f t="shared" si="290"/>
        <v>0</v>
      </c>
      <c r="DO147">
        <f t="shared" si="291"/>
        <v>0</v>
      </c>
      <c r="DP147">
        <f t="shared" si="292"/>
        <v>0</v>
      </c>
      <c r="DQ147">
        <f t="shared" si="293"/>
        <v>0</v>
      </c>
      <c r="DR147">
        <f t="shared" si="294"/>
        <v>0</v>
      </c>
      <c r="DS147">
        <f t="shared" si="295"/>
        <v>0</v>
      </c>
      <c r="DT147" t="str">
        <f t="shared" si="296"/>
        <v>N.A.</v>
      </c>
      <c r="DX147">
        <f t="shared" si="297"/>
        <v>-229216</v>
      </c>
      <c r="DY147">
        <f t="shared" si="298"/>
        <v>0</v>
      </c>
      <c r="DZ147">
        <f t="shared" si="299"/>
        <v>-183373</v>
      </c>
      <c r="EA147">
        <f t="shared" si="300"/>
        <v>0</v>
      </c>
      <c r="EB147">
        <f t="shared" si="301"/>
        <v>0</v>
      </c>
      <c r="EC147">
        <f t="shared" si="302"/>
        <v>0</v>
      </c>
      <c r="ED147" s="1">
        <v>0</v>
      </c>
      <c r="EE147" s="1">
        <v>0</v>
      </c>
      <c r="EF147">
        <f t="shared" si="303"/>
        <v>0</v>
      </c>
      <c r="EG147">
        <f t="shared" si="304"/>
        <v>0</v>
      </c>
      <c r="EH147">
        <f t="shared" si="305"/>
        <v>0</v>
      </c>
      <c r="EJ147">
        <f t="shared" si="210"/>
        <v>0</v>
      </c>
      <c r="EK147">
        <f t="shared" si="211"/>
        <v>0</v>
      </c>
      <c r="EL147">
        <f t="shared" si="212"/>
        <v>0</v>
      </c>
      <c r="EM147">
        <f t="shared" si="213"/>
        <v>0</v>
      </c>
      <c r="EO147" t="str">
        <f t="shared" si="214"/>
        <v>N.A.</v>
      </c>
    </row>
    <row r="148" spans="1:145" x14ac:dyDescent="0.2">
      <c r="A148">
        <v>143</v>
      </c>
      <c r="B148" s="1">
        <v>1</v>
      </c>
      <c r="C148" s="1">
        <v>2763</v>
      </c>
      <c r="D148" s="1" t="s">
        <v>431</v>
      </c>
      <c r="E148" s="1">
        <v>3854528</v>
      </c>
      <c r="F148" s="1">
        <v>689.1</v>
      </c>
      <c r="G148" s="1">
        <v>5023</v>
      </c>
      <c r="H148" s="1">
        <v>3461349</v>
      </c>
      <c r="I148" s="1">
        <v>314543</v>
      </c>
      <c r="J148" s="1">
        <v>675</v>
      </c>
      <c r="K148" s="1">
        <v>664</v>
      </c>
      <c r="L148" s="1">
        <v>650</v>
      </c>
      <c r="M148" s="1">
        <v>633</v>
      </c>
      <c r="N148" s="1">
        <v>623</v>
      </c>
      <c r="O148" s="7"/>
      <c r="P148">
        <f t="shared" si="215"/>
        <v>5220</v>
      </c>
      <c r="Q148">
        <f t="shared" si="216"/>
        <v>0</v>
      </c>
      <c r="R148">
        <f t="shared" si="217"/>
        <v>0</v>
      </c>
      <c r="S148">
        <f t="shared" si="205"/>
        <v>0</v>
      </c>
      <c r="T148">
        <f t="shared" si="218"/>
        <v>0</v>
      </c>
      <c r="U148">
        <f t="shared" si="219"/>
        <v>0</v>
      </c>
      <c r="V148">
        <f t="shared" si="220"/>
        <v>0</v>
      </c>
      <c r="W148">
        <f t="shared" si="221"/>
        <v>0</v>
      </c>
      <c r="X148">
        <f t="shared" si="222"/>
        <v>0</v>
      </c>
      <c r="Y148">
        <f t="shared" si="223"/>
        <v>0</v>
      </c>
      <c r="Z148" t="str">
        <f t="shared" si="224"/>
        <v>N.A.</v>
      </c>
      <c r="AD148">
        <f t="shared" si="225"/>
        <v>5425</v>
      </c>
      <c r="AE148">
        <f t="shared" si="204"/>
        <v>0</v>
      </c>
      <c r="AF148">
        <f t="shared" si="226"/>
        <v>0</v>
      </c>
      <c r="AG148">
        <f t="shared" si="227"/>
        <v>0</v>
      </c>
      <c r="AH148">
        <f t="shared" si="228"/>
        <v>0</v>
      </c>
      <c r="AI148">
        <f t="shared" si="229"/>
        <v>0</v>
      </c>
      <c r="AJ148">
        <f t="shared" si="230"/>
        <v>0</v>
      </c>
      <c r="AK148">
        <f t="shared" si="231"/>
        <v>0</v>
      </c>
      <c r="AL148">
        <f t="shared" si="232"/>
        <v>0</v>
      </c>
      <c r="AM148">
        <f t="shared" si="233"/>
        <v>0</v>
      </c>
      <c r="AN148" t="str">
        <f t="shared" si="234"/>
        <v>N.A.</v>
      </c>
      <c r="AR148">
        <f t="shared" si="235"/>
        <v>5638</v>
      </c>
      <c r="AS148">
        <f t="shared" si="206"/>
        <v>0</v>
      </c>
      <c r="AT148">
        <f t="shared" si="236"/>
        <v>0</v>
      </c>
      <c r="AU148">
        <f t="shared" si="207"/>
        <v>0</v>
      </c>
      <c r="AV148">
        <f t="shared" si="237"/>
        <v>0</v>
      </c>
      <c r="AW148">
        <f t="shared" si="238"/>
        <v>0</v>
      </c>
      <c r="AX148">
        <f t="shared" si="239"/>
        <v>0</v>
      </c>
      <c r="AY148">
        <f t="shared" si="240"/>
        <v>0</v>
      </c>
      <c r="AZ148">
        <f t="shared" si="241"/>
        <v>0</v>
      </c>
      <c r="BA148">
        <f t="shared" si="242"/>
        <v>0</v>
      </c>
      <c r="BB148" t="str">
        <f t="shared" si="243"/>
        <v>N.A.</v>
      </c>
      <c r="BF148">
        <f t="shared" si="244"/>
        <v>5860</v>
      </c>
      <c r="BG148">
        <f t="shared" si="245"/>
        <v>0</v>
      </c>
      <c r="BH148">
        <f t="shared" si="246"/>
        <v>0</v>
      </c>
      <c r="BI148">
        <f t="shared" si="247"/>
        <v>0</v>
      </c>
      <c r="BJ148">
        <f t="shared" si="248"/>
        <v>0</v>
      </c>
      <c r="BK148">
        <f t="shared" si="249"/>
        <v>0</v>
      </c>
      <c r="BL148">
        <f t="shared" si="250"/>
        <v>0</v>
      </c>
      <c r="BM148">
        <f t="shared" si="251"/>
        <v>0</v>
      </c>
      <c r="BN148">
        <f t="shared" si="252"/>
        <v>0</v>
      </c>
      <c r="BO148">
        <f t="shared" si="253"/>
        <v>0</v>
      </c>
      <c r="BP148" t="str">
        <f t="shared" si="254"/>
        <v>N.A.</v>
      </c>
      <c r="BT148">
        <f t="shared" si="255"/>
        <v>6091</v>
      </c>
      <c r="BU148">
        <f t="shared" si="208"/>
        <v>0</v>
      </c>
      <c r="BV148">
        <f t="shared" si="256"/>
        <v>0</v>
      </c>
      <c r="BW148">
        <f t="shared" si="257"/>
        <v>0</v>
      </c>
      <c r="BX148">
        <f t="shared" si="258"/>
        <v>0</v>
      </c>
      <c r="BY148">
        <f t="shared" si="259"/>
        <v>0</v>
      </c>
      <c r="BZ148">
        <f t="shared" si="260"/>
        <v>0</v>
      </c>
      <c r="CA148">
        <f t="shared" si="261"/>
        <v>0</v>
      </c>
      <c r="CB148">
        <f t="shared" si="262"/>
        <v>0</v>
      </c>
      <c r="CC148">
        <f t="shared" si="263"/>
        <v>0</v>
      </c>
      <c r="CD148" t="str">
        <f t="shared" si="264"/>
        <v>N.A.</v>
      </c>
      <c r="CH148">
        <f t="shared" si="265"/>
        <v>6331</v>
      </c>
      <c r="CI148">
        <f t="shared" si="266"/>
        <v>0</v>
      </c>
      <c r="CJ148">
        <f t="shared" si="267"/>
        <v>0</v>
      </c>
      <c r="CK148">
        <f t="shared" si="268"/>
        <v>0</v>
      </c>
      <c r="CL148">
        <f t="shared" si="269"/>
        <v>0</v>
      </c>
      <c r="CM148">
        <f t="shared" si="270"/>
        <v>0</v>
      </c>
      <c r="CN148">
        <f t="shared" si="271"/>
        <v>0</v>
      </c>
      <c r="CO148">
        <f t="shared" si="272"/>
        <v>0</v>
      </c>
      <c r="CP148">
        <f t="shared" si="273"/>
        <v>0</v>
      </c>
      <c r="CQ148">
        <f t="shared" si="274"/>
        <v>0</v>
      </c>
      <c r="CR148" t="str">
        <f t="shared" si="275"/>
        <v>N.A.</v>
      </c>
      <c r="CV148">
        <f t="shared" si="276"/>
        <v>6581</v>
      </c>
      <c r="CW148">
        <f t="shared" si="277"/>
        <v>0</v>
      </c>
      <c r="CX148">
        <f t="shared" si="278"/>
        <v>0</v>
      </c>
      <c r="CY148">
        <f t="shared" si="279"/>
        <v>0</v>
      </c>
      <c r="CZ148">
        <f t="shared" si="280"/>
        <v>0</v>
      </c>
      <c r="DA148">
        <f t="shared" si="281"/>
        <v>0</v>
      </c>
      <c r="DB148">
        <f t="shared" si="282"/>
        <v>0</v>
      </c>
      <c r="DC148">
        <f t="shared" si="283"/>
        <v>0</v>
      </c>
      <c r="DD148">
        <f t="shared" si="284"/>
        <v>0</v>
      </c>
      <c r="DE148">
        <f t="shared" si="285"/>
        <v>0</v>
      </c>
      <c r="DF148" t="str">
        <f t="shared" si="286"/>
        <v>N.A.</v>
      </c>
      <c r="DJ148">
        <f t="shared" si="287"/>
        <v>6841</v>
      </c>
      <c r="DK148">
        <f t="shared" si="209"/>
        <v>0</v>
      </c>
      <c r="DL148">
        <f t="shared" si="288"/>
        <v>0</v>
      </c>
      <c r="DM148">
        <f t="shared" si="289"/>
        <v>0</v>
      </c>
      <c r="DN148">
        <f t="shared" si="290"/>
        <v>0</v>
      </c>
      <c r="DO148">
        <f t="shared" si="291"/>
        <v>0</v>
      </c>
      <c r="DP148">
        <f t="shared" si="292"/>
        <v>0</v>
      </c>
      <c r="DQ148">
        <f t="shared" si="293"/>
        <v>0</v>
      </c>
      <c r="DR148">
        <f t="shared" si="294"/>
        <v>0</v>
      </c>
      <c r="DS148">
        <f t="shared" si="295"/>
        <v>0</v>
      </c>
      <c r="DT148" t="str">
        <f t="shared" si="296"/>
        <v>N.A.</v>
      </c>
      <c r="DX148">
        <f t="shared" si="297"/>
        <v>78636</v>
      </c>
      <c r="DY148">
        <f t="shared" si="298"/>
        <v>1</v>
      </c>
      <c r="DZ148">
        <f t="shared" si="299"/>
        <v>314543</v>
      </c>
      <c r="EA148">
        <f t="shared" si="300"/>
        <v>1</v>
      </c>
      <c r="EB148">
        <f t="shared" si="301"/>
        <v>2</v>
      </c>
      <c r="EC148">
        <f t="shared" si="302"/>
        <v>0</v>
      </c>
      <c r="ED148" s="1">
        <v>314543</v>
      </c>
      <c r="EE148" s="1">
        <v>45715</v>
      </c>
      <c r="EF148">
        <f t="shared" si="303"/>
        <v>2</v>
      </c>
      <c r="EG148">
        <f t="shared" si="304"/>
        <v>0</v>
      </c>
      <c r="EH148">
        <f t="shared" si="305"/>
        <v>2</v>
      </c>
      <c r="EJ148">
        <f t="shared" si="210"/>
        <v>314543</v>
      </c>
      <c r="EK148">
        <f t="shared" si="211"/>
        <v>0</v>
      </c>
      <c r="EL148">
        <f t="shared" si="212"/>
        <v>314543</v>
      </c>
      <c r="EM148">
        <f t="shared" si="213"/>
        <v>0</v>
      </c>
      <c r="EO148" t="str">
        <f t="shared" si="214"/>
        <v>80%</v>
      </c>
    </row>
    <row r="149" spans="1:145" x14ac:dyDescent="0.2">
      <c r="A149">
        <v>144</v>
      </c>
      <c r="B149" s="1">
        <v>10</v>
      </c>
      <c r="C149" s="1">
        <v>2766</v>
      </c>
      <c r="D149" s="1" t="s">
        <v>432</v>
      </c>
      <c r="E149" s="1">
        <v>2098616</v>
      </c>
      <c r="F149" s="1">
        <v>418</v>
      </c>
      <c r="G149" s="1">
        <v>5031</v>
      </c>
      <c r="H149" s="1">
        <v>2102958</v>
      </c>
      <c r="I149" s="1">
        <v>0</v>
      </c>
      <c r="J149" s="1">
        <v>422</v>
      </c>
      <c r="K149" s="1">
        <v>429</v>
      </c>
      <c r="L149" s="1">
        <v>426</v>
      </c>
      <c r="M149" s="1">
        <v>424</v>
      </c>
      <c r="N149" s="1">
        <v>422</v>
      </c>
      <c r="O149" s="7"/>
      <c r="P149">
        <f t="shared" si="215"/>
        <v>5228</v>
      </c>
      <c r="Q149">
        <f t="shared" si="216"/>
        <v>0</v>
      </c>
      <c r="R149">
        <f t="shared" si="217"/>
        <v>0</v>
      </c>
      <c r="S149">
        <f t="shared" si="205"/>
        <v>0</v>
      </c>
      <c r="T149">
        <f t="shared" si="218"/>
        <v>0</v>
      </c>
      <c r="U149">
        <f t="shared" si="219"/>
        <v>0</v>
      </c>
      <c r="V149">
        <f t="shared" si="220"/>
        <v>0</v>
      </c>
      <c r="W149">
        <f t="shared" si="221"/>
        <v>0</v>
      </c>
      <c r="X149">
        <f t="shared" si="222"/>
        <v>0</v>
      </c>
      <c r="Y149">
        <f t="shared" si="223"/>
        <v>0</v>
      </c>
      <c r="Z149" t="str">
        <f t="shared" si="224"/>
        <v>N.A.</v>
      </c>
      <c r="AD149">
        <f t="shared" si="225"/>
        <v>5433</v>
      </c>
      <c r="AE149">
        <f t="shared" si="204"/>
        <v>0</v>
      </c>
      <c r="AF149">
        <f t="shared" si="226"/>
        <v>0</v>
      </c>
      <c r="AG149">
        <f t="shared" si="227"/>
        <v>0</v>
      </c>
      <c r="AH149">
        <f t="shared" si="228"/>
        <v>0</v>
      </c>
      <c r="AI149">
        <f t="shared" si="229"/>
        <v>0</v>
      </c>
      <c r="AJ149">
        <f t="shared" si="230"/>
        <v>0</v>
      </c>
      <c r="AK149">
        <f t="shared" si="231"/>
        <v>0</v>
      </c>
      <c r="AL149">
        <f t="shared" si="232"/>
        <v>0</v>
      </c>
      <c r="AM149">
        <f t="shared" si="233"/>
        <v>0</v>
      </c>
      <c r="AN149" t="str">
        <f t="shared" si="234"/>
        <v>N.A.</v>
      </c>
      <c r="AR149">
        <f t="shared" si="235"/>
        <v>5646</v>
      </c>
      <c r="AS149">
        <f t="shared" si="206"/>
        <v>0</v>
      </c>
      <c r="AT149">
        <f t="shared" si="236"/>
        <v>0</v>
      </c>
      <c r="AU149">
        <f t="shared" si="207"/>
        <v>0</v>
      </c>
      <c r="AV149">
        <f t="shared" si="237"/>
        <v>0</v>
      </c>
      <c r="AW149">
        <f t="shared" si="238"/>
        <v>0</v>
      </c>
      <c r="AX149">
        <f t="shared" si="239"/>
        <v>0</v>
      </c>
      <c r="AY149">
        <f t="shared" si="240"/>
        <v>0</v>
      </c>
      <c r="AZ149">
        <f t="shared" si="241"/>
        <v>0</v>
      </c>
      <c r="BA149">
        <f t="shared" si="242"/>
        <v>0</v>
      </c>
      <c r="BB149" t="str">
        <f t="shared" si="243"/>
        <v>N.A.</v>
      </c>
      <c r="BF149">
        <f t="shared" si="244"/>
        <v>5868</v>
      </c>
      <c r="BG149">
        <f t="shared" si="245"/>
        <v>0</v>
      </c>
      <c r="BH149">
        <f t="shared" si="246"/>
        <v>0</v>
      </c>
      <c r="BI149">
        <f t="shared" si="247"/>
        <v>0</v>
      </c>
      <c r="BJ149">
        <f t="shared" si="248"/>
        <v>0</v>
      </c>
      <c r="BK149">
        <f t="shared" si="249"/>
        <v>0</v>
      </c>
      <c r="BL149">
        <f t="shared" si="250"/>
        <v>0</v>
      </c>
      <c r="BM149">
        <f t="shared" si="251"/>
        <v>0</v>
      </c>
      <c r="BN149">
        <f t="shared" si="252"/>
        <v>0</v>
      </c>
      <c r="BO149">
        <f t="shared" si="253"/>
        <v>0</v>
      </c>
      <c r="BP149" t="str">
        <f t="shared" si="254"/>
        <v>N.A.</v>
      </c>
      <c r="BT149">
        <f t="shared" si="255"/>
        <v>6099</v>
      </c>
      <c r="BU149">
        <f t="shared" si="208"/>
        <v>0</v>
      </c>
      <c r="BV149">
        <f t="shared" si="256"/>
        <v>0</v>
      </c>
      <c r="BW149">
        <f t="shared" si="257"/>
        <v>0</v>
      </c>
      <c r="BX149">
        <f t="shared" si="258"/>
        <v>0</v>
      </c>
      <c r="BY149">
        <f t="shared" si="259"/>
        <v>0</v>
      </c>
      <c r="BZ149">
        <f t="shared" si="260"/>
        <v>0</v>
      </c>
      <c r="CA149">
        <f t="shared" si="261"/>
        <v>0</v>
      </c>
      <c r="CB149">
        <f t="shared" si="262"/>
        <v>0</v>
      </c>
      <c r="CC149">
        <f t="shared" si="263"/>
        <v>0</v>
      </c>
      <c r="CD149" t="str">
        <f t="shared" si="264"/>
        <v>N.A.</v>
      </c>
      <c r="CH149">
        <f t="shared" si="265"/>
        <v>6339</v>
      </c>
      <c r="CI149">
        <f t="shared" si="266"/>
        <v>0</v>
      </c>
      <c r="CJ149">
        <f t="shared" si="267"/>
        <v>0</v>
      </c>
      <c r="CK149">
        <f t="shared" si="268"/>
        <v>0</v>
      </c>
      <c r="CL149">
        <f t="shared" si="269"/>
        <v>0</v>
      </c>
      <c r="CM149">
        <f t="shared" si="270"/>
        <v>0</v>
      </c>
      <c r="CN149">
        <f t="shared" si="271"/>
        <v>0</v>
      </c>
      <c r="CO149">
        <f t="shared" si="272"/>
        <v>0</v>
      </c>
      <c r="CP149">
        <f t="shared" si="273"/>
        <v>0</v>
      </c>
      <c r="CQ149">
        <f t="shared" si="274"/>
        <v>0</v>
      </c>
      <c r="CR149" t="str">
        <f t="shared" si="275"/>
        <v>N.A.</v>
      </c>
      <c r="CV149">
        <f t="shared" si="276"/>
        <v>6589</v>
      </c>
      <c r="CW149">
        <f t="shared" si="277"/>
        <v>0</v>
      </c>
      <c r="CX149">
        <f t="shared" si="278"/>
        <v>0</v>
      </c>
      <c r="CY149">
        <f t="shared" si="279"/>
        <v>0</v>
      </c>
      <c r="CZ149">
        <f t="shared" si="280"/>
        <v>0</v>
      </c>
      <c r="DA149">
        <f t="shared" si="281"/>
        <v>0</v>
      </c>
      <c r="DB149">
        <f t="shared" si="282"/>
        <v>0</v>
      </c>
      <c r="DC149">
        <f t="shared" si="283"/>
        <v>0</v>
      </c>
      <c r="DD149">
        <f t="shared" si="284"/>
        <v>0</v>
      </c>
      <c r="DE149">
        <f t="shared" si="285"/>
        <v>0</v>
      </c>
      <c r="DF149" t="str">
        <f t="shared" si="286"/>
        <v>N.A.</v>
      </c>
      <c r="DJ149">
        <f t="shared" si="287"/>
        <v>6849</v>
      </c>
      <c r="DK149">
        <f t="shared" si="209"/>
        <v>0</v>
      </c>
      <c r="DL149">
        <f t="shared" si="288"/>
        <v>0</v>
      </c>
      <c r="DM149">
        <f t="shared" si="289"/>
        <v>0</v>
      </c>
      <c r="DN149">
        <f t="shared" si="290"/>
        <v>0</v>
      </c>
      <c r="DO149">
        <f t="shared" si="291"/>
        <v>0</v>
      </c>
      <c r="DP149">
        <f t="shared" si="292"/>
        <v>0</v>
      </c>
      <c r="DQ149">
        <f t="shared" si="293"/>
        <v>0</v>
      </c>
      <c r="DR149">
        <f t="shared" si="294"/>
        <v>0</v>
      </c>
      <c r="DS149">
        <f t="shared" si="295"/>
        <v>0</v>
      </c>
      <c r="DT149" t="str">
        <f t="shared" si="296"/>
        <v>N.A.</v>
      </c>
      <c r="DX149">
        <f t="shared" si="297"/>
        <v>-4342</v>
      </c>
      <c r="DY149">
        <f t="shared" si="298"/>
        <v>0</v>
      </c>
      <c r="DZ149">
        <f t="shared" si="299"/>
        <v>-3474</v>
      </c>
      <c r="EA149">
        <f t="shared" si="300"/>
        <v>0</v>
      </c>
      <c r="EB149">
        <f t="shared" si="301"/>
        <v>0</v>
      </c>
      <c r="EC149">
        <f t="shared" si="302"/>
        <v>0</v>
      </c>
      <c r="ED149" s="1">
        <v>0</v>
      </c>
      <c r="EE149" s="1">
        <v>0</v>
      </c>
      <c r="EF149">
        <f t="shared" si="303"/>
        <v>0</v>
      </c>
      <c r="EG149">
        <f t="shared" si="304"/>
        <v>0</v>
      </c>
      <c r="EH149">
        <f t="shared" si="305"/>
        <v>0</v>
      </c>
      <c r="EJ149">
        <f t="shared" si="210"/>
        <v>0</v>
      </c>
      <c r="EK149">
        <f t="shared" si="211"/>
        <v>0</v>
      </c>
      <c r="EL149">
        <f t="shared" si="212"/>
        <v>0</v>
      </c>
      <c r="EM149">
        <f t="shared" si="213"/>
        <v>0</v>
      </c>
      <c r="EO149" t="str">
        <f t="shared" si="214"/>
        <v>N.A.</v>
      </c>
    </row>
    <row r="150" spans="1:145" x14ac:dyDescent="0.2">
      <c r="A150">
        <v>145</v>
      </c>
      <c r="B150" s="1">
        <v>13</v>
      </c>
      <c r="C150" s="1">
        <v>2772</v>
      </c>
      <c r="D150" s="1" t="s">
        <v>134</v>
      </c>
      <c r="E150" s="1">
        <v>1671840</v>
      </c>
      <c r="F150" s="1">
        <v>310.3</v>
      </c>
      <c r="G150" s="1">
        <v>5072</v>
      </c>
      <c r="H150" s="1">
        <v>1573842</v>
      </c>
      <c r="I150" s="1">
        <v>78398</v>
      </c>
      <c r="J150" s="1">
        <v>307</v>
      </c>
      <c r="K150" s="1">
        <v>305</v>
      </c>
      <c r="L150" s="1">
        <v>303</v>
      </c>
      <c r="M150" s="1">
        <v>290</v>
      </c>
      <c r="N150" s="1">
        <v>291</v>
      </c>
      <c r="O150" s="7"/>
      <c r="P150">
        <f t="shared" si="215"/>
        <v>5269</v>
      </c>
      <c r="Q150">
        <f t="shared" si="216"/>
        <v>0</v>
      </c>
      <c r="R150">
        <f t="shared" si="217"/>
        <v>0</v>
      </c>
      <c r="S150">
        <f t="shared" si="205"/>
        <v>0</v>
      </c>
      <c r="T150">
        <f t="shared" si="218"/>
        <v>0</v>
      </c>
      <c r="U150">
        <f t="shared" si="219"/>
        <v>0</v>
      </c>
      <c r="V150">
        <f t="shared" si="220"/>
        <v>0</v>
      </c>
      <c r="W150">
        <f t="shared" si="221"/>
        <v>0</v>
      </c>
      <c r="X150">
        <f t="shared" si="222"/>
        <v>0</v>
      </c>
      <c r="Y150">
        <f t="shared" si="223"/>
        <v>0</v>
      </c>
      <c r="Z150" t="str">
        <f t="shared" si="224"/>
        <v>N.A.</v>
      </c>
      <c r="AD150">
        <f t="shared" si="225"/>
        <v>5474</v>
      </c>
      <c r="AE150">
        <f t="shared" si="204"/>
        <v>0</v>
      </c>
      <c r="AF150">
        <f t="shared" si="226"/>
        <v>0</v>
      </c>
      <c r="AG150">
        <f t="shared" si="227"/>
        <v>0</v>
      </c>
      <c r="AH150">
        <f t="shared" si="228"/>
        <v>0</v>
      </c>
      <c r="AI150">
        <f t="shared" si="229"/>
        <v>0</v>
      </c>
      <c r="AJ150">
        <f t="shared" si="230"/>
        <v>0</v>
      </c>
      <c r="AK150">
        <f t="shared" si="231"/>
        <v>0</v>
      </c>
      <c r="AL150">
        <f t="shared" si="232"/>
        <v>0</v>
      </c>
      <c r="AM150">
        <f t="shared" si="233"/>
        <v>0</v>
      </c>
      <c r="AN150" t="str">
        <f t="shared" si="234"/>
        <v>N.A.</v>
      </c>
      <c r="AR150">
        <f t="shared" si="235"/>
        <v>5687</v>
      </c>
      <c r="AS150">
        <f t="shared" si="206"/>
        <v>0</v>
      </c>
      <c r="AT150">
        <f t="shared" si="236"/>
        <v>0</v>
      </c>
      <c r="AU150">
        <f t="shared" si="207"/>
        <v>0</v>
      </c>
      <c r="AV150">
        <f t="shared" si="237"/>
        <v>0</v>
      </c>
      <c r="AW150">
        <f t="shared" si="238"/>
        <v>0</v>
      </c>
      <c r="AX150">
        <f t="shared" si="239"/>
        <v>0</v>
      </c>
      <c r="AY150">
        <f t="shared" si="240"/>
        <v>0</v>
      </c>
      <c r="AZ150">
        <f t="shared" si="241"/>
        <v>0</v>
      </c>
      <c r="BA150">
        <f t="shared" si="242"/>
        <v>0</v>
      </c>
      <c r="BB150" t="str">
        <f t="shared" si="243"/>
        <v>N.A.</v>
      </c>
      <c r="BF150">
        <f t="shared" si="244"/>
        <v>5909</v>
      </c>
      <c r="BG150">
        <f t="shared" si="245"/>
        <v>0</v>
      </c>
      <c r="BH150">
        <f t="shared" si="246"/>
        <v>0</v>
      </c>
      <c r="BI150">
        <f t="shared" si="247"/>
        <v>0</v>
      </c>
      <c r="BJ150">
        <f t="shared" si="248"/>
        <v>0</v>
      </c>
      <c r="BK150">
        <f t="shared" si="249"/>
        <v>0</v>
      </c>
      <c r="BL150">
        <f t="shared" si="250"/>
        <v>0</v>
      </c>
      <c r="BM150">
        <f t="shared" si="251"/>
        <v>0</v>
      </c>
      <c r="BN150">
        <f t="shared" si="252"/>
        <v>0</v>
      </c>
      <c r="BO150">
        <f t="shared" si="253"/>
        <v>0</v>
      </c>
      <c r="BP150" t="str">
        <f t="shared" si="254"/>
        <v>N.A.</v>
      </c>
      <c r="BT150">
        <f t="shared" si="255"/>
        <v>6140</v>
      </c>
      <c r="BU150">
        <f t="shared" si="208"/>
        <v>0</v>
      </c>
      <c r="BV150">
        <f t="shared" si="256"/>
        <v>0</v>
      </c>
      <c r="BW150">
        <f t="shared" si="257"/>
        <v>0</v>
      </c>
      <c r="BX150">
        <f t="shared" si="258"/>
        <v>0</v>
      </c>
      <c r="BY150">
        <f t="shared" si="259"/>
        <v>0</v>
      </c>
      <c r="BZ150">
        <f t="shared" si="260"/>
        <v>0</v>
      </c>
      <c r="CA150">
        <f t="shared" si="261"/>
        <v>0</v>
      </c>
      <c r="CB150">
        <f t="shared" si="262"/>
        <v>0</v>
      </c>
      <c r="CC150">
        <f t="shared" si="263"/>
        <v>0</v>
      </c>
      <c r="CD150" t="str">
        <f t="shared" si="264"/>
        <v>N.A.</v>
      </c>
      <c r="CH150">
        <f t="shared" si="265"/>
        <v>6380</v>
      </c>
      <c r="CI150">
        <f t="shared" si="266"/>
        <v>0</v>
      </c>
      <c r="CJ150">
        <f t="shared" si="267"/>
        <v>0</v>
      </c>
      <c r="CK150">
        <f t="shared" si="268"/>
        <v>0</v>
      </c>
      <c r="CL150">
        <f t="shared" si="269"/>
        <v>0</v>
      </c>
      <c r="CM150">
        <f t="shared" si="270"/>
        <v>0</v>
      </c>
      <c r="CN150">
        <f t="shared" si="271"/>
        <v>0</v>
      </c>
      <c r="CO150">
        <f t="shared" si="272"/>
        <v>0</v>
      </c>
      <c r="CP150">
        <f t="shared" si="273"/>
        <v>0</v>
      </c>
      <c r="CQ150">
        <f t="shared" si="274"/>
        <v>0</v>
      </c>
      <c r="CR150" t="str">
        <f t="shared" si="275"/>
        <v>N.A.</v>
      </c>
      <c r="CV150">
        <f t="shared" si="276"/>
        <v>6630</v>
      </c>
      <c r="CW150">
        <f t="shared" si="277"/>
        <v>0</v>
      </c>
      <c r="CX150">
        <f t="shared" si="278"/>
        <v>0</v>
      </c>
      <c r="CY150">
        <f t="shared" si="279"/>
        <v>0</v>
      </c>
      <c r="CZ150">
        <f t="shared" si="280"/>
        <v>0</v>
      </c>
      <c r="DA150">
        <f t="shared" si="281"/>
        <v>0</v>
      </c>
      <c r="DB150">
        <f t="shared" si="282"/>
        <v>0</v>
      </c>
      <c r="DC150">
        <f t="shared" si="283"/>
        <v>0</v>
      </c>
      <c r="DD150">
        <f t="shared" si="284"/>
        <v>0</v>
      </c>
      <c r="DE150">
        <f t="shared" si="285"/>
        <v>0</v>
      </c>
      <c r="DF150" t="str">
        <f t="shared" si="286"/>
        <v>N.A.</v>
      </c>
      <c r="DJ150">
        <f t="shared" si="287"/>
        <v>6890</v>
      </c>
      <c r="DK150">
        <f t="shared" si="209"/>
        <v>0</v>
      </c>
      <c r="DL150">
        <f t="shared" si="288"/>
        <v>0</v>
      </c>
      <c r="DM150">
        <f t="shared" si="289"/>
        <v>0</v>
      </c>
      <c r="DN150">
        <f t="shared" si="290"/>
        <v>0</v>
      </c>
      <c r="DO150">
        <f t="shared" si="291"/>
        <v>0</v>
      </c>
      <c r="DP150">
        <f t="shared" si="292"/>
        <v>0</v>
      </c>
      <c r="DQ150">
        <f t="shared" si="293"/>
        <v>0</v>
      </c>
      <c r="DR150">
        <f t="shared" si="294"/>
        <v>0</v>
      </c>
      <c r="DS150">
        <f t="shared" si="295"/>
        <v>0</v>
      </c>
      <c r="DT150" t="str">
        <f t="shared" si="296"/>
        <v>N.A.</v>
      </c>
      <c r="DX150">
        <f t="shared" si="297"/>
        <v>19600</v>
      </c>
      <c r="DY150">
        <f t="shared" si="298"/>
        <v>1</v>
      </c>
      <c r="DZ150">
        <f t="shared" si="299"/>
        <v>78398</v>
      </c>
      <c r="EA150">
        <f t="shared" si="300"/>
        <v>1</v>
      </c>
      <c r="EB150">
        <f t="shared" si="301"/>
        <v>2</v>
      </c>
      <c r="EC150">
        <f t="shared" si="302"/>
        <v>0</v>
      </c>
      <c r="ED150" s="1">
        <v>78398</v>
      </c>
      <c r="EE150" s="1">
        <v>17827</v>
      </c>
      <c r="EF150">
        <f t="shared" si="303"/>
        <v>2</v>
      </c>
      <c r="EG150">
        <f t="shared" si="304"/>
        <v>0</v>
      </c>
      <c r="EH150">
        <f t="shared" si="305"/>
        <v>2</v>
      </c>
      <c r="EJ150">
        <f t="shared" si="210"/>
        <v>78398</v>
      </c>
      <c r="EK150">
        <f t="shared" si="211"/>
        <v>0</v>
      </c>
      <c r="EL150">
        <f t="shared" si="212"/>
        <v>78398</v>
      </c>
      <c r="EM150">
        <f t="shared" si="213"/>
        <v>0</v>
      </c>
      <c r="EO150" t="str">
        <f t="shared" si="214"/>
        <v>80%</v>
      </c>
    </row>
    <row r="151" spans="1:145" x14ac:dyDescent="0.2">
      <c r="A151">
        <v>146</v>
      </c>
      <c r="B151" s="1">
        <v>7</v>
      </c>
      <c r="C151" s="1">
        <v>2781</v>
      </c>
      <c r="D151" s="1" t="s">
        <v>135</v>
      </c>
      <c r="E151" s="1">
        <v>5841606</v>
      </c>
      <c r="F151" s="1">
        <v>1228.7</v>
      </c>
      <c r="G151" s="1">
        <v>4931</v>
      </c>
      <c r="H151" s="1">
        <v>6058720</v>
      </c>
      <c r="I151" s="1">
        <v>0</v>
      </c>
      <c r="J151" s="1">
        <v>1207</v>
      </c>
      <c r="K151" s="1">
        <v>1197</v>
      </c>
      <c r="L151" s="1">
        <v>1204</v>
      </c>
      <c r="M151" s="1">
        <v>1208</v>
      </c>
      <c r="N151" s="1">
        <v>1184</v>
      </c>
      <c r="O151" s="7"/>
      <c r="P151">
        <f t="shared" si="215"/>
        <v>5128</v>
      </c>
      <c r="Q151">
        <f t="shared" si="216"/>
        <v>0</v>
      </c>
      <c r="R151">
        <f t="shared" si="217"/>
        <v>0</v>
      </c>
      <c r="S151">
        <f t="shared" si="205"/>
        <v>0</v>
      </c>
      <c r="T151">
        <f t="shared" si="218"/>
        <v>0</v>
      </c>
      <c r="U151">
        <f t="shared" si="219"/>
        <v>0</v>
      </c>
      <c r="V151">
        <f t="shared" si="220"/>
        <v>0</v>
      </c>
      <c r="W151">
        <f t="shared" si="221"/>
        <v>0</v>
      </c>
      <c r="X151">
        <f t="shared" si="222"/>
        <v>0</v>
      </c>
      <c r="Y151">
        <f t="shared" si="223"/>
        <v>0</v>
      </c>
      <c r="Z151" t="str">
        <f t="shared" si="224"/>
        <v>N.A.</v>
      </c>
      <c r="AD151">
        <f t="shared" si="225"/>
        <v>5333</v>
      </c>
      <c r="AE151">
        <f t="shared" si="204"/>
        <v>0</v>
      </c>
      <c r="AF151">
        <f t="shared" si="226"/>
        <v>0</v>
      </c>
      <c r="AG151">
        <f t="shared" si="227"/>
        <v>0</v>
      </c>
      <c r="AH151">
        <f t="shared" si="228"/>
        <v>0</v>
      </c>
      <c r="AI151">
        <f t="shared" si="229"/>
        <v>0</v>
      </c>
      <c r="AJ151">
        <f t="shared" si="230"/>
        <v>0</v>
      </c>
      <c r="AK151">
        <f t="shared" si="231"/>
        <v>0</v>
      </c>
      <c r="AL151">
        <f t="shared" si="232"/>
        <v>0</v>
      </c>
      <c r="AM151">
        <f t="shared" si="233"/>
        <v>0</v>
      </c>
      <c r="AN151" t="str">
        <f t="shared" si="234"/>
        <v>N.A.</v>
      </c>
      <c r="AR151">
        <f t="shared" si="235"/>
        <v>5546</v>
      </c>
      <c r="AS151">
        <f t="shared" si="206"/>
        <v>0</v>
      </c>
      <c r="AT151">
        <f t="shared" si="236"/>
        <v>0</v>
      </c>
      <c r="AU151">
        <f t="shared" si="207"/>
        <v>0</v>
      </c>
      <c r="AV151">
        <f t="shared" si="237"/>
        <v>0</v>
      </c>
      <c r="AW151">
        <f t="shared" si="238"/>
        <v>0</v>
      </c>
      <c r="AX151">
        <f t="shared" si="239"/>
        <v>0</v>
      </c>
      <c r="AY151">
        <f t="shared" si="240"/>
        <v>0</v>
      </c>
      <c r="AZ151">
        <f t="shared" si="241"/>
        <v>0</v>
      </c>
      <c r="BA151">
        <f t="shared" si="242"/>
        <v>0</v>
      </c>
      <c r="BB151" t="str">
        <f t="shared" si="243"/>
        <v>N.A.</v>
      </c>
      <c r="BF151">
        <f t="shared" si="244"/>
        <v>5768</v>
      </c>
      <c r="BG151">
        <f t="shared" si="245"/>
        <v>0</v>
      </c>
      <c r="BH151">
        <f t="shared" si="246"/>
        <v>0</v>
      </c>
      <c r="BI151">
        <f t="shared" si="247"/>
        <v>0</v>
      </c>
      <c r="BJ151">
        <f t="shared" si="248"/>
        <v>0</v>
      </c>
      <c r="BK151">
        <f t="shared" si="249"/>
        <v>0</v>
      </c>
      <c r="BL151">
        <f t="shared" si="250"/>
        <v>0</v>
      </c>
      <c r="BM151">
        <f t="shared" si="251"/>
        <v>0</v>
      </c>
      <c r="BN151">
        <f t="shared" si="252"/>
        <v>0</v>
      </c>
      <c r="BO151">
        <f t="shared" si="253"/>
        <v>0</v>
      </c>
      <c r="BP151" t="str">
        <f t="shared" si="254"/>
        <v>N.A.</v>
      </c>
      <c r="BT151">
        <f t="shared" si="255"/>
        <v>5999</v>
      </c>
      <c r="BU151">
        <f t="shared" si="208"/>
        <v>0</v>
      </c>
      <c r="BV151">
        <f t="shared" si="256"/>
        <v>0</v>
      </c>
      <c r="BW151">
        <f t="shared" si="257"/>
        <v>0</v>
      </c>
      <c r="BX151">
        <f t="shared" si="258"/>
        <v>0</v>
      </c>
      <c r="BY151">
        <f t="shared" si="259"/>
        <v>0</v>
      </c>
      <c r="BZ151">
        <f t="shared" si="260"/>
        <v>0</v>
      </c>
      <c r="CA151">
        <f t="shared" si="261"/>
        <v>0</v>
      </c>
      <c r="CB151">
        <f t="shared" si="262"/>
        <v>0</v>
      </c>
      <c r="CC151">
        <f t="shared" si="263"/>
        <v>0</v>
      </c>
      <c r="CD151" t="str">
        <f t="shared" si="264"/>
        <v>N.A.</v>
      </c>
      <c r="CH151">
        <f t="shared" si="265"/>
        <v>6239</v>
      </c>
      <c r="CI151">
        <f t="shared" si="266"/>
        <v>0</v>
      </c>
      <c r="CJ151">
        <f t="shared" si="267"/>
        <v>0</v>
      </c>
      <c r="CK151">
        <f t="shared" si="268"/>
        <v>0</v>
      </c>
      <c r="CL151">
        <f t="shared" si="269"/>
        <v>0</v>
      </c>
      <c r="CM151">
        <f t="shared" si="270"/>
        <v>0</v>
      </c>
      <c r="CN151">
        <f t="shared" si="271"/>
        <v>0</v>
      </c>
      <c r="CO151">
        <f t="shared" si="272"/>
        <v>0</v>
      </c>
      <c r="CP151">
        <f t="shared" si="273"/>
        <v>0</v>
      </c>
      <c r="CQ151">
        <f t="shared" si="274"/>
        <v>0</v>
      </c>
      <c r="CR151" t="str">
        <f t="shared" si="275"/>
        <v>N.A.</v>
      </c>
      <c r="CV151">
        <f t="shared" si="276"/>
        <v>6489</v>
      </c>
      <c r="CW151">
        <f t="shared" si="277"/>
        <v>0</v>
      </c>
      <c r="CX151">
        <f t="shared" si="278"/>
        <v>0</v>
      </c>
      <c r="CY151">
        <f t="shared" si="279"/>
        <v>0</v>
      </c>
      <c r="CZ151">
        <f t="shared" si="280"/>
        <v>0</v>
      </c>
      <c r="DA151">
        <f t="shared" si="281"/>
        <v>0</v>
      </c>
      <c r="DB151">
        <f t="shared" si="282"/>
        <v>0</v>
      </c>
      <c r="DC151">
        <f t="shared" si="283"/>
        <v>0</v>
      </c>
      <c r="DD151">
        <f t="shared" si="284"/>
        <v>0</v>
      </c>
      <c r="DE151">
        <f t="shared" si="285"/>
        <v>0</v>
      </c>
      <c r="DF151" t="str">
        <f t="shared" si="286"/>
        <v>N.A.</v>
      </c>
      <c r="DJ151">
        <f t="shared" si="287"/>
        <v>6749</v>
      </c>
      <c r="DK151">
        <f t="shared" si="209"/>
        <v>0</v>
      </c>
      <c r="DL151">
        <f t="shared" si="288"/>
        <v>0</v>
      </c>
      <c r="DM151">
        <f t="shared" si="289"/>
        <v>0</v>
      </c>
      <c r="DN151">
        <f t="shared" si="290"/>
        <v>0</v>
      </c>
      <c r="DO151">
        <f t="shared" si="291"/>
        <v>0</v>
      </c>
      <c r="DP151">
        <f t="shared" si="292"/>
        <v>0</v>
      </c>
      <c r="DQ151">
        <f t="shared" si="293"/>
        <v>0</v>
      </c>
      <c r="DR151">
        <f t="shared" si="294"/>
        <v>0</v>
      </c>
      <c r="DS151">
        <f t="shared" si="295"/>
        <v>0</v>
      </c>
      <c r="DT151" t="str">
        <f t="shared" si="296"/>
        <v>N.A.</v>
      </c>
      <c r="DX151">
        <f t="shared" si="297"/>
        <v>-217114</v>
      </c>
      <c r="DY151">
        <f t="shared" si="298"/>
        <v>0</v>
      </c>
      <c r="DZ151">
        <f t="shared" si="299"/>
        <v>-173691</v>
      </c>
      <c r="EA151">
        <f t="shared" si="300"/>
        <v>0</v>
      </c>
      <c r="EB151">
        <f t="shared" si="301"/>
        <v>0</v>
      </c>
      <c r="EC151">
        <f t="shared" si="302"/>
        <v>0</v>
      </c>
      <c r="ED151" s="1">
        <v>0</v>
      </c>
      <c r="EE151" s="1">
        <v>0</v>
      </c>
      <c r="EF151">
        <f t="shared" si="303"/>
        <v>0</v>
      </c>
      <c r="EG151">
        <f t="shared" si="304"/>
        <v>0</v>
      </c>
      <c r="EH151">
        <f t="shared" si="305"/>
        <v>0</v>
      </c>
      <c r="EJ151">
        <f t="shared" si="210"/>
        <v>0</v>
      </c>
      <c r="EK151">
        <f t="shared" si="211"/>
        <v>0</v>
      </c>
      <c r="EL151">
        <f t="shared" si="212"/>
        <v>0</v>
      </c>
      <c r="EM151">
        <f t="shared" si="213"/>
        <v>0</v>
      </c>
      <c r="EO151" t="str">
        <f t="shared" si="214"/>
        <v>N.A.</v>
      </c>
    </row>
    <row r="152" spans="1:145" x14ac:dyDescent="0.2">
      <c r="A152">
        <v>147</v>
      </c>
      <c r="B152" s="1">
        <v>13</v>
      </c>
      <c r="C152" s="1">
        <v>2826</v>
      </c>
      <c r="D152" s="1" t="s">
        <v>136</v>
      </c>
      <c r="E152" s="1">
        <v>7666934</v>
      </c>
      <c r="F152" s="1">
        <v>1592.9</v>
      </c>
      <c r="G152" s="1">
        <v>4971</v>
      </c>
      <c r="H152" s="1">
        <v>7918306</v>
      </c>
      <c r="I152" s="1">
        <v>0</v>
      </c>
      <c r="J152" s="1">
        <v>1598</v>
      </c>
      <c r="K152" s="1">
        <v>1571</v>
      </c>
      <c r="L152" s="1">
        <v>1552</v>
      </c>
      <c r="M152" s="1">
        <v>1536</v>
      </c>
      <c r="N152" s="1">
        <v>1504</v>
      </c>
      <c r="O152" s="7"/>
      <c r="P152">
        <f t="shared" si="215"/>
        <v>5168</v>
      </c>
      <c r="Q152">
        <f t="shared" si="216"/>
        <v>0</v>
      </c>
      <c r="R152">
        <f t="shared" si="217"/>
        <v>0</v>
      </c>
      <c r="S152">
        <f t="shared" si="205"/>
        <v>0</v>
      </c>
      <c r="T152">
        <f t="shared" si="218"/>
        <v>0</v>
      </c>
      <c r="U152">
        <f t="shared" si="219"/>
        <v>0</v>
      </c>
      <c r="V152">
        <f t="shared" si="220"/>
        <v>0</v>
      </c>
      <c r="W152">
        <f t="shared" si="221"/>
        <v>0</v>
      </c>
      <c r="X152">
        <f t="shared" si="222"/>
        <v>0</v>
      </c>
      <c r="Y152">
        <f t="shared" si="223"/>
        <v>0</v>
      </c>
      <c r="Z152" t="str">
        <f t="shared" si="224"/>
        <v>N.A.</v>
      </c>
      <c r="AD152">
        <f t="shared" si="225"/>
        <v>5373</v>
      </c>
      <c r="AE152">
        <f t="shared" si="204"/>
        <v>0</v>
      </c>
      <c r="AF152">
        <f t="shared" si="226"/>
        <v>0</v>
      </c>
      <c r="AG152">
        <f t="shared" si="227"/>
        <v>0</v>
      </c>
      <c r="AH152">
        <f t="shared" si="228"/>
        <v>0</v>
      </c>
      <c r="AI152">
        <f t="shared" si="229"/>
        <v>0</v>
      </c>
      <c r="AJ152">
        <f t="shared" si="230"/>
        <v>0</v>
      </c>
      <c r="AK152">
        <f t="shared" si="231"/>
        <v>0</v>
      </c>
      <c r="AL152">
        <f t="shared" si="232"/>
        <v>0</v>
      </c>
      <c r="AM152">
        <f t="shared" si="233"/>
        <v>0</v>
      </c>
      <c r="AN152" t="str">
        <f t="shared" si="234"/>
        <v>N.A.</v>
      </c>
      <c r="AR152">
        <f t="shared" si="235"/>
        <v>5586</v>
      </c>
      <c r="AS152">
        <f t="shared" si="206"/>
        <v>0</v>
      </c>
      <c r="AT152">
        <f t="shared" si="236"/>
        <v>0</v>
      </c>
      <c r="AU152">
        <f t="shared" si="207"/>
        <v>0</v>
      </c>
      <c r="AV152">
        <f t="shared" si="237"/>
        <v>0</v>
      </c>
      <c r="AW152">
        <f t="shared" si="238"/>
        <v>0</v>
      </c>
      <c r="AX152">
        <f t="shared" si="239"/>
        <v>0</v>
      </c>
      <c r="AY152">
        <f t="shared" si="240"/>
        <v>0</v>
      </c>
      <c r="AZ152">
        <f t="shared" si="241"/>
        <v>0</v>
      </c>
      <c r="BA152">
        <f t="shared" si="242"/>
        <v>0</v>
      </c>
      <c r="BB152" t="str">
        <f t="shared" si="243"/>
        <v>N.A.</v>
      </c>
      <c r="BF152">
        <f t="shared" si="244"/>
        <v>5808</v>
      </c>
      <c r="BG152">
        <f t="shared" si="245"/>
        <v>0</v>
      </c>
      <c r="BH152">
        <f t="shared" si="246"/>
        <v>0</v>
      </c>
      <c r="BI152">
        <f t="shared" si="247"/>
        <v>0</v>
      </c>
      <c r="BJ152">
        <f t="shared" si="248"/>
        <v>0</v>
      </c>
      <c r="BK152">
        <f t="shared" si="249"/>
        <v>0</v>
      </c>
      <c r="BL152">
        <f t="shared" si="250"/>
        <v>0</v>
      </c>
      <c r="BM152">
        <f t="shared" si="251"/>
        <v>0</v>
      </c>
      <c r="BN152">
        <f t="shared" si="252"/>
        <v>0</v>
      </c>
      <c r="BO152">
        <f t="shared" si="253"/>
        <v>0</v>
      </c>
      <c r="BP152" t="str">
        <f t="shared" si="254"/>
        <v>N.A.</v>
      </c>
      <c r="BT152">
        <f t="shared" si="255"/>
        <v>6039</v>
      </c>
      <c r="BU152">
        <f t="shared" si="208"/>
        <v>0</v>
      </c>
      <c r="BV152">
        <f t="shared" si="256"/>
        <v>0</v>
      </c>
      <c r="BW152">
        <f t="shared" si="257"/>
        <v>0</v>
      </c>
      <c r="BX152">
        <f t="shared" si="258"/>
        <v>0</v>
      </c>
      <c r="BY152">
        <f t="shared" si="259"/>
        <v>0</v>
      </c>
      <c r="BZ152">
        <f t="shared" si="260"/>
        <v>0</v>
      </c>
      <c r="CA152">
        <f t="shared" si="261"/>
        <v>0</v>
      </c>
      <c r="CB152">
        <f t="shared" si="262"/>
        <v>0</v>
      </c>
      <c r="CC152">
        <f t="shared" si="263"/>
        <v>0</v>
      </c>
      <c r="CD152" t="str">
        <f t="shared" si="264"/>
        <v>N.A.</v>
      </c>
      <c r="CH152">
        <f t="shared" si="265"/>
        <v>6279</v>
      </c>
      <c r="CI152">
        <f t="shared" si="266"/>
        <v>0</v>
      </c>
      <c r="CJ152">
        <f t="shared" si="267"/>
        <v>0</v>
      </c>
      <c r="CK152">
        <f t="shared" si="268"/>
        <v>0</v>
      </c>
      <c r="CL152">
        <f t="shared" si="269"/>
        <v>0</v>
      </c>
      <c r="CM152">
        <f t="shared" si="270"/>
        <v>0</v>
      </c>
      <c r="CN152">
        <f t="shared" si="271"/>
        <v>0</v>
      </c>
      <c r="CO152">
        <f t="shared" si="272"/>
        <v>0</v>
      </c>
      <c r="CP152">
        <f t="shared" si="273"/>
        <v>0</v>
      </c>
      <c r="CQ152">
        <f t="shared" si="274"/>
        <v>0</v>
      </c>
      <c r="CR152" t="str">
        <f t="shared" si="275"/>
        <v>N.A.</v>
      </c>
      <c r="CV152">
        <f t="shared" si="276"/>
        <v>6529</v>
      </c>
      <c r="CW152">
        <f t="shared" si="277"/>
        <v>0</v>
      </c>
      <c r="CX152">
        <f t="shared" si="278"/>
        <v>0</v>
      </c>
      <c r="CY152">
        <f t="shared" si="279"/>
        <v>0</v>
      </c>
      <c r="CZ152">
        <f t="shared" si="280"/>
        <v>0</v>
      </c>
      <c r="DA152">
        <f t="shared" si="281"/>
        <v>0</v>
      </c>
      <c r="DB152">
        <f t="shared" si="282"/>
        <v>0</v>
      </c>
      <c r="DC152">
        <f t="shared" si="283"/>
        <v>0</v>
      </c>
      <c r="DD152">
        <f t="shared" si="284"/>
        <v>0</v>
      </c>
      <c r="DE152">
        <f t="shared" si="285"/>
        <v>0</v>
      </c>
      <c r="DF152" t="str">
        <f t="shared" si="286"/>
        <v>N.A.</v>
      </c>
      <c r="DJ152">
        <f t="shared" si="287"/>
        <v>6789</v>
      </c>
      <c r="DK152">
        <f t="shared" si="209"/>
        <v>0</v>
      </c>
      <c r="DL152">
        <f t="shared" si="288"/>
        <v>0</v>
      </c>
      <c r="DM152">
        <f t="shared" si="289"/>
        <v>0</v>
      </c>
      <c r="DN152">
        <f t="shared" si="290"/>
        <v>0</v>
      </c>
      <c r="DO152">
        <f t="shared" si="291"/>
        <v>0</v>
      </c>
      <c r="DP152">
        <f t="shared" si="292"/>
        <v>0</v>
      </c>
      <c r="DQ152">
        <f t="shared" si="293"/>
        <v>0</v>
      </c>
      <c r="DR152">
        <f t="shared" si="294"/>
        <v>0</v>
      </c>
      <c r="DS152">
        <f t="shared" si="295"/>
        <v>0</v>
      </c>
      <c r="DT152" t="str">
        <f t="shared" si="296"/>
        <v>N.A.</v>
      </c>
      <c r="DX152">
        <f t="shared" si="297"/>
        <v>-251372</v>
      </c>
      <c r="DY152">
        <f t="shared" si="298"/>
        <v>0</v>
      </c>
      <c r="DZ152">
        <f t="shared" si="299"/>
        <v>-201098</v>
      </c>
      <c r="EA152">
        <f t="shared" si="300"/>
        <v>0</v>
      </c>
      <c r="EB152">
        <f t="shared" si="301"/>
        <v>0</v>
      </c>
      <c r="EC152">
        <f t="shared" si="302"/>
        <v>0</v>
      </c>
      <c r="ED152" s="1">
        <v>0</v>
      </c>
      <c r="EE152" s="1">
        <v>0</v>
      </c>
      <c r="EF152">
        <f t="shared" si="303"/>
        <v>0</v>
      </c>
      <c r="EG152">
        <f t="shared" si="304"/>
        <v>0</v>
      </c>
      <c r="EH152">
        <f t="shared" si="305"/>
        <v>0</v>
      </c>
      <c r="EJ152">
        <f t="shared" si="210"/>
        <v>0</v>
      </c>
      <c r="EK152">
        <f t="shared" si="211"/>
        <v>0</v>
      </c>
      <c r="EL152">
        <f t="shared" si="212"/>
        <v>0</v>
      </c>
      <c r="EM152">
        <f t="shared" si="213"/>
        <v>0</v>
      </c>
      <c r="EO152" t="str">
        <f t="shared" si="214"/>
        <v>N.A.</v>
      </c>
    </row>
    <row r="153" spans="1:145" x14ac:dyDescent="0.2">
      <c r="A153">
        <v>148</v>
      </c>
      <c r="B153" s="1">
        <v>15</v>
      </c>
      <c r="C153" s="1">
        <v>2834</v>
      </c>
      <c r="D153" s="1" t="s">
        <v>137</v>
      </c>
      <c r="E153" s="1">
        <v>2524371</v>
      </c>
      <c r="F153" s="1">
        <v>435.1</v>
      </c>
      <c r="G153" s="1">
        <v>4931</v>
      </c>
      <c r="H153" s="1">
        <v>2145478</v>
      </c>
      <c r="I153" s="1">
        <v>303114</v>
      </c>
      <c r="J153" s="1">
        <v>433</v>
      </c>
      <c r="K153" s="1">
        <v>419</v>
      </c>
      <c r="L153" s="1">
        <v>399</v>
      </c>
      <c r="M153" s="1">
        <v>388</v>
      </c>
      <c r="N153" s="1">
        <v>376</v>
      </c>
      <c r="O153" s="7"/>
      <c r="P153">
        <f t="shared" si="215"/>
        <v>5128</v>
      </c>
      <c r="Q153">
        <f t="shared" si="216"/>
        <v>0</v>
      </c>
      <c r="R153">
        <f t="shared" si="217"/>
        <v>0</v>
      </c>
      <c r="S153">
        <f t="shared" si="205"/>
        <v>0</v>
      </c>
      <c r="T153">
        <f t="shared" si="218"/>
        <v>0</v>
      </c>
      <c r="U153">
        <f t="shared" si="219"/>
        <v>0</v>
      </c>
      <c r="V153">
        <f t="shared" si="220"/>
        <v>0</v>
      </c>
      <c r="W153">
        <f t="shared" si="221"/>
        <v>0</v>
      </c>
      <c r="X153">
        <f t="shared" si="222"/>
        <v>0</v>
      </c>
      <c r="Y153">
        <f t="shared" si="223"/>
        <v>0</v>
      </c>
      <c r="Z153" t="str">
        <f t="shared" si="224"/>
        <v>N.A.</v>
      </c>
      <c r="AD153">
        <f t="shared" si="225"/>
        <v>5333</v>
      </c>
      <c r="AE153">
        <f t="shared" si="204"/>
        <v>0</v>
      </c>
      <c r="AF153">
        <f t="shared" si="226"/>
        <v>0</v>
      </c>
      <c r="AG153">
        <f t="shared" si="227"/>
        <v>0</v>
      </c>
      <c r="AH153">
        <f t="shared" si="228"/>
        <v>0</v>
      </c>
      <c r="AI153">
        <f t="shared" si="229"/>
        <v>0</v>
      </c>
      <c r="AJ153">
        <f t="shared" si="230"/>
        <v>0</v>
      </c>
      <c r="AK153">
        <f t="shared" si="231"/>
        <v>0</v>
      </c>
      <c r="AL153">
        <f t="shared" si="232"/>
        <v>0</v>
      </c>
      <c r="AM153">
        <f t="shared" si="233"/>
        <v>0</v>
      </c>
      <c r="AN153" t="str">
        <f t="shared" si="234"/>
        <v>N.A.</v>
      </c>
      <c r="AR153">
        <f t="shared" si="235"/>
        <v>5546</v>
      </c>
      <c r="AS153">
        <f t="shared" si="206"/>
        <v>0</v>
      </c>
      <c r="AT153">
        <f t="shared" si="236"/>
        <v>0</v>
      </c>
      <c r="AU153">
        <f t="shared" si="207"/>
        <v>0</v>
      </c>
      <c r="AV153">
        <f t="shared" si="237"/>
        <v>0</v>
      </c>
      <c r="AW153">
        <f t="shared" si="238"/>
        <v>0</v>
      </c>
      <c r="AX153">
        <f t="shared" si="239"/>
        <v>0</v>
      </c>
      <c r="AY153">
        <f t="shared" si="240"/>
        <v>0</v>
      </c>
      <c r="AZ153">
        <f t="shared" si="241"/>
        <v>0</v>
      </c>
      <c r="BA153">
        <f t="shared" si="242"/>
        <v>0</v>
      </c>
      <c r="BB153" t="str">
        <f t="shared" si="243"/>
        <v>N.A.</v>
      </c>
      <c r="BF153">
        <f t="shared" si="244"/>
        <v>5768</v>
      </c>
      <c r="BG153">
        <f t="shared" si="245"/>
        <v>0</v>
      </c>
      <c r="BH153">
        <f t="shared" si="246"/>
        <v>0</v>
      </c>
      <c r="BI153">
        <f t="shared" si="247"/>
        <v>0</v>
      </c>
      <c r="BJ153">
        <f t="shared" si="248"/>
        <v>0</v>
      </c>
      <c r="BK153">
        <f t="shared" si="249"/>
        <v>0</v>
      </c>
      <c r="BL153">
        <f t="shared" si="250"/>
        <v>0</v>
      </c>
      <c r="BM153">
        <f t="shared" si="251"/>
        <v>0</v>
      </c>
      <c r="BN153">
        <f t="shared" si="252"/>
        <v>0</v>
      </c>
      <c r="BO153">
        <f t="shared" si="253"/>
        <v>0</v>
      </c>
      <c r="BP153" t="str">
        <f t="shared" si="254"/>
        <v>N.A.</v>
      </c>
      <c r="BT153">
        <f t="shared" si="255"/>
        <v>5999</v>
      </c>
      <c r="BU153">
        <f t="shared" si="208"/>
        <v>0</v>
      </c>
      <c r="BV153">
        <f t="shared" si="256"/>
        <v>0</v>
      </c>
      <c r="BW153">
        <f t="shared" si="257"/>
        <v>0</v>
      </c>
      <c r="BX153">
        <f t="shared" si="258"/>
        <v>0</v>
      </c>
      <c r="BY153">
        <f t="shared" si="259"/>
        <v>0</v>
      </c>
      <c r="BZ153">
        <f t="shared" si="260"/>
        <v>0</v>
      </c>
      <c r="CA153">
        <f t="shared" si="261"/>
        <v>0</v>
      </c>
      <c r="CB153">
        <f t="shared" si="262"/>
        <v>0</v>
      </c>
      <c r="CC153">
        <f t="shared" si="263"/>
        <v>0</v>
      </c>
      <c r="CD153" t="str">
        <f t="shared" si="264"/>
        <v>N.A.</v>
      </c>
      <c r="CH153">
        <f t="shared" si="265"/>
        <v>6239</v>
      </c>
      <c r="CI153">
        <f t="shared" si="266"/>
        <v>0</v>
      </c>
      <c r="CJ153">
        <f t="shared" si="267"/>
        <v>0</v>
      </c>
      <c r="CK153">
        <f t="shared" si="268"/>
        <v>0</v>
      </c>
      <c r="CL153">
        <f t="shared" si="269"/>
        <v>0</v>
      </c>
      <c r="CM153">
        <f t="shared" si="270"/>
        <v>0</v>
      </c>
      <c r="CN153">
        <f t="shared" si="271"/>
        <v>0</v>
      </c>
      <c r="CO153">
        <f t="shared" si="272"/>
        <v>0</v>
      </c>
      <c r="CP153">
        <f t="shared" si="273"/>
        <v>0</v>
      </c>
      <c r="CQ153">
        <f t="shared" si="274"/>
        <v>0</v>
      </c>
      <c r="CR153" t="str">
        <f t="shared" si="275"/>
        <v>N.A.</v>
      </c>
      <c r="CV153">
        <f t="shared" si="276"/>
        <v>6489</v>
      </c>
      <c r="CW153">
        <f t="shared" si="277"/>
        <v>0</v>
      </c>
      <c r="CX153">
        <f t="shared" si="278"/>
        <v>0</v>
      </c>
      <c r="CY153">
        <f t="shared" si="279"/>
        <v>0</v>
      </c>
      <c r="CZ153">
        <f t="shared" si="280"/>
        <v>0</v>
      </c>
      <c r="DA153">
        <f t="shared" si="281"/>
        <v>0</v>
      </c>
      <c r="DB153">
        <f t="shared" si="282"/>
        <v>0</v>
      </c>
      <c r="DC153">
        <f t="shared" si="283"/>
        <v>0</v>
      </c>
      <c r="DD153">
        <f t="shared" si="284"/>
        <v>0</v>
      </c>
      <c r="DE153">
        <f t="shared" si="285"/>
        <v>0</v>
      </c>
      <c r="DF153" t="str">
        <f t="shared" si="286"/>
        <v>N.A.</v>
      </c>
      <c r="DJ153">
        <f t="shared" si="287"/>
        <v>6749</v>
      </c>
      <c r="DK153">
        <f t="shared" si="209"/>
        <v>0</v>
      </c>
      <c r="DL153">
        <f t="shared" si="288"/>
        <v>0</v>
      </c>
      <c r="DM153">
        <f t="shared" si="289"/>
        <v>0</v>
      </c>
      <c r="DN153">
        <f t="shared" si="290"/>
        <v>0</v>
      </c>
      <c r="DO153">
        <f t="shared" si="291"/>
        <v>0</v>
      </c>
      <c r="DP153">
        <f t="shared" si="292"/>
        <v>0</v>
      </c>
      <c r="DQ153">
        <f t="shared" si="293"/>
        <v>0</v>
      </c>
      <c r="DR153">
        <f t="shared" si="294"/>
        <v>0</v>
      </c>
      <c r="DS153">
        <f t="shared" si="295"/>
        <v>0</v>
      </c>
      <c r="DT153" t="str">
        <f t="shared" si="296"/>
        <v>N.A.</v>
      </c>
      <c r="DX153">
        <f t="shared" si="297"/>
        <v>75779</v>
      </c>
      <c r="DY153">
        <f t="shared" si="298"/>
        <v>1</v>
      </c>
      <c r="DZ153">
        <f t="shared" si="299"/>
        <v>303114</v>
      </c>
      <c r="EA153">
        <f t="shared" si="300"/>
        <v>1</v>
      </c>
      <c r="EB153">
        <f t="shared" si="301"/>
        <v>2</v>
      </c>
      <c r="EC153">
        <f t="shared" si="302"/>
        <v>0</v>
      </c>
      <c r="ED153" s="1">
        <v>303114</v>
      </c>
      <c r="EE153" s="1">
        <v>88316</v>
      </c>
      <c r="EF153">
        <f t="shared" si="303"/>
        <v>2</v>
      </c>
      <c r="EG153">
        <f t="shared" si="304"/>
        <v>0</v>
      </c>
      <c r="EH153">
        <f t="shared" si="305"/>
        <v>2</v>
      </c>
      <c r="EJ153">
        <f t="shared" si="210"/>
        <v>303114</v>
      </c>
      <c r="EK153">
        <f t="shared" si="211"/>
        <v>0</v>
      </c>
      <c r="EL153">
        <f t="shared" si="212"/>
        <v>303114</v>
      </c>
      <c r="EM153">
        <f t="shared" si="213"/>
        <v>0</v>
      </c>
      <c r="EO153" t="str">
        <f t="shared" si="214"/>
        <v>80%</v>
      </c>
    </row>
    <row r="154" spans="1:145" x14ac:dyDescent="0.2">
      <c r="A154">
        <v>149</v>
      </c>
      <c r="B154" s="1">
        <v>5</v>
      </c>
      <c r="C154" s="1">
        <v>2846</v>
      </c>
      <c r="D154" s="1" t="s">
        <v>138</v>
      </c>
      <c r="E154" s="1">
        <v>1553637</v>
      </c>
      <c r="F154" s="1">
        <v>299</v>
      </c>
      <c r="G154" s="1">
        <v>5002</v>
      </c>
      <c r="H154" s="1">
        <v>1495598</v>
      </c>
      <c r="I154" s="1">
        <v>46431</v>
      </c>
      <c r="J154" s="1">
        <v>299</v>
      </c>
      <c r="K154" s="1">
        <v>291</v>
      </c>
      <c r="L154" s="1">
        <v>285</v>
      </c>
      <c r="M154" s="1">
        <v>272</v>
      </c>
      <c r="N154" s="1">
        <v>267</v>
      </c>
      <c r="O154" s="7"/>
      <c r="P154">
        <f t="shared" si="215"/>
        <v>5199</v>
      </c>
      <c r="Q154">
        <f t="shared" si="216"/>
        <v>0</v>
      </c>
      <c r="R154">
        <f t="shared" si="217"/>
        <v>0</v>
      </c>
      <c r="S154">
        <f t="shared" si="205"/>
        <v>0</v>
      </c>
      <c r="T154">
        <f t="shared" si="218"/>
        <v>0</v>
      </c>
      <c r="U154">
        <f t="shared" si="219"/>
        <v>0</v>
      </c>
      <c r="V154">
        <f t="shared" si="220"/>
        <v>0</v>
      </c>
      <c r="W154">
        <f t="shared" si="221"/>
        <v>0</v>
      </c>
      <c r="X154">
        <f t="shared" si="222"/>
        <v>0</v>
      </c>
      <c r="Y154">
        <f t="shared" si="223"/>
        <v>0</v>
      </c>
      <c r="Z154" t="str">
        <f t="shared" si="224"/>
        <v>N.A.</v>
      </c>
      <c r="AD154">
        <f t="shared" si="225"/>
        <v>5404</v>
      </c>
      <c r="AE154">
        <f t="shared" si="204"/>
        <v>0</v>
      </c>
      <c r="AF154">
        <f t="shared" si="226"/>
        <v>0</v>
      </c>
      <c r="AG154">
        <f t="shared" si="227"/>
        <v>0</v>
      </c>
      <c r="AH154">
        <f t="shared" si="228"/>
        <v>0</v>
      </c>
      <c r="AI154">
        <f t="shared" si="229"/>
        <v>0</v>
      </c>
      <c r="AJ154">
        <f t="shared" si="230"/>
        <v>0</v>
      </c>
      <c r="AK154">
        <f t="shared" si="231"/>
        <v>0</v>
      </c>
      <c r="AL154">
        <f t="shared" si="232"/>
        <v>0</v>
      </c>
      <c r="AM154">
        <f t="shared" si="233"/>
        <v>0</v>
      </c>
      <c r="AN154" t="str">
        <f t="shared" si="234"/>
        <v>N.A.</v>
      </c>
      <c r="AR154">
        <f t="shared" si="235"/>
        <v>5617</v>
      </c>
      <c r="AS154">
        <f t="shared" si="206"/>
        <v>0</v>
      </c>
      <c r="AT154">
        <f t="shared" si="236"/>
        <v>0</v>
      </c>
      <c r="AU154">
        <f t="shared" si="207"/>
        <v>0</v>
      </c>
      <c r="AV154">
        <f t="shared" si="237"/>
        <v>0</v>
      </c>
      <c r="AW154">
        <f t="shared" si="238"/>
        <v>0</v>
      </c>
      <c r="AX154">
        <f t="shared" si="239"/>
        <v>0</v>
      </c>
      <c r="AY154">
        <f t="shared" si="240"/>
        <v>0</v>
      </c>
      <c r="AZ154">
        <f t="shared" si="241"/>
        <v>0</v>
      </c>
      <c r="BA154">
        <f t="shared" si="242"/>
        <v>0</v>
      </c>
      <c r="BB154" t="str">
        <f t="shared" si="243"/>
        <v>N.A.</v>
      </c>
      <c r="BF154">
        <f t="shared" si="244"/>
        <v>5839</v>
      </c>
      <c r="BG154">
        <f t="shared" si="245"/>
        <v>0</v>
      </c>
      <c r="BH154">
        <f t="shared" si="246"/>
        <v>0</v>
      </c>
      <c r="BI154">
        <f t="shared" si="247"/>
        <v>0</v>
      </c>
      <c r="BJ154">
        <f t="shared" si="248"/>
        <v>0</v>
      </c>
      <c r="BK154">
        <f t="shared" si="249"/>
        <v>0</v>
      </c>
      <c r="BL154">
        <f t="shared" si="250"/>
        <v>0</v>
      </c>
      <c r="BM154">
        <f t="shared" si="251"/>
        <v>0</v>
      </c>
      <c r="BN154">
        <f t="shared" si="252"/>
        <v>0</v>
      </c>
      <c r="BO154">
        <f t="shared" si="253"/>
        <v>0</v>
      </c>
      <c r="BP154" t="str">
        <f t="shared" si="254"/>
        <v>N.A.</v>
      </c>
      <c r="BT154">
        <f t="shared" si="255"/>
        <v>6070</v>
      </c>
      <c r="BU154">
        <f t="shared" si="208"/>
        <v>0</v>
      </c>
      <c r="BV154">
        <f t="shared" si="256"/>
        <v>0</v>
      </c>
      <c r="BW154">
        <f t="shared" si="257"/>
        <v>0</v>
      </c>
      <c r="BX154">
        <f t="shared" si="258"/>
        <v>0</v>
      </c>
      <c r="BY154">
        <f t="shared" si="259"/>
        <v>0</v>
      </c>
      <c r="BZ154">
        <f t="shared" si="260"/>
        <v>0</v>
      </c>
      <c r="CA154">
        <f t="shared" si="261"/>
        <v>0</v>
      </c>
      <c r="CB154">
        <f t="shared" si="262"/>
        <v>0</v>
      </c>
      <c r="CC154">
        <f t="shared" si="263"/>
        <v>0</v>
      </c>
      <c r="CD154" t="str">
        <f t="shared" si="264"/>
        <v>N.A.</v>
      </c>
      <c r="CH154">
        <f t="shared" si="265"/>
        <v>6310</v>
      </c>
      <c r="CI154">
        <f t="shared" si="266"/>
        <v>0</v>
      </c>
      <c r="CJ154">
        <f t="shared" si="267"/>
        <v>0</v>
      </c>
      <c r="CK154">
        <f t="shared" si="268"/>
        <v>0</v>
      </c>
      <c r="CL154">
        <f t="shared" si="269"/>
        <v>0</v>
      </c>
      <c r="CM154">
        <f t="shared" si="270"/>
        <v>0</v>
      </c>
      <c r="CN154">
        <f t="shared" si="271"/>
        <v>0</v>
      </c>
      <c r="CO154">
        <f t="shared" si="272"/>
        <v>0</v>
      </c>
      <c r="CP154">
        <f t="shared" si="273"/>
        <v>0</v>
      </c>
      <c r="CQ154">
        <f t="shared" si="274"/>
        <v>0</v>
      </c>
      <c r="CR154" t="str">
        <f t="shared" si="275"/>
        <v>N.A.</v>
      </c>
      <c r="CV154">
        <f t="shared" si="276"/>
        <v>6560</v>
      </c>
      <c r="CW154">
        <f t="shared" si="277"/>
        <v>0</v>
      </c>
      <c r="CX154">
        <f t="shared" si="278"/>
        <v>0</v>
      </c>
      <c r="CY154">
        <f t="shared" si="279"/>
        <v>0</v>
      </c>
      <c r="CZ154">
        <f t="shared" si="280"/>
        <v>0</v>
      </c>
      <c r="DA154">
        <f t="shared" si="281"/>
        <v>0</v>
      </c>
      <c r="DB154">
        <f t="shared" si="282"/>
        <v>0</v>
      </c>
      <c r="DC154">
        <f t="shared" si="283"/>
        <v>0</v>
      </c>
      <c r="DD154">
        <f t="shared" si="284"/>
        <v>0</v>
      </c>
      <c r="DE154">
        <f t="shared" si="285"/>
        <v>0</v>
      </c>
      <c r="DF154" t="str">
        <f t="shared" si="286"/>
        <v>N.A.</v>
      </c>
      <c r="DJ154">
        <f t="shared" si="287"/>
        <v>6820</v>
      </c>
      <c r="DK154">
        <f t="shared" si="209"/>
        <v>0</v>
      </c>
      <c r="DL154">
        <f t="shared" si="288"/>
        <v>0</v>
      </c>
      <c r="DM154">
        <f t="shared" si="289"/>
        <v>0</v>
      </c>
      <c r="DN154">
        <f t="shared" si="290"/>
        <v>0</v>
      </c>
      <c r="DO154">
        <f t="shared" si="291"/>
        <v>0</v>
      </c>
      <c r="DP154">
        <f t="shared" si="292"/>
        <v>0</v>
      </c>
      <c r="DQ154">
        <f t="shared" si="293"/>
        <v>0</v>
      </c>
      <c r="DR154">
        <f t="shared" si="294"/>
        <v>0</v>
      </c>
      <c r="DS154">
        <f t="shared" si="295"/>
        <v>0</v>
      </c>
      <c r="DT154" t="str">
        <f t="shared" si="296"/>
        <v>N.A.</v>
      </c>
      <c r="DX154">
        <f t="shared" si="297"/>
        <v>11608</v>
      </c>
      <c r="DY154">
        <f t="shared" si="298"/>
        <v>1</v>
      </c>
      <c r="DZ154">
        <f t="shared" si="299"/>
        <v>46431</v>
      </c>
      <c r="EA154">
        <f t="shared" si="300"/>
        <v>1</v>
      </c>
      <c r="EB154">
        <f t="shared" si="301"/>
        <v>2</v>
      </c>
      <c r="EC154">
        <f t="shared" si="302"/>
        <v>0</v>
      </c>
      <c r="ED154" s="1">
        <v>46431</v>
      </c>
      <c r="EE154" s="1">
        <v>0</v>
      </c>
      <c r="EF154">
        <f t="shared" si="303"/>
        <v>2</v>
      </c>
      <c r="EG154">
        <f t="shared" si="304"/>
        <v>0</v>
      </c>
      <c r="EH154">
        <f t="shared" si="305"/>
        <v>2</v>
      </c>
      <c r="EJ154">
        <f t="shared" si="210"/>
        <v>46431</v>
      </c>
      <c r="EK154">
        <f t="shared" si="211"/>
        <v>0</v>
      </c>
      <c r="EL154">
        <f t="shared" si="212"/>
        <v>46431</v>
      </c>
      <c r="EM154">
        <f t="shared" si="213"/>
        <v>0</v>
      </c>
      <c r="EO154" t="str">
        <f t="shared" si="214"/>
        <v>80%</v>
      </c>
    </row>
    <row r="155" spans="1:145" x14ac:dyDescent="0.2">
      <c r="A155">
        <v>150</v>
      </c>
      <c r="B155" s="1">
        <v>4</v>
      </c>
      <c r="C155" s="1">
        <v>2862</v>
      </c>
      <c r="D155" s="1" t="s">
        <v>139</v>
      </c>
      <c r="E155" s="1">
        <v>4061649</v>
      </c>
      <c r="F155" s="1">
        <v>777.8</v>
      </c>
      <c r="G155" s="1">
        <v>4978</v>
      </c>
      <c r="H155" s="1">
        <v>3871888</v>
      </c>
      <c r="I155" s="1">
        <v>151809</v>
      </c>
      <c r="J155" s="1">
        <v>757</v>
      </c>
      <c r="K155" s="1">
        <v>731</v>
      </c>
      <c r="L155" s="1">
        <v>702</v>
      </c>
      <c r="M155" s="1">
        <v>673</v>
      </c>
      <c r="N155" s="1">
        <v>652</v>
      </c>
      <c r="O155" s="7"/>
      <c r="P155">
        <f t="shared" si="215"/>
        <v>5175</v>
      </c>
      <c r="Q155">
        <f t="shared" si="216"/>
        <v>0</v>
      </c>
      <c r="R155">
        <f t="shared" si="217"/>
        <v>0</v>
      </c>
      <c r="S155">
        <f t="shared" si="205"/>
        <v>0</v>
      </c>
      <c r="T155">
        <f t="shared" si="218"/>
        <v>0</v>
      </c>
      <c r="U155">
        <f t="shared" si="219"/>
        <v>0</v>
      </c>
      <c r="V155">
        <f t="shared" si="220"/>
        <v>0</v>
      </c>
      <c r="W155">
        <f t="shared" si="221"/>
        <v>0</v>
      </c>
      <c r="X155">
        <f t="shared" si="222"/>
        <v>0</v>
      </c>
      <c r="Y155">
        <f t="shared" si="223"/>
        <v>0</v>
      </c>
      <c r="Z155" t="str">
        <f t="shared" si="224"/>
        <v>N.A.</v>
      </c>
      <c r="AD155">
        <f t="shared" si="225"/>
        <v>5380</v>
      </c>
      <c r="AE155">
        <f t="shared" si="204"/>
        <v>0</v>
      </c>
      <c r="AF155">
        <f t="shared" si="226"/>
        <v>0</v>
      </c>
      <c r="AG155">
        <f t="shared" si="227"/>
        <v>0</v>
      </c>
      <c r="AH155">
        <f t="shared" si="228"/>
        <v>0</v>
      </c>
      <c r="AI155">
        <f t="shared" si="229"/>
        <v>0</v>
      </c>
      <c r="AJ155">
        <f t="shared" si="230"/>
        <v>0</v>
      </c>
      <c r="AK155">
        <f t="shared" si="231"/>
        <v>0</v>
      </c>
      <c r="AL155">
        <f t="shared" si="232"/>
        <v>0</v>
      </c>
      <c r="AM155">
        <f t="shared" si="233"/>
        <v>0</v>
      </c>
      <c r="AN155" t="str">
        <f t="shared" si="234"/>
        <v>N.A.</v>
      </c>
      <c r="AR155">
        <f t="shared" si="235"/>
        <v>5593</v>
      </c>
      <c r="AS155">
        <f t="shared" si="206"/>
        <v>0</v>
      </c>
      <c r="AT155">
        <f t="shared" si="236"/>
        <v>0</v>
      </c>
      <c r="AU155">
        <f t="shared" si="207"/>
        <v>0</v>
      </c>
      <c r="AV155">
        <f t="shared" si="237"/>
        <v>0</v>
      </c>
      <c r="AW155">
        <f t="shared" si="238"/>
        <v>0</v>
      </c>
      <c r="AX155">
        <f t="shared" si="239"/>
        <v>0</v>
      </c>
      <c r="AY155">
        <f t="shared" si="240"/>
        <v>0</v>
      </c>
      <c r="AZ155">
        <f t="shared" si="241"/>
        <v>0</v>
      </c>
      <c r="BA155">
        <f t="shared" si="242"/>
        <v>0</v>
      </c>
      <c r="BB155" t="str">
        <f t="shared" si="243"/>
        <v>N.A.</v>
      </c>
      <c r="BF155">
        <f t="shared" si="244"/>
        <v>5815</v>
      </c>
      <c r="BG155">
        <f t="shared" si="245"/>
        <v>0</v>
      </c>
      <c r="BH155">
        <f t="shared" si="246"/>
        <v>0</v>
      </c>
      <c r="BI155">
        <f t="shared" si="247"/>
        <v>0</v>
      </c>
      <c r="BJ155">
        <f t="shared" si="248"/>
        <v>0</v>
      </c>
      <c r="BK155">
        <f t="shared" si="249"/>
        <v>0</v>
      </c>
      <c r="BL155">
        <f t="shared" si="250"/>
        <v>0</v>
      </c>
      <c r="BM155">
        <f t="shared" si="251"/>
        <v>0</v>
      </c>
      <c r="BN155">
        <f t="shared" si="252"/>
        <v>0</v>
      </c>
      <c r="BO155">
        <f t="shared" si="253"/>
        <v>0</v>
      </c>
      <c r="BP155" t="str">
        <f t="shared" si="254"/>
        <v>N.A.</v>
      </c>
      <c r="BT155">
        <f t="shared" si="255"/>
        <v>6046</v>
      </c>
      <c r="BU155">
        <f t="shared" si="208"/>
        <v>0</v>
      </c>
      <c r="BV155">
        <f t="shared" si="256"/>
        <v>0</v>
      </c>
      <c r="BW155">
        <f t="shared" si="257"/>
        <v>0</v>
      </c>
      <c r="BX155">
        <f t="shared" si="258"/>
        <v>0</v>
      </c>
      <c r="BY155">
        <f t="shared" si="259"/>
        <v>0</v>
      </c>
      <c r="BZ155">
        <f t="shared" si="260"/>
        <v>0</v>
      </c>
      <c r="CA155">
        <f t="shared" si="261"/>
        <v>0</v>
      </c>
      <c r="CB155">
        <f t="shared" si="262"/>
        <v>0</v>
      </c>
      <c r="CC155">
        <f t="shared" si="263"/>
        <v>0</v>
      </c>
      <c r="CD155" t="str">
        <f t="shared" si="264"/>
        <v>N.A.</v>
      </c>
      <c r="CH155">
        <f t="shared" si="265"/>
        <v>6286</v>
      </c>
      <c r="CI155">
        <f t="shared" si="266"/>
        <v>0</v>
      </c>
      <c r="CJ155">
        <f t="shared" si="267"/>
        <v>0</v>
      </c>
      <c r="CK155">
        <f t="shared" si="268"/>
        <v>0</v>
      </c>
      <c r="CL155">
        <f t="shared" si="269"/>
        <v>0</v>
      </c>
      <c r="CM155">
        <f t="shared" si="270"/>
        <v>0</v>
      </c>
      <c r="CN155">
        <f t="shared" si="271"/>
        <v>0</v>
      </c>
      <c r="CO155">
        <f t="shared" si="272"/>
        <v>0</v>
      </c>
      <c r="CP155">
        <f t="shared" si="273"/>
        <v>0</v>
      </c>
      <c r="CQ155">
        <f t="shared" si="274"/>
        <v>0</v>
      </c>
      <c r="CR155" t="str">
        <f t="shared" si="275"/>
        <v>N.A.</v>
      </c>
      <c r="CV155">
        <f t="shared" si="276"/>
        <v>6536</v>
      </c>
      <c r="CW155">
        <f t="shared" si="277"/>
        <v>0</v>
      </c>
      <c r="CX155">
        <f t="shared" si="278"/>
        <v>0</v>
      </c>
      <c r="CY155">
        <f t="shared" si="279"/>
        <v>0</v>
      </c>
      <c r="CZ155">
        <f t="shared" si="280"/>
        <v>0</v>
      </c>
      <c r="DA155">
        <f t="shared" si="281"/>
        <v>0</v>
      </c>
      <c r="DB155">
        <f t="shared" si="282"/>
        <v>0</v>
      </c>
      <c r="DC155">
        <f t="shared" si="283"/>
        <v>0</v>
      </c>
      <c r="DD155">
        <f t="shared" si="284"/>
        <v>0</v>
      </c>
      <c r="DE155">
        <f t="shared" si="285"/>
        <v>0</v>
      </c>
      <c r="DF155" t="str">
        <f t="shared" si="286"/>
        <v>N.A.</v>
      </c>
      <c r="DJ155">
        <f t="shared" si="287"/>
        <v>6796</v>
      </c>
      <c r="DK155">
        <f t="shared" si="209"/>
        <v>0</v>
      </c>
      <c r="DL155">
        <f t="shared" si="288"/>
        <v>0</v>
      </c>
      <c r="DM155">
        <f t="shared" si="289"/>
        <v>0</v>
      </c>
      <c r="DN155">
        <f t="shared" si="290"/>
        <v>0</v>
      </c>
      <c r="DO155">
        <f t="shared" si="291"/>
        <v>0</v>
      </c>
      <c r="DP155">
        <f t="shared" si="292"/>
        <v>0</v>
      </c>
      <c r="DQ155">
        <f t="shared" si="293"/>
        <v>0</v>
      </c>
      <c r="DR155">
        <f t="shared" si="294"/>
        <v>0</v>
      </c>
      <c r="DS155">
        <f t="shared" si="295"/>
        <v>0</v>
      </c>
      <c r="DT155" t="str">
        <f t="shared" si="296"/>
        <v>N.A.</v>
      </c>
      <c r="DX155">
        <f t="shared" si="297"/>
        <v>37952</v>
      </c>
      <c r="DY155">
        <f t="shared" si="298"/>
        <v>1</v>
      </c>
      <c r="DZ155">
        <f t="shared" si="299"/>
        <v>151809</v>
      </c>
      <c r="EA155">
        <f t="shared" si="300"/>
        <v>1</v>
      </c>
      <c r="EB155">
        <f t="shared" si="301"/>
        <v>2</v>
      </c>
      <c r="EC155">
        <f t="shared" si="302"/>
        <v>0</v>
      </c>
      <c r="ED155" s="1">
        <v>151809</v>
      </c>
      <c r="EE155" s="1">
        <v>46625</v>
      </c>
      <c r="EF155">
        <f t="shared" si="303"/>
        <v>2</v>
      </c>
      <c r="EG155">
        <f t="shared" si="304"/>
        <v>0</v>
      </c>
      <c r="EH155">
        <f t="shared" si="305"/>
        <v>2</v>
      </c>
      <c r="EJ155">
        <f t="shared" si="210"/>
        <v>151809</v>
      </c>
      <c r="EK155">
        <f t="shared" si="211"/>
        <v>0</v>
      </c>
      <c r="EL155">
        <f t="shared" si="212"/>
        <v>151809</v>
      </c>
      <c r="EM155">
        <f t="shared" si="213"/>
        <v>0</v>
      </c>
      <c r="EO155" t="str">
        <f t="shared" si="214"/>
        <v>80%</v>
      </c>
    </row>
    <row r="156" spans="1:145" x14ac:dyDescent="0.2">
      <c r="A156">
        <v>151</v>
      </c>
      <c r="B156" s="1">
        <v>10</v>
      </c>
      <c r="C156" s="1">
        <v>2977</v>
      </c>
      <c r="D156" s="1" t="s">
        <v>140</v>
      </c>
      <c r="E156" s="1">
        <v>2980762</v>
      </c>
      <c r="F156" s="1">
        <v>660</v>
      </c>
      <c r="G156" s="1">
        <v>4931</v>
      </c>
      <c r="H156" s="1">
        <v>3254460</v>
      </c>
      <c r="I156" s="1">
        <v>0</v>
      </c>
      <c r="J156" s="1">
        <v>653</v>
      </c>
      <c r="K156" s="1">
        <v>653</v>
      </c>
      <c r="L156" s="1">
        <v>647</v>
      </c>
      <c r="M156" s="1">
        <v>656</v>
      </c>
      <c r="N156" s="1">
        <v>656</v>
      </c>
      <c r="O156" s="7"/>
      <c r="P156">
        <f t="shared" si="215"/>
        <v>5128</v>
      </c>
      <c r="Q156">
        <f t="shared" si="216"/>
        <v>0</v>
      </c>
      <c r="R156">
        <f t="shared" si="217"/>
        <v>0</v>
      </c>
      <c r="S156">
        <f t="shared" si="205"/>
        <v>0</v>
      </c>
      <c r="T156">
        <f t="shared" si="218"/>
        <v>0</v>
      </c>
      <c r="U156">
        <f t="shared" si="219"/>
        <v>0</v>
      </c>
      <c r="V156">
        <f t="shared" si="220"/>
        <v>0</v>
      </c>
      <c r="W156">
        <f t="shared" si="221"/>
        <v>0</v>
      </c>
      <c r="X156">
        <f t="shared" si="222"/>
        <v>0</v>
      </c>
      <c r="Y156">
        <f t="shared" si="223"/>
        <v>0</v>
      </c>
      <c r="Z156" t="str">
        <f t="shared" si="224"/>
        <v>N.A.</v>
      </c>
      <c r="AD156">
        <f t="shared" si="225"/>
        <v>5333</v>
      </c>
      <c r="AE156">
        <f t="shared" si="204"/>
        <v>0</v>
      </c>
      <c r="AF156">
        <f t="shared" si="226"/>
        <v>0</v>
      </c>
      <c r="AG156">
        <f t="shared" si="227"/>
        <v>0</v>
      </c>
      <c r="AH156">
        <f t="shared" si="228"/>
        <v>0</v>
      </c>
      <c r="AI156">
        <f t="shared" si="229"/>
        <v>0</v>
      </c>
      <c r="AJ156">
        <f t="shared" si="230"/>
        <v>0</v>
      </c>
      <c r="AK156">
        <f t="shared" si="231"/>
        <v>0</v>
      </c>
      <c r="AL156">
        <f t="shared" si="232"/>
        <v>0</v>
      </c>
      <c r="AM156">
        <f t="shared" si="233"/>
        <v>0</v>
      </c>
      <c r="AN156" t="str">
        <f t="shared" si="234"/>
        <v>N.A.</v>
      </c>
      <c r="AR156">
        <f t="shared" si="235"/>
        <v>5546</v>
      </c>
      <c r="AS156">
        <f t="shared" si="206"/>
        <v>0</v>
      </c>
      <c r="AT156">
        <f t="shared" si="236"/>
        <v>0</v>
      </c>
      <c r="AU156">
        <f t="shared" si="207"/>
        <v>0</v>
      </c>
      <c r="AV156">
        <f t="shared" si="237"/>
        <v>0</v>
      </c>
      <c r="AW156">
        <f t="shared" si="238"/>
        <v>0</v>
      </c>
      <c r="AX156">
        <f t="shared" si="239"/>
        <v>0</v>
      </c>
      <c r="AY156">
        <f t="shared" si="240"/>
        <v>0</v>
      </c>
      <c r="AZ156">
        <f t="shared" si="241"/>
        <v>0</v>
      </c>
      <c r="BA156">
        <f t="shared" si="242"/>
        <v>0</v>
      </c>
      <c r="BB156" t="str">
        <f t="shared" si="243"/>
        <v>N.A.</v>
      </c>
      <c r="BF156">
        <f t="shared" si="244"/>
        <v>5768</v>
      </c>
      <c r="BG156">
        <f t="shared" si="245"/>
        <v>0</v>
      </c>
      <c r="BH156">
        <f t="shared" si="246"/>
        <v>0</v>
      </c>
      <c r="BI156">
        <f t="shared" si="247"/>
        <v>0</v>
      </c>
      <c r="BJ156">
        <f t="shared" si="248"/>
        <v>0</v>
      </c>
      <c r="BK156">
        <f t="shared" si="249"/>
        <v>0</v>
      </c>
      <c r="BL156">
        <f t="shared" si="250"/>
        <v>0</v>
      </c>
      <c r="BM156">
        <f t="shared" si="251"/>
        <v>0</v>
      </c>
      <c r="BN156">
        <f t="shared" si="252"/>
        <v>0</v>
      </c>
      <c r="BO156">
        <f t="shared" si="253"/>
        <v>0</v>
      </c>
      <c r="BP156" t="str">
        <f t="shared" si="254"/>
        <v>N.A.</v>
      </c>
      <c r="BT156">
        <f t="shared" si="255"/>
        <v>5999</v>
      </c>
      <c r="BU156">
        <f t="shared" si="208"/>
        <v>0</v>
      </c>
      <c r="BV156">
        <f t="shared" si="256"/>
        <v>0</v>
      </c>
      <c r="BW156">
        <f t="shared" si="257"/>
        <v>0</v>
      </c>
      <c r="BX156">
        <f t="shared" si="258"/>
        <v>0</v>
      </c>
      <c r="BY156">
        <f t="shared" si="259"/>
        <v>0</v>
      </c>
      <c r="BZ156">
        <f t="shared" si="260"/>
        <v>0</v>
      </c>
      <c r="CA156">
        <f t="shared" si="261"/>
        <v>0</v>
      </c>
      <c r="CB156">
        <f t="shared" si="262"/>
        <v>0</v>
      </c>
      <c r="CC156">
        <f t="shared" si="263"/>
        <v>0</v>
      </c>
      <c r="CD156" t="str">
        <f t="shared" si="264"/>
        <v>N.A.</v>
      </c>
      <c r="CH156">
        <f t="shared" si="265"/>
        <v>6239</v>
      </c>
      <c r="CI156">
        <f t="shared" si="266"/>
        <v>0</v>
      </c>
      <c r="CJ156">
        <f t="shared" si="267"/>
        <v>0</v>
      </c>
      <c r="CK156">
        <f t="shared" si="268"/>
        <v>0</v>
      </c>
      <c r="CL156">
        <f t="shared" si="269"/>
        <v>0</v>
      </c>
      <c r="CM156">
        <f t="shared" si="270"/>
        <v>0</v>
      </c>
      <c r="CN156">
        <f t="shared" si="271"/>
        <v>0</v>
      </c>
      <c r="CO156">
        <f t="shared" si="272"/>
        <v>0</v>
      </c>
      <c r="CP156">
        <f t="shared" si="273"/>
        <v>0</v>
      </c>
      <c r="CQ156">
        <f t="shared" si="274"/>
        <v>0</v>
      </c>
      <c r="CR156" t="str">
        <f t="shared" si="275"/>
        <v>N.A.</v>
      </c>
      <c r="CV156">
        <f t="shared" si="276"/>
        <v>6489</v>
      </c>
      <c r="CW156">
        <f t="shared" si="277"/>
        <v>0</v>
      </c>
      <c r="CX156">
        <f t="shared" si="278"/>
        <v>0</v>
      </c>
      <c r="CY156">
        <f t="shared" si="279"/>
        <v>0</v>
      </c>
      <c r="CZ156">
        <f t="shared" si="280"/>
        <v>0</v>
      </c>
      <c r="DA156">
        <f t="shared" si="281"/>
        <v>0</v>
      </c>
      <c r="DB156">
        <f t="shared" si="282"/>
        <v>0</v>
      </c>
      <c r="DC156">
        <f t="shared" si="283"/>
        <v>0</v>
      </c>
      <c r="DD156">
        <f t="shared" si="284"/>
        <v>0</v>
      </c>
      <c r="DE156">
        <f t="shared" si="285"/>
        <v>0</v>
      </c>
      <c r="DF156" t="str">
        <f t="shared" si="286"/>
        <v>N.A.</v>
      </c>
      <c r="DJ156">
        <f t="shared" si="287"/>
        <v>6749</v>
      </c>
      <c r="DK156">
        <f t="shared" si="209"/>
        <v>0</v>
      </c>
      <c r="DL156">
        <f t="shared" si="288"/>
        <v>0</v>
      </c>
      <c r="DM156">
        <f t="shared" si="289"/>
        <v>0</v>
      </c>
      <c r="DN156">
        <f t="shared" si="290"/>
        <v>0</v>
      </c>
      <c r="DO156">
        <f t="shared" si="291"/>
        <v>0</v>
      </c>
      <c r="DP156">
        <f t="shared" si="292"/>
        <v>0</v>
      </c>
      <c r="DQ156">
        <f t="shared" si="293"/>
        <v>0</v>
      </c>
      <c r="DR156">
        <f t="shared" si="294"/>
        <v>0</v>
      </c>
      <c r="DS156">
        <f t="shared" si="295"/>
        <v>0</v>
      </c>
      <c r="DT156" t="str">
        <f t="shared" si="296"/>
        <v>N.A.</v>
      </c>
      <c r="DX156">
        <f t="shared" si="297"/>
        <v>-273698</v>
      </c>
      <c r="DY156">
        <f t="shared" si="298"/>
        <v>0</v>
      </c>
      <c r="DZ156">
        <f t="shared" si="299"/>
        <v>-218958</v>
      </c>
      <c r="EA156">
        <f t="shared" si="300"/>
        <v>0</v>
      </c>
      <c r="EB156">
        <f t="shared" si="301"/>
        <v>0</v>
      </c>
      <c r="EC156">
        <f t="shared" si="302"/>
        <v>0</v>
      </c>
      <c r="ED156" s="1">
        <v>0</v>
      </c>
      <c r="EE156" s="1">
        <v>0</v>
      </c>
      <c r="EF156">
        <f t="shared" si="303"/>
        <v>0</v>
      </c>
      <c r="EG156">
        <f t="shared" si="304"/>
        <v>0</v>
      </c>
      <c r="EH156">
        <f t="shared" si="305"/>
        <v>0</v>
      </c>
      <c r="EJ156">
        <f t="shared" si="210"/>
        <v>0</v>
      </c>
      <c r="EK156">
        <f t="shared" si="211"/>
        <v>0</v>
      </c>
      <c r="EL156">
        <f t="shared" si="212"/>
        <v>0</v>
      </c>
      <c r="EM156">
        <f t="shared" si="213"/>
        <v>0</v>
      </c>
      <c r="EO156" t="str">
        <f t="shared" si="214"/>
        <v>N.A.</v>
      </c>
    </row>
    <row r="157" spans="1:145" x14ac:dyDescent="0.2">
      <c r="A157">
        <v>152</v>
      </c>
      <c r="B157" s="1">
        <v>12</v>
      </c>
      <c r="C157" s="1">
        <v>2988</v>
      </c>
      <c r="D157" s="1" t="s">
        <v>141</v>
      </c>
      <c r="E157" s="1">
        <v>2736077</v>
      </c>
      <c r="F157" s="1">
        <v>572.1</v>
      </c>
      <c r="G157" s="1">
        <v>4931</v>
      </c>
      <c r="H157" s="1">
        <v>2821025</v>
      </c>
      <c r="I157" s="1">
        <v>0</v>
      </c>
      <c r="J157" s="1">
        <v>567</v>
      </c>
      <c r="K157" s="1">
        <v>559</v>
      </c>
      <c r="L157" s="1">
        <v>560</v>
      </c>
      <c r="M157" s="1">
        <v>559</v>
      </c>
      <c r="N157" s="1">
        <v>553</v>
      </c>
      <c r="O157" s="7"/>
      <c r="P157">
        <f t="shared" si="215"/>
        <v>5128</v>
      </c>
      <c r="Q157">
        <f t="shared" si="216"/>
        <v>0</v>
      </c>
      <c r="R157">
        <f t="shared" si="217"/>
        <v>0</v>
      </c>
      <c r="S157">
        <f t="shared" si="205"/>
        <v>0</v>
      </c>
      <c r="T157">
        <f t="shared" si="218"/>
        <v>0</v>
      </c>
      <c r="U157">
        <f t="shared" si="219"/>
        <v>0</v>
      </c>
      <c r="V157">
        <f t="shared" si="220"/>
        <v>0</v>
      </c>
      <c r="W157">
        <f t="shared" si="221"/>
        <v>0</v>
      </c>
      <c r="X157">
        <f t="shared" si="222"/>
        <v>0</v>
      </c>
      <c r="Y157">
        <f t="shared" si="223"/>
        <v>0</v>
      </c>
      <c r="Z157" t="str">
        <f t="shared" si="224"/>
        <v>N.A.</v>
      </c>
      <c r="AD157">
        <f t="shared" si="225"/>
        <v>5333</v>
      </c>
      <c r="AE157">
        <f t="shared" si="204"/>
        <v>0</v>
      </c>
      <c r="AF157">
        <f t="shared" si="226"/>
        <v>0</v>
      </c>
      <c r="AG157">
        <f t="shared" si="227"/>
        <v>0</v>
      </c>
      <c r="AH157">
        <f t="shared" si="228"/>
        <v>0</v>
      </c>
      <c r="AI157">
        <f t="shared" si="229"/>
        <v>0</v>
      </c>
      <c r="AJ157">
        <f t="shared" si="230"/>
        <v>0</v>
      </c>
      <c r="AK157">
        <f t="shared" si="231"/>
        <v>0</v>
      </c>
      <c r="AL157">
        <f t="shared" si="232"/>
        <v>0</v>
      </c>
      <c r="AM157">
        <f t="shared" si="233"/>
        <v>0</v>
      </c>
      <c r="AN157" t="str">
        <f t="shared" si="234"/>
        <v>N.A.</v>
      </c>
      <c r="AR157">
        <f t="shared" si="235"/>
        <v>5546</v>
      </c>
      <c r="AS157">
        <f t="shared" si="206"/>
        <v>0</v>
      </c>
      <c r="AT157">
        <f t="shared" si="236"/>
        <v>0</v>
      </c>
      <c r="AU157">
        <f t="shared" si="207"/>
        <v>0</v>
      </c>
      <c r="AV157">
        <f t="shared" si="237"/>
        <v>0</v>
      </c>
      <c r="AW157">
        <f t="shared" si="238"/>
        <v>0</v>
      </c>
      <c r="AX157">
        <f t="shared" si="239"/>
        <v>0</v>
      </c>
      <c r="AY157">
        <f t="shared" si="240"/>
        <v>0</v>
      </c>
      <c r="AZ157">
        <f t="shared" si="241"/>
        <v>0</v>
      </c>
      <c r="BA157">
        <f t="shared" si="242"/>
        <v>0</v>
      </c>
      <c r="BB157" t="str">
        <f t="shared" si="243"/>
        <v>N.A.</v>
      </c>
      <c r="BF157">
        <f t="shared" si="244"/>
        <v>5768</v>
      </c>
      <c r="BG157">
        <f t="shared" si="245"/>
        <v>0</v>
      </c>
      <c r="BH157">
        <f t="shared" si="246"/>
        <v>0</v>
      </c>
      <c r="BI157">
        <f t="shared" si="247"/>
        <v>0</v>
      </c>
      <c r="BJ157">
        <f t="shared" si="248"/>
        <v>0</v>
      </c>
      <c r="BK157">
        <f t="shared" si="249"/>
        <v>0</v>
      </c>
      <c r="BL157">
        <f t="shared" si="250"/>
        <v>0</v>
      </c>
      <c r="BM157">
        <f t="shared" si="251"/>
        <v>0</v>
      </c>
      <c r="BN157">
        <f t="shared" si="252"/>
        <v>0</v>
      </c>
      <c r="BO157">
        <f t="shared" si="253"/>
        <v>0</v>
      </c>
      <c r="BP157" t="str">
        <f t="shared" si="254"/>
        <v>N.A.</v>
      </c>
      <c r="BT157">
        <f t="shared" si="255"/>
        <v>5999</v>
      </c>
      <c r="BU157">
        <f t="shared" si="208"/>
        <v>0</v>
      </c>
      <c r="BV157">
        <f t="shared" si="256"/>
        <v>0</v>
      </c>
      <c r="BW157">
        <f t="shared" si="257"/>
        <v>0</v>
      </c>
      <c r="BX157">
        <f t="shared" si="258"/>
        <v>0</v>
      </c>
      <c r="BY157">
        <f t="shared" si="259"/>
        <v>0</v>
      </c>
      <c r="BZ157">
        <f t="shared" si="260"/>
        <v>0</v>
      </c>
      <c r="CA157">
        <f t="shared" si="261"/>
        <v>0</v>
      </c>
      <c r="CB157">
        <f t="shared" si="262"/>
        <v>0</v>
      </c>
      <c r="CC157">
        <f t="shared" si="263"/>
        <v>0</v>
      </c>
      <c r="CD157" t="str">
        <f t="shared" si="264"/>
        <v>N.A.</v>
      </c>
      <c r="CH157">
        <f t="shared" si="265"/>
        <v>6239</v>
      </c>
      <c r="CI157">
        <f t="shared" si="266"/>
        <v>0</v>
      </c>
      <c r="CJ157">
        <f t="shared" si="267"/>
        <v>0</v>
      </c>
      <c r="CK157">
        <f t="shared" si="268"/>
        <v>0</v>
      </c>
      <c r="CL157">
        <f t="shared" si="269"/>
        <v>0</v>
      </c>
      <c r="CM157">
        <f t="shared" si="270"/>
        <v>0</v>
      </c>
      <c r="CN157">
        <f t="shared" si="271"/>
        <v>0</v>
      </c>
      <c r="CO157">
        <f t="shared" si="272"/>
        <v>0</v>
      </c>
      <c r="CP157">
        <f t="shared" si="273"/>
        <v>0</v>
      </c>
      <c r="CQ157">
        <f t="shared" si="274"/>
        <v>0</v>
      </c>
      <c r="CR157" t="str">
        <f t="shared" si="275"/>
        <v>N.A.</v>
      </c>
      <c r="CV157">
        <f t="shared" si="276"/>
        <v>6489</v>
      </c>
      <c r="CW157">
        <f t="shared" si="277"/>
        <v>0</v>
      </c>
      <c r="CX157">
        <f t="shared" si="278"/>
        <v>0</v>
      </c>
      <c r="CY157">
        <f t="shared" si="279"/>
        <v>0</v>
      </c>
      <c r="CZ157">
        <f t="shared" si="280"/>
        <v>0</v>
      </c>
      <c r="DA157">
        <f t="shared" si="281"/>
        <v>0</v>
      </c>
      <c r="DB157">
        <f t="shared" si="282"/>
        <v>0</v>
      </c>
      <c r="DC157">
        <f t="shared" si="283"/>
        <v>0</v>
      </c>
      <c r="DD157">
        <f t="shared" si="284"/>
        <v>0</v>
      </c>
      <c r="DE157">
        <f t="shared" si="285"/>
        <v>0</v>
      </c>
      <c r="DF157" t="str">
        <f t="shared" si="286"/>
        <v>N.A.</v>
      </c>
      <c r="DJ157">
        <f t="shared" si="287"/>
        <v>6749</v>
      </c>
      <c r="DK157">
        <f t="shared" si="209"/>
        <v>0</v>
      </c>
      <c r="DL157">
        <f t="shared" si="288"/>
        <v>0</v>
      </c>
      <c r="DM157">
        <f t="shared" si="289"/>
        <v>0</v>
      </c>
      <c r="DN157">
        <f t="shared" si="290"/>
        <v>0</v>
      </c>
      <c r="DO157">
        <f t="shared" si="291"/>
        <v>0</v>
      </c>
      <c r="DP157">
        <f t="shared" si="292"/>
        <v>0</v>
      </c>
      <c r="DQ157">
        <f t="shared" si="293"/>
        <v>0</v>
      </c>
      <c r="DR157">
        <f t="shared" si="294"/>
        <v>0</v>
      </c>
      <c r="DS157">
        <f t="shared" si="295"/>
        <v>0</v>
      </c>
      <c r="DT157" t="str">
        <f t="shared" si="296"/>
        <v>N.A.</v>
      </c>
      <c r="DX157">
        <f t="shared" si="297"/>
        <v>-84948</v>
      </c>
      <c r="DY157">
        <f t="shared" si="298"/>
        <v>0</v>
      </c>
      <c r="DZ157">
        <f t="shared" si="299"/>
        <v>-67958</v>
      </c>
      <c r="EA157">
        <f t="shared" si="300"/>
        <v>0</v>
      </c>
      <c r="EB157">
        <f t="shared" si="301"/>
        <v>0</v>
      </c>
      <c r="EC157">
        <f t="shared" si="302"/>
        <v>0</v>
      </c>
      <c r="ED157" s="1">
        <v>0</v>
      </c>
      <c r="EE157" s="1">
        <v>0</v>
      </c>
      <c r="EF157">
        <f t="shared" si="303"/>
        <v>0</v>
      </c>
      <c r="EG157">
        <f t="shared" si="304"/>
        <v>0</v>
      </c>
      <c r="EH157">
        <f t="shared" si="305"/>
        <v>0</v>
      </c>
      <c r="EJ157">
        <f t="shared" si="210"/>
        <v>0</v>
      </c>
      <c r="EK157">
        <f t="shared" si="211"/>
        <v>0</v>
      </c>
      <c r="EL157">
        <f t="shared" si="212"/>
        <v>0</v>
      </c>
      <c r="EM157">
        <f t="shared" si="213"/>
        <v>0</v>
      </c>
      <c r="EO157" t="str">
        <f t="shared" si="214"/>
        <v>N.A.</v>
      </c>
    </row>
    <row r="158" spans="1:145" x14ac:dyDescent="0.2">
      <c r="A158">
        <v>153</v>
      </c>
      <c r="B158" s="1">
        <v>1</v>
      </c>
      <c r="C158" s="1">
        <v>3029</v>
      </c>
      <c r="D158" s="1" t="s">
        <v>142</v>
      </c>
      <c r="E158" s="1">
        <v>7269534</v>
      </c>
      <c r="F158" s="1">
        <v>1478.7</v>
      </c>
      <c r="G158" s="1">
        <v>5054</v>
      </c>
      <c r="H158" s="1">
        <v>7473350</v>
      </c>
      <c r="I158" s="1">
        <v>57727</v>
      </c>
      <c r="J158" s="1">
        <v>1461</v>
      </c>
      <c r="K158" s="1">
        <v>1451</v>
      </c>
      <c r="L158" s="1">
        <v>1439</v>
      </c>
      <c r="M158" s="1">
        <v>1404</v>
      </c>
      <c r="N158" s="1">
        <v>1403</v>
      </c>
      <c r="O158" s="7"/>
      <c r="P158">
        <f t="shared" si="215"/>
        <v>5251</v>
      </c>
      <c r="Q158">
        <f t="shared" si="216"/>
        <v>0</v>
      </c>
      <c r="R158">
        <f t="shared" si="217"/>
        <v>0</v>
      </c>
      <c r="S158">
        <f t="shared" si="205"/>
        <v>0</v>
      </c>
      <c r="T158">
        <f t="shared" si="218"/>
        <v>0</v>
      </c>
      <c r="U158">
        <f t="shared" si="219"/>
        <v>0</v>
      </c>
      <c r="V158">
        <f t="shared" si="220"/>
        <v>0</v>
      </c>
      <c r="W158">
        <f t="shared" si="221"/>
        <v>0</v>
      </c>
      <c r="X158">
        <f t="shared" si="222"/>
        <v>0</v>
      </c>
      <c r="Y158">
        <f t="shared" si="223"/>
        <v>0</v>
      </c>
      <c r="Z158" t="str">
        <f t="shared" si="224"/>
        <v>N.A.</v>
      </c>
      <c r="AD158">
        <f t="shared" si="225"/>
        <v>5456</v>
      </c>
      <c r="AE158">
        <f t="shared" si="204"/>
        <v>0</v>
      </c>
      <c r="AF158">
        <f t="shared" si="226"/>
        <v>0</v>
      </c>
      <c r="AG158">
        <f t="shared" si="227"/>
        <v>0</v>
      </c>
      <c r="AH158">
        <f t="shared" si="228"/>
        <v>0</v>
      </c>
      <c r="AI158">
        <f t="shared" si="229"/>
        <v>0</v>
      </c>
      <c r="AJ158">
        <f t="shared" si="230"/>
        <v>0</v>
      </c>
      <c r="AK158">
        <f t="shared" si="231"/>
        <v>0</v>
      </c>
      <c r="AL158">
        <f t="shared" si="232"/>
        <v>0</v>
      </c>
      <c r="AM158">
        <f t="shared" si="233"/>
        <v>0</v>
      </c>
      <c r="AN158" t="str">
        <f t="shared" si="234"/>
        <v>N.A.</v>
      </c>
      <c r="AR158">
        <f t="shared" si="235"/>
        <v>5669</v>
      </c>
      <c r="AS158">
        <f t="shared" si="206"/>
        <v>0</v>
      </c>
      <c r="AT158">
        <f t="shared" si="236"/>
        <v>0</v>
      </c>
      <c r="AU158">
        <f t="shared" si="207"/>
        <v>0</v>
      </c>
      <c r="AV158">
        <f t="shared" si="237"/>
        <v>0</v>
      </c>
      <c r="AW158">
        <f t="shared" si="238"/>
        <v>0</v>
      </c>
      <c r="AX158">
        <f t="shared" si="239"/>
        <v>0</v>
      </c>
      <c r="AY158">
        <f t="shared" si="240"/>
        <v>0</v>
      </c>
      <c r="AZ158">
        <f t="shared" si="241"/>
        <v>0</v>
      </c>
      <c r="BA158">
        <f t="shared" si="242"/>
        <v>0</v>
      </c>
      <c r="BB158" t="str">
        <f t="shared" si="243"/>
        <v>N.A.</v>
      </c>
      <c r="BF158">
        <f t="shared" si="244"/>
        <v>5891</v>
      </c>
      <c r="BG158">
        <f t="shared" si="245"/>
        <v>0</v>
      </c>
      <c r="BH158">
        <f t="shared" si="246"/>
        <v>0</v>
      </c>
      <c r="BI158">
        <f t="shared" si="247"/>
        <v>0</v>
      </c>
      <c r="BJ158">
        <f t="shared" si="248"/>
        <v>0</v>
      </c>
      <c r="BK158">
        <f t="shared" si="249"/>
        <v>0</v>
      </c>
      <c r="BL158">
        <f t="shared" si="250"/>
        <v>0</v>
      </c>
      <c r="BM158">
        <f t="shared" si="251"/>
        <v>0</v>
      </c>
      <c r="BN158">
        <f t="shared" si="252"/>
        <v>0</v>
      </c>
      <c r="BO158">
        <f t="shared" si="253"/>
        <v>0</v>
      </c>
      <c r="BP158" t="str">
        <f t="shared" si="254"/>
        <v>N.A.</v>
      </c>
      <c r="BT158">
        <f t="shared" si="255"/>
        <v>6122</v>
      </c>
      <c r="BU158">
        <f t="shared" si="208"/>
        <v>0</v>
      </c>
      <c r="BV158">
        <f t="shared" si="256"/>
        <v>0</v>
      </c>
      <c r="BW158">
        <f t="shared" si="257"/>
        <v>0</v>
      </c>
      <c r="BX158">
        <f t="shared" si="258"/>
        <v>0</v>
      </c>
      <c r="BY158">
        <f t="shared" si="259"/>
        <v>0</v>
      </c>
      <c r="BZ158">
        <f t="shared" si="260"/>
        <v>0</v>
      </c>
      <c r="CA158">
        <f t="shared" si="261"/>
        <v>0</v>
      </c>
      <c r="CB158">
        <f t="shared" si="262"/>
        <v>0</v>
      </c>
      <c r="CC158">
        <f t="shared" si="263"/>
        <v>0</v>
      </c>
      <c r="CD158" t="str">
        <f t="shared" si="264"/>
        <v>N.A.</v>
      </c>
      <c r="CH158">
        <f t="shared" si="265"/>
        <v>6362</v>
      </c>
      <c r="CI158">
        <f t="shared" si="266"/>
        <v>0</v>
      </c>
      <c r="CJ158">
        <f t="shared" si="267"/>
        <v>0</v>
      </c>
      <c r="CK158">
        <f t="shared" si="268"/>
        <v>0</v>
      </c>
      <c r="CL158">
        <f t="shared" si="269"/>
        <v>0</v>
      </c>
      <c r="CM158">
        <f t="shared" si="270"/>
        <v>0</v>
      </c>
      <c r="CN158">
        <f t="shared" si="271"/>
        <v>0</v>
      </c>
      <c r="CO158">
        <f t="shared" si="272"/>
        <v>0</v>
      </c>
      <c r="CP158">
        <f t="shared" si="273"/>
        <v>0</v>
      </c>
      <c r="CQ158">
        <f t="shared" si="274"/>
        <v>0</v>
      </c>
      <c r="CR158" t="str">
        <f t="shared" si="275"/>
        <v>N.A.</v>
      </c>
      <c r="CV158">
        <f t="shared" si="276"/>
        <v>6612</v>
      </c>
      <c r="CW158">
        <f t="shared" si="277"/>
        <v>0</v>
      </c>
      <c r="CX158">
        <f t="shared" si="278"/>
        <v>0</v>
      </c>
      <c r="CY158">
        <f t="shared" si="279"/>
        <v>0</v>
      </c>
      <c r="CZ158">
        <f t="shared" si="280"/>
        <v>0</v>
      </c>
      <c r="DA158">
        <f t="shared" si="281"/>
        <v>0</v>
      </c>
      <c r="DB158">
        <f t="shared" si="282"/>
        <v>0</v>
      </c>
      <c r="DC158">
        <f t="shared" si="283"/>
        <v>0</v>
      </c>
      <c r="DD158">
        <f t="shared" si="284"/>
        <v>0</v>
      </c>
      <c r="DE158">
        <f t="shared" si="285"/>
        <v>0</v>
      </c>
      <c r="DF158" t="str">
        <f t="shared" si="286"/>
        <v>N.A.</v>
      </c>
      <c r="DJ158">
        <f t="shared" si="287"/>
        <v>6872</v>
      </c>
      <c r="DK158">
        <f t="shared" si="209"/>
        <v>0</v>
      </c>
      <c r="DL158">
        <f t="shared" si="288"/>
        <v>0</v>
      </c>
      <c r="DM158">
        <f t="shared" si="289"/>
        <v>0</v>
      </c>
      <c r="DN158">
        <f t="shared" si="290"/>
        <v>0</v>
      </c>
      <c r="DO158">
        <f t="shared" si="291"/>
        <v>0</v>
      </c>
      <c r="DP158">
        <f t="shared" si="292"/>
        <v>0</v>
      </c>
      <c r="DQ158">
        <f t="shared" si="293"/>
        <v>0</v>
      </c>
      <c r="DR158">
        <f t="shared" si="294"/>
        <v>0</v>
      </c>
      <c r="DS158">
        <f t="shared" si="295"/>
        <v>0</v>
      </c>
      <c r="DT158" t="str">
        <f t="shared" si="296"/>
        <v>N.A.</v>
      </c>
      <c r="DX158">
        <f t="shared" si="297"/>
        <v>-261543</v>
      </c>
      <c r="DY158">
        <f t="shared" si="298"/>
        <v>1</v>
      </c>
      <c r="DZ158">
        <f t="shared" si="299"/>
        <v>-163053</v>
      </c>
      <c r="EA158">
        <f t="shared" si="300"/>
        <v>0</v>
      </c>
      <c r="EB158">
        <f t="shared" si="301"/>
        <v>0</v>
      </c>
      <c r="EC158">
        <f t="shared" si="302"/>
        <v>1</v>
      </c>
      <c r="ED158" s="1">
        <v>0</v>
      </c>
      <c r="EE158" s="1">
        <v>57727</v>
      </c>
      <c r="EF158">
        <f t="shared" si="303"/>
        <v>0</v>
      </c>
      <c r="EG158">
        <f t="shared" si="304"/>
        <v>1</v>
      </c>
      <c r="EH158">
        <f t="shared" si="305"/>
        <v>1</v>
      </c>
      <c r="EJ158">
        <f t="shared" si="210"/>
        <v>0</v>
      </c>
      <c r="EK158">
        <f t="shared" si="211"/>
        <v>57727</v>
      </c>
      <c r="EL158">
        <f t="shared" si="212"/>
        <v>57727</v>
      </c>
      <c r="EM158">
        <f t="shared" si="213"/>
        <v>0</v>
      </c>
      <c r="EO158" t="str">
        <f t="shared" si="214"/>
        <v>101%</v>
      </c>
    </row>
    <row r="159" spans="1:145" x14ac:dyDescent="0.2">
      <c r="A159">
        <v>154</v>
      </c>
      <c r="B159" s="1">
        <v>7</v>
      </c>
      <c r="C159" s="1">
        <v>3033</v>
      </c>
      <c r="D159" s="1" t="s">
        <v>143</v>
      </c>
      <c r="E159" s="1">
        <v>2626835</v>
      </c>
      <c r="F159" s="1">
        <v>486.3</v>
      </c>
      <c r="G159" s="1">
        <v>5043</v>
      </c>
      <c r="H159" s="1">
        <v>2452411</v>
      </c>
      <c r="I159" s="1">
        <v>139539</v>
      </c>
      <c r="J159" s="1">
        <v>479</v>
      </c>
      <c r="K159" s="1">
        <v>471</v>
      </c>
      <c r="L159" s="1">
        <v>453</v>
      </c>
      <c r="M159" s="1">
        <v>447</v>
      </c>
      <c r="N159" s="1">
        <v>438</v>
      </c>
      <c r="O159" s="7"/>
      <c r="P159">
        <f t="shared" si="215"/>
        <v>5240</v>
      </c>
      <c r="Q159">
        <f t="shared" si="216"/>
        <v>0</v>
      </c>
      <c r="R159">
        <f t="shared" si="217"/>
        <v>0</v>
      </c>
      <c r="S159">
        <f t="shared" si="205"/>
        <v>0</v>
      </c>
      <c r="T159">
        <f t="shared" si="218"/>
        <v>0</v>
      </c>
      <c r="U159">
        <f t="shared" si="219"/>
        <v>0</v>
      </c>
      <c r="V159">
        <f t="shared" si="220"/>
        <v>0</v>
      </c>
      <c r="W159">
        <f t="shared" si="221"/>
        <v>0</v>
      </c>
      <c r="X159">
        <f t="shared" si="222"/>
        <v>0</v>
      </c>
      <c r="Y159">
        <f t="shared" si="223"/>
        <v>0</v>
      </c>
      <c r="Z159" t="str">
        <f t="shared" si="224"/>
        <v>N.A.</v>
      </c>
      <c r="AD159">
        <f t="shared" si="225"/>
        <v>5445</v>
      </c>
      <c r="AE159">
        <f t="shared" si="204"/>
        <v>0</v>
      </c>
      <c r="AF159">
        <f t="shared" si="226"/>
        <v>0</v>
      </c>
      <c r="AG159">
        <f t="shared" si="227"/>
        <v>0</v>
      </c>
      <c r="AH159">
        <f t="shared" si="228"/>
        <v>0</v>
      </c>
      <c r="AI159">
        <f t="shared" si="229"/>
        <v>0</v>
      </c>
      <c r="AJ159">
        <f t="shared" si="230"/>
        <v>0</v>
      </c>
      <c r="AK159">
        <f t="shared" si="231"/>
        <v>0</v>
      </c>
      <c r="AL159">
        <f t="shared" si="232"/>
        <v>0</v>
      </c>
      <c r="AM159">
        <f t="shared" si="233"/>
        <v>0</v>
      </c>
      <c r="AN159" t="str">
        <f t="shared" si="234"/>
        <v>N.A.</v>
      </c>
      <c r="AR159">
        <f t="shared" si="235"/>
        <v>5658</v>
      </c>
      <c r="AS159">
        <f t="shared" si="206"/>
        <v>0</v>
      </c>
      <c r="AT159">
        <f t="shared" si="236"/>
        <v>0</v>
      </c>
      <c r="AU159">
        <f t="shared" si="207"/>
        <v>0</v>
      </c>
      <c r="AV159">
        <f t="shared" si="237"/>
        <v>0</v>
      </c>
      <c r="AW159">
        <f t="shared" si="238"/>
        <v>0</v>
      </c>
      <c r="AX159">
        <f t="shared" si="239"/>
        <v>0</v>
      </c>
      <c r="AY159">
        <f t="shared" si="240"/>
        <v>0</v>
      </c>
      <c r="AZ159">
        <f t="shared" si="241"/>
        <v>0</v>
      </c>
      <c r="BA159">
        <f t="shared" si="242"/>
        <v>0</v>
      </c>
      <c r="BB159" t="str">
        <f t="shared" si="243"/>
        <v>N.A.</v>
      </c>
      <c r="BF159">
        <f t="shared" si="244"/>
        <v>5880</v>
      </c>
      <c r="BG159">
        <f t="shared" si="245"/>
        <v>0</v>
      </c>
      <c r="BH159">
        <f t="shared" si="246"/>
        <v>0</v>
      </c>
      <c r="BI159">
        <f t="shared" si="247"/>
        <v>0</v>
      </c>
      <c r="BJ159">
        <f t="shared" si="248"/>
        <v>0</v>
      </c>
      <c r="BK159">
        <f t="shared" si="249"/>
        <v>0</v>
      </c>
      <c r="BL159">
        <f t="shared" si="250"/>
        <v>0</v>
      </c>
      <c r="BM159">
        <f t="shared" si="251"/>
        <v>0</v>
      </c>
      <c r="BN159">
        <f t="shared" si="252"/>
        <v>0</v>
      </c>
      <c r="BO159">
        <f t="shared" si="253"/>
        <v>0</v>
      </c>
      <c r="BP159" t="str">
        <f t="shared" si="254"/>
        <v>N.A.</v>
      </c>
      <c r="BT159">
        <f t="shared" si="255"/>
        <v>6111</v>
      </c>
      <c r="BU159">
        <f t="shared" si="208"/>
        <v>0</v>
      </c>
      <c r="BV159">
        <f t="shared" si="256"/>
        <v>0</v>
      </c>
      <c r="BW159">
        <f t="shared" si="257"/>
        <v>0</v>
      </c>
      <c r="BX159">
        <f t="shared" si="258"/>
        <v>0</v>
      </c>
      <c r="BY159">
        <f t="shared" si="259"/>
        <v>0</v>
      </c>
      <c r="BZ159">
        <f t="shared" si="260"/>
        <v>0</v>
      </c>
      <c r="CA159">
        <f t="shared" si="261"/>
        <v>0</v>
      </c>
      <c r="CB159">
        <f t="shared" si="262"/>
        <v>0</v>
      </c>
      <c r="CC159">
        <f t="shared" si="263"/>
        <v>0</v>
      </c>
      <c r="CD159" t="str">
        <f t="shared" si="264"/>
        <v>N.A.</v>
      </c>
      <c r="CH159">
        <f t="shared" si="265"/>
        <v>6351</v>
      </c>
      <c r="CI159">
        <f t="shared" si="266"/>
        <v>0</v>
      </c>
      <c r="CJ159">
        <f t="shared" si="267"/>
        <v>0</v>
      </c>
      <c r="CK159">
        <f t="shared" si="268"/>
        <v>0</v>
      </c>
      <c r="CL159">
        <f t="shared" si="269"/>
        <v>0</v>
      </c>
      <c r="CM159">
        <f t="shared" si="270"/>
        <v>0</v>
      </c>
      <c r="CN159">
        <f t="shared" si="271"/>
        <v>0</v>
      </c>
      <c r="CO159">
        <f t="shared" si="272"/>
        <v>0</v>
      </c>
      <c r="CP159">
        <f t="shared" si="273"/>
        <v>0</v>
      </c>
      <c r="CQ159">
        <f t="shared" si="274"/>
        <v>0</v>
      </c>
      <c r="CR159" t="str">
        <f t="shared" si="275"/>
        <v>N.A.</v>
      </c>
      <c r="CV159">
        <f t="shared" si="276"/>
        <v>6601</v>
      </c>
      <c r="CW159">
        <f t="shared" si="277"/>
        <v>0</v>
      </c>
      <c r="CX159">
        <f t="shared" si="278"/>
        <v>0</v>
      </c>
      <c r="CY159">
        <f t="shared" si="279"/>
        <v>0</v>
      </c>
      <c r="CZ159">
        <f t="shared" si="280"/>
        <v>0</v>
      </c>
      <c r="DA159">
        <f t="shared" si="281"/>
        <v>0</v>
      </c>
      <c r="DB159">
        <f t="shared" si="282"/>
        <v>0</v>
      </c>
      <c r="DC159">
        <f t="shared" si="283"/>
        <v>0</v>
      </c>
      <c r="DD159">
        <f t="shared" si="284"/>
        <v>0</v>
      </c>
      <c r="DE159">
        <f t="shared" si="285"/>
        <v>0</v>
      </c>
      <c r="DF159" t="str">
        <f t="shared" si="286"/>
        <v>N.A.</v>
      </c>
      <c r="DJ159">
        <f t="shared" si="287"/>
        <v>6861</v>
      </c>
      <c r="DK159">
        <f t="shared" si="209"/>
        <v>0</v>
      </c>
      <c r="DL159">
        <f t="shared" si="288"/>
        <v>0</v>
      </c>
      <c r="DM159">
        <f t="shared" si="289"/>
        <v>0</v>
      </c>
      <c r="DN159">
        <f t="shared" si="290"/>
        <v>0</v>
      </c>
      <c r="DO159">
        <f t="shared" si="291"/>
        <v>0</v>
      </c>
      <c r="DP159">
        <f t="shared" si="292"/>
        <v>0</v>
      </c>
      <c r="DQ159">
        <f t="shared" si="293"/>
        <v>0</v>
      </c>
      <c r="DR159">
        <f t="shared" si="294"/>
        <v>0</v>
      </c>
      <c r="DS159">
        <f t="shared" si="295"/>
        <v>0</v>
      </c>
      <c r="DT159" t="str">
        <f t="shared" si="296"/>
        <v>N.A.</v>
      </c>
      <c r="DX159">
        <f t="shared" si="297"/>
        <v>34885</v>
      </c>
      <c r="DY159">
        <f t="shared" si="298"/>
        <v>1</v>
      </c>
      <c r="DZ159">
        <f t="shared" si="299"/>
        <v>139539</v>
      </c>
      <c r="EA159">
        <f t="shared" si="300"/>
        <v>1</v>
      </c>
      <c r="EB159">
        <f t="shared" si="301"/>
        <v>2</v>
      </c>
      <c r="EC159">
        <f t="shared" si="302"/>
        <v>0</v>
      </c>
      <c r="ED159" s="1">
        <v>139539</v>
      </c>
      <c r="EE159" s="1">
        <v>0</v>
      </c>
      <c r="EF159">
        <f t="shared" si="303"/>
        <v>2</v>
      </c>
      <c r="EG159">
        <f t="shared" si="304"/>
        <v>0</v>
      </c>
      <c r="EH159">
        <f t="shared" si="305"/>
        <v>2</v>
      </c>
      <c r="EJ159">
        <f t="shared" si="210"/>
        <v>139539</v>
      </c>
      <c r="EK159">
        <f t="shared" si="211"/>
        <v>0</v>
      </c>
      <c r="EL159">
        <f t="shared" si="212"/>
        <v>139539</v>
      </c>
      <c r="EM159">
        <f t="shared" si="213"/>
        <v>0</v>
      </c>
      <c r="EO159" t="str">
        <f t="shared" si="214"/>
        <v>80%</v>
      </c>
    </row>
    <row r="160" spans="1:145" x14ac:dyDescent="0.2">
      <c r="A160">
        <v>155</v>
      </c>
      <c r="B160" s="1">
        <v>7</v>
      </c>
      <c r="C160" s="1">
        <v>3042</v>
      </c>
      <c r="D160" s="1" t="s">
        <v>144</v>
      </c>
      <c r="E160" s="1">
        <v>3675126</v>
      </c>
      <c r="F160" s="1">
        <v>707</v>
      </c>
      <c r="G160" s="1">
        <v>5106</v>
      </c>
      <c r="H160" s="1">
        <v>3609942</v>
      </c>
      <c r="I160" s="1">
        <v>60304</v>
      </c>
      <c r="J160" s="1">
        <v>699</v>
      </c>
      <c r="K160" s="1">
        <v>687</v>
      </c>
      <c r="L160" s="1">
        <v>663</v>
      </c>
      <c r="M160" s="1">
        <v>640</v>
      </c>
      <c r="N160" s="1">
        <v>614</v>
      </c>
      <c r="O160" s="7"/>
      <c r="P160">
        <f t="shared" si="215"/>
        <v>5303</v>
      </c>
      <c r="Q160">
        <f t="shared" si="216"/>
        <v>0</v>
      </c>
      <c r="R160">
        <f t="shared" si="217"/>
        <v>0</v>
      </c>
      <c r="S160">
        <f t="shared" si="205"/>
        <v>0</v>
      </c>
      <c r="T160">
        <f t="shared" si="218"/>
        <v>0</v>
      </c>
      <c r="U160">
        <f t="shared" si="219"/>
        <v>0</v>
      </c>
      <c r="V160">
        <f t="shared" si="220"/>
        <v>0</v>
      </c>
      <c r="W160">
        <f t="shared" si="221"/>
        <v>0</v>
      </c>
      <c r="X160">
        <f t="shared" si="222"/>
        <v>0</v>
      </c>
      <c r="Y160">
        <f t="shared" si="223"/>
        <v>0</v>
      </c>
      <c r="Z160" t="str">
        <f t="shared" si="224"/>
        <v>N.A.</v>
      </c>
      <c r="AD160">
        <f t="shared" si="225"/>
        <v>5508</v>
      </c>
      <c r="AE160">
        <f t="shared" si="204"/>
        <v>0</v>
      </c>
      <c r="AF160">
        <f t="shared" si="226"/>
        <v>0</v>
      </c>
      <c r="AG160">
        <f t="shared" si="227"/>
        <v>0</v>
      </c>
      <c r="AH160">
        <f t="shared" si="228"/>
        <v>0</v>
      </c>
      <c r="AI160">
        <f t="shared" si="229"/>
        <v>0</v>
      </c>
      <c r="AJ160">
        <f t="shared" si="230"/>
        <v>0</v>
      </c>
      <c r="AK160">
        <f t="shared" si="231"/>
        <v>0</v>
      </c>
      <c r="AL160">
        <f t="shared" si="232"/>
        <v>0</v>
      </c>
      <c r="AM160">
        <f t="shared" si="233"/>
        <v>0</v>
      </c>
      <c r="AN160" t="str">
        <f t="shared" si="234"/>
        <v>N.A.</v>
      </c>
      <c r="AR160">
        <f t="shared" si="235"/>
        <v>5721</v>
      </c>
      <c r="AS160">
        <f t="shared" si="206"/>
        <v>0</v>
      </c>
      <c r="AT160">
        <f t="shared" si="236"/>
        <v>0</v>
      </c>
      <c r="AU160">
        <f t="shared" si="207"/>
        <v>0</v>
      </c>
      <c r="AV160">
        <f t="shared" si="237"/>
        <v>0</v>
      </c>
      <c r="AW160">
        <f t="shared" si="238"/>
        <v>0</v>
      </c>
      <c r="AX160">
        <f t="shared" si="239"/>
        <v>0</v>
      </c>
      <c r="AY160">
        <f t="shared" si="240"/>
        <v>0</v>
      </c>
      <c r="AZ160">
        <f t="shared" si="241"/>
        <v>0</v>
      </c>
      <c r="BA160">
        <f t="shared" si="242"/>
        <v>0</v>
      </c>
      <c r="BB160" t="str">
        <f t="shared" si="243"/>
        <v>N.A.</v>
      </c>
      <c r="BF160">
        <f t="shared" si="244"/>
        <v>5943</v>
      </c>
      <c r="BG160">
        <f t="shared" si="245"/>
        <v>0</v>
      </c>
      <c r="BH160">
        <f t="shared" si="246"/>
        <v>0</v>
      </c>
      <c r="BI160">
        <f t="shared" si="247"/>
        <v>0</v>
      </c>
      <c r="BJ160">
        <f t="shared" si="248"/>
        <v>0</v>
      </c>
      <c r="BK160">
        <f t="shared" si="249"/>
        <v>0</v>
      </c>
      <c r="BL160">
        <f t="shared" si="250"/>
        <v>0</v>
      </c>
      <c r="BM160">
        <f t="shared" si="251"/>
        <v>0</v>
      </c>
      <c r="BN160">
        <f t="shared" si="252"/>
        <v>0</v>
      </c>
      <c r="BO160">
        <f t="shared" si="253"/>
        <v>0</v>
      </c>
      <c r="BP160" t="str">
        <f t="shared" si="254"/>
        <v>N.A.</v>
      </c>
      <c r="BT160">
        <f t="shared" si="255"/>
        <v>6174</v>
      </c>
      <c r="BU160">
        <f t="shared" si="208"/>
        <v>0</v>
      </c>
      <c r="BV160">
        <f t="shared" si="256"/>
        <v>0</v>
      </c>
      <c r="BW160">
        <f t="shared" si="257"/>
        <v>0</v>
      </c>
      <c r="BX160">
        <f t="shared" si="258"/>
        <v>0</v>
      </c>
      <c r="BY160">
        <f t="shared" si="259"/>
        <v>0</v>
      </c>
      <c r="BZ160">
        <f t="shared" si="260"/>
        <v>0</v>
      </c>
      <c r="CA160">
        <f t="shared" si="261"/>
        <v>0</v>
      </c>
      <c r="CB160">
        <f t="shared" si="262"/>
        <v>0</v>
      </c>
      <c r="CC160">
        <f t="shared" si="263"/>
        <v>0</v>
      </c>
      <c r="CD160" t="str">
        <f t="shared" si="264"/>
        <v>N.A.</v>
      </c>
      <c r="CH160">
        <f t="shared" si="265"/>
        <v>6414</v>
      </c>
      <c r="CI160">
        <f t="shared" si="266"/>
        <v>0</v>
      </c>
      <c r="CJ160">
        <f t="shared" si="267"/>
        <v>0</v>
      </c>
      <c r="CK160">
        <f t="shared" si="268"/>
        <v>0</v>
      </c>
      <c r="CL160">
        <f t="shared" si="269"/>
        <v>0</v>
      </c>
      <c r="CM160">
        <f t="shared" si="270"/>
        <v>0</v>
      </c>
      <c r="CN160">
        <f t="shared" si="271"/>
        <v>0</v>
      </c>
      <c r="CO160">
        <f t="shared" si="272"/>
        <v>0</v>
      </c>
      <c r="CP160">
        <f t="shared" si="273"/>
        <v>0</v>
      </c>
      <c r="CQ160">
        <f t="shared" si="274"/>
        <v>0</v>
      </c>
      <c r="CR160" t="str">
        <f t="shared" si="275"/>
        <v>N.A.</v>
      </c>
      <c r="CV160">
        <f t="shared" si="276"/>
        <v>6664</v>
      </c>
      <c r="CW160">
        <f t="shared" si="277"/>
        <v>0</v>
      </c>
      <c r="CX160">
        <f t="shared" si="278"/>
        <v>0</v>
      </c>
      <c r="CY160">
        <f t="shared" si="279"/>
        <v>0</v>
      </c>
      <c r="CZ160">
        <f t="shared" si="280"/>
        <v>0</v>
      </c>
      <c r="DA160">
        <f t="shared" si="281"/>
        <v>0</v>
      </c>
      <c r="DB160">
        <f t="shared" si="282"/>
        <v>0</v>
      </c>
      <c r="DC160">
        <f t="shared" si="283"/>
        <v>0</v>
      </c>
      <c r="DD160">
        <f t="shared" si="284"/>
        <v>0</v>
      </c>
      <c r="DE160">
        <f t="shared" si="285"/>
        <v>0</v>
      </c>
      <c r="DF160" t="str">
        <f t="shared" si="286"/>
        <v>N.A.</v>
      </c>
      <c r="DJ160">
        <f t="shared" si="287"/>
        <v>6924</v>
      </c>
      <c r="DK160">
        <f t="shared" si="209"/>
        <v>0</v>
      </c>
      <c r="DL160">
        <f t="shared" si="288"/>
        <v>0</v>
      </c>
      <c r="DM160">
        <f t="shared" si="289"/>
        <v>0</v>
      </c>
      <c r="DN160">
        <f t="shared" si="290"/>
        <v>0</v>
      </c>
      <c r="DO160">
        <f t="shared" si="291"/>
        <v>0</v>
      </c>
      <c r="DP160">
        <f t="shared" si="292"/>
        <v>0</v>
      </c>
      <c r="DQ160">
        <f t="shared" si="293"/>
        <v>0</v>
      </c>
      <c r="DR160">
        <f t="shared" si="294"/>
        <v>0</v>
      </c>
      <c r="DS160">
        <f t="shared" si="295"/>
        <v>0</v>
      </c>
      <c r="DT160" t="str">
        <f t="shared" si="296"/>
        <v>N.A.</v>
      </c>
      <c r="DX160">
        <f t="shared" si="297"/>
        <v>4880</v>
      </c>
      <c r="DY160">
        <f t="shared" si="298"/>
        <v>1</v>
      </c>
      <c r="DZ160">
        <f t="shared" si="299"/>
        <v>52147</v>
      </c>
      <c r="EA160">
        <f t="shared" si="300"/>
        <v>0</v>
      </c>
      <c r="EB160">
        <f t="shared" si="301"/>
        <v>0</v>
      </c>
      <c r="EC160">
        <f t="shared" si="302"/>
        <v>1</v>
      </c>
      <c r="ED160" s="1">
        <v>52147</v>
      </c>
      <c r="EE160" s="1">
        <v>60304</v>
      </c>
      <c r="EF160">
        <f t="shared" si="303"/>
        <v>0</v>
      </c>
      <c r="EG160">
        <f t="shared" si="304"/>
        <v>1</v>
      </c>
      <c r="EH160">
        <f t="shared" si="305"/>
        <v>1</v>
      </c>
      <c r="EJ160">
        <f t="shared" si="210"/>
        <v>0</v>
      </c>
      <c r="EK160">
        <f t="shared" si="211"/>
        <v>60304</v>
      </c>
      <c r="EL160">
        <f t="shared" si="212"/>
        <v>60304</v>
      </c>
      <c r="EM160">
        <f t="shared" si="213"/>
        <v>0</v>
      </c>
      <c r="EO160" t="str">
        <f t="shared" si="214"/>
        <v>101%</v>
      </c>
    </row>
    <row r="161" spans="1:145" x14ac:dyDescent="0.2">
      <c r="A161">
        <v>156</v>
      </c>
      <c r="B161" s="1">
        <v>5</v>
      </c>
      <c r="C161" s="1">
        <v>3060</v>
      </c>
      <c r="D161" s="1" t="s">
        <v>145</v>
      </c>
      <c r="E161" s="1">
        <v>6321763</v>
      </c>
      <c r="F161" s="1">
        <v>1243.2</v>
      </c>
      <c r="G161" s="1">
        <v>4931</v>
      </c>
      <c r="H161" s="1">
        <v>6130219</v>
      </c>
      <c r="I161" s="1">
        <v>153235</v>
      </c>
      <c r="J161" s="1">
        <v>1201</v>
      </c>
      <c r="K161" s="1">
        <v>1185</v>
      </c>
      <c r="L161" s="1">
        <v>1158</v>
      </c>
      <c r="M161" s="1">
        <v>1129</v>
      </c>
      <c r="N161" s="1">
        <v>1116</v>
      </c>
      <c r="O161" s="7"/>
      <c r="P161">
        <f t="shared" si="215"/>
        <v>5128</v>
      </c>
      <c r="Q161">
        <f t="shared" si="216"/>
        <v>0</v>
      </c>
      <c r="R161">
        <f t="shared" si="217"/>
        <v>0</v>
      </c>
      <c r="S161">
        <f t="shared" si="205"/>
        <v>0</v>
      </c>
      <c r="T161">
        <f t="shared" si="218"/>
        <v>0</v>
      </c>
      <c r="U161">
        <f t="shared" si="219"/>
        <v>0</v>
      </c>
      <c r="V161">
        <f t="shared" si="220"/>
        <v>0</v>
      </c>
      <c r="W161">
        <f t="shared" si="221"/>
        <v>0</v>
      </c>
      <c r="X161">
        <f t="shared" si="222"/>
        <v>0</v>
      </c>
      <c r="Y161">
        <f t="shared" si="223"/>
        <v>0</v>
      </c>
      <c r="Z161" t="str">
        <f t="shared" si="224"/>
        <v>N.A.</v>
      </c>
      <c r="AD161">
        <f t="shared" si="225"/>
        <v>5333</v>
      </c>
      <c r="AE161">
        <f t="shared" si="204"/>
        <v>0</v>
      </c>
      <c r="AF161">
        <f t="shared" si="226"/>
        <v>0</v>
      </c>
      <c r="AG161">
        <f t="shared" si="227"/>
        <v>0</v>
      </c>
      <c r="AH161">
        <f t="shared" si="228"/>
        <v>0</v>
      </c>
      <c r="AI161">
        <f t="shared" si="229"/>
        <v>0</v>
      </c>
      <c r="AJ161">
        <f t="shared" si="230"/>
        <v>0</v>
      </c>
      <c r="AK161">
        <f t="shared" si="231"/>
        <v>0</v>
      </c>
      <c r="AL161">
        <f t="shared" si="232"/>
        <v>0</v>
      </c>
      <c r="AM161">
        <f t="shared" si="233"/>
        <v>0</v>
      </c>
      <c r="AN161" t="str">
        <f t="shared" si="234"/>
        <v>N.A.</v>
      </c>
      <c r="AR161">
        <f t="shared" si="235"/>
        <v>5546</v>
      </c>
      <c r="AS161">
        <f t="shared" si="206"/>
        <v>0</v>
      </c>
      <c r="AT161">
        <f t="shared" si="236"/>
        <v>0</v>
      </c>
      <c r="AU161">
        <f t="shared" si="207"/>
        <v>0</v>
      </c>
      <c r="AV161">
        <f t="shared" si="237"/>
        <v>0</v>
      </c>
      <c r="AW161">
        <f t="shared" si="238"/>
        <v>0</v>
      </c>
      <c r="AX161">
        <f t="shared" si="239"/>
        <v>0</v>
      </c>
      <c r="AY161">
        <f t="shared" si="240"/>
        <v>0</v>
      </c>
      <c r="AZ161">
        <f t="shared" si="241"/>
        <v>0</v>
      </c>
      <c r="BA161">
        <f t="shared" si="242"/>
        <v>0</v>
      </c>
      <c r="BB161" t="str">
        <f t="shared" si="243"/>
        <v>N.A.</v>
      </c>
      <c r="BF161">
        <f t="shared" si="244"/>
        <v>5768</v>
      </c>
      <c r="BG161">
        <f t="shared" si="245"/>
        <v>0</v>
      </c>
      <c r="BH161">
        <f t="shared" si="246"/>
        <v>0</v>
      </c>
      <c r="BI161">
        <f t="shared" si="247"/>
        <v>0</v>
      </c>
      <c r="BJ161">
        <f t="shared" si="248"/>
        <v>0</v>
      </c>
      <c r="BK161">
        <f t="shared" si="249"/>
        <v>0</v>
      </c>
      <c r="BL161">
        <f t="shared" si="250"/>
        <v>0</v>
      </c>
      <c r="BM161">
        <f t="shared" si="251"/>
        <v>0</v>
      </c>
      <c r="BN161">
        <f t="shared" si="252"/>
        <v>0</v>
      </c>
      <c r="BO161">
        <f t="shared" si="253"/>
        <v>0</v>
      </c>
      <c r="BP161" t="str">
        <f t="shared" si="254"/>
        <v>N.A.</v>
      </c>
      <c r="BT161">
        <f t="shared" si="255"/>
        <v>5999</v>
      </c>
      <c r="BU161">
        <f t="shared" si="208"/>
        <v>0</v>
      </c>
      <c r="BV161">
        <f t="shared" si="256"/>
        <v>0</v>
      </c>
      <c r="BW161">
        <f t="shared" si="257"/>
        <v>0</v>
      </c>
      <c r="BX161">
        <f t="shared" si="258"/>
        <v>0</v>
      </c>
      <c r="BY161">
        <f t="shared" si="259"/>
        <v>0</v>
      </c>
      <c r="BZ161">
        <f t="shared" si="260"/>
        <v>0</v>
      </c>
      <c r="CA161">
        <f t="shared" si="261"/>
        <v>0</v>
      </c>
      <c r="CB161">
        <f t="shared" si="262"/>
        <v>0</v>
      </c>
      <c r="CC161">
        <f t="shared" si="263"/>
        <v>0</v>
      </c>
      <c r="CD161" t="str">
        <f t="shared" si="264"/>
        <v>N.A.</v>
      </c>
      <c r="CH161">
        <f t="shared" si="265"/>
        <v>6239</v>
      </c>
      <c r="CI161">
        <f t="shared" si="266"/>
        <v>0</v>
      </c>
      <c r="CJ161">
        <f t="shared" si="267"/>
        <v>0</v>
      </c>
      <c r="CK161">
        <f t="shared" si="268"/>
        <v>0</v>
      </c>
      <c r="CL161">
        <f t="shared" si="269"/>
        <v>0</v>
      </c>
      <c r="CM161">
        <f t="shared" si="270"/>
        <v>0</v>
      </c>
      <c r="CN161">
        <f t="shared" si="271"/>
        <v>0</v>
      </c>
      <c r="CO161">
        <f t="shared" si="272"/>
        <v>0</v>
      </c>
      <c r="CP161">
        <f t="shared" si="273"/>
        <v>0</v>
      </c>
      <c r="CQ161">
        <f t="shared" si="274"/>
        <v>0</v>
      </c>
      <c r="CR161" t="str">
        <f t="shared" si="275"/>
        <v>N.A.</v>
      </c>
      <c r="CV161">
        <f t="shared" si="276"/>
        <v>6489</v>
      </c>
      <c r="CW161">
        <f t="shared" si="277"/>
        <v>0</v>
      </c>
      <c r="CX161">
        <f t="shared" si="278"/>
        <v>0</v>
      </c>
      <c r="CY161">
        <f t="shared" si="279"/>
        <v>0</v>
      </c>
      <c r="CZ161">
        <f t="shared" si="280"/>
        <v>0</v>
      </c>
      <c r="DA161">
        <f t="shared" si="281"/>
        <v>0</v>
      </c>
      <c r="DB161">
        <f t="shared" si="282"/>
        <v>0</v>
      </c>
      <c r="DC161">
        <f t="shared" si="283"/>
        <v>0</v>
      </c>
      <c r="DD161">
        <f t="shared" si="284"/>
        <v>0</v>
      </c>
      <c r="DE161">
        <f t="shared" si="285"/>
        <v>0</v>
      </c>
      <c r="DF161" t="str">
        <f t="shared" si="286"/>
        <v>N.A.</v>
      </c>
      <c r="DJ161">
        <f t="shared" si="287"/>
        <v>6749</v>
      </c>
      <c r="DK161">
        <f t="shared" si="209"/>
        <v>0</v>
      </c>
      <c r="DL161">
        <f t="shared" si="288"/>
        <v>0</v>
      </c>
      <c r="DM161">
        <f t="shared" si="289"/>
        <v>0</v>
      </c>
      <c r="DN161">
        <f t="shared" si="290"/>
        <v>0</v>
      </c>
      <c r="DO161">
        <f t="shared" si="291"/>
        <v>0</v>
      </c>
      <c r="DP161">
        <f t="shared" si="292"/>
        <v>0</v>
      </c>
      <c r="DQ161">
        <f t="shared" si="293"/>
        <v>0</v>
      </c>
      <c r="DR161">
        <f t="shared" si="294"/>
        <v>0</v>
      </c>
      <c r="DS161">
        <f t="shared" si="295"/>
        <v>0</v>
      </c>
      <c r="DT161" t="str">
        <f t="shared" si="296"/>
        <v>N.A.</v>
      </c>
      <c r="DX161">
        <f t="shared" si="297"/>
        <v>38309</v>
      </c>
      <c r="DY161">
        <f t="shared" si="298"/>
        <v>1</v>
      </c>
      <c r="DZ161">
        <f t="shared" si="299"/>
        <v>153235</v>
      </c>
      <c r="EA161">
        <f t="shared" si="300"/>
        <v>1</v>
      </c>
      <c r="EB161">
        <f t="shared" si="301"/>
        <v>2</v>
      </c>
      <c r="EC161">
        <f t="shared" si="302"/>
        <v>0</v>
      </c>
      <c r="ED161" s="1">
        <v>153235</v>
      </c>
      <c r="EE161" s="1">
        <v>37732</v>
      </c>
      <c r="EF161">
        <f t="shared" si="303"/>
        <v>2</v>
      </c>
      <c r="EG161">
        <f t="shared" si="304"/>
        <v>0</v>
      </c>
      <c r="EH161">
        <f t="shared" si="305"/>
        <v>2</v>
      </c>
      <c r="EJ161">
        <f t="shared" si="210"/>
        <v>153235</v>
      </c>
      <c r="EK161">
        <f t="shared" si="211"/>
        <v>0</v>
      </c>
      <c r="EL161">
        <f t="shared" si="212"/>
        <v>153235</v>
      </c>
      <c r="EM161">
        <f t="shared" si="213"/>
        <v>0</v>
      </c>
      <c r="EO161" t="str">
        <f t="shared" si="214"/>
        <v>80%</v>
      </c>
    </row>
    <row r="162" spans="1:145" x14ac:dyDescent="0.2">
      <c r="A162">
        <v>157</v>
      </c>
      <c r="B162" s="1">
        <v>7</v>
      </c>
      <c r="C162" s="1">
        <v>3105</v>
      </c>
      <c r="D162" s="1" t="s">
        <v>146</v>
      </c>
      <c r="E162" s="1">
        <v>7347271</v>
      </c>
      <c r="F162" s="1">
        <v>1505.6</v>
      </c>
      <c r="G162" s="1">
        <v>4931</v>
      </c>
      <c r="H162" s="1">
        <v>7424114</v>
      </c>
      <c r="I162" s="1">
        <v>0</v>
      </c>
      <c r="J162" s="1">
        <v>1495</v>
      </c>
      <c r="K162" s="1">
        <v>1475</v>
      </c>
      <c r="L162" s="1">
        <v>1452</v>
      </c>
      <c r="M162" s="1">
        <v>1432</v>
      </c>
      <c r="N162" s="1">
        <v>1417</v>
      </c>
      <c r="O162" s="7"/>
      <c r="P162">
        <f t="shared" si="215"/>
        <v>5128</v>
      </c>
      <c r="Q162">
        <f t="shared" si="216"/>
        <v>0</v>
      </c>
      <c r="R162">
        <f t="shared" si="217"/>
        <v>0</v>
      </c>
      <c r="S162">
        <f t="shared" si="205"/>
        <v>0</v>
      </c>
      <c r="T162">
        <f t="shared" si="218"/>
        <v>0</v>
      </c>
      <c r="U162">
        <f t="shared" si="219"/>
        <v>0</v>
      </c>
      <c r="V162">
        <f t="shared" si="220"/>
        <v>0</v>
      </c>
      <c r="W162">
        <f t="shared" si="221"/>
        <v>0</v>
      </c>
      <c r="X162">
        <f t="shared" si="222"/>
        <v>0</v>
      </c>
      <c r="Y162">
        <f t="shared" si="223"/>
        <v>0</v>
      </c>
      <c r="Z162" t="str">
        <f t="shared" si="224"/>
        <v>N.A.</v>
      </c>
      <c r="AD162">
        <f t="shared" si="225"/>
        <v>5333</v>
      </c>
      <c r="AE162">
        <f t="shared" si="204"/>
        <v>0</v>
      </c>
      <c r="AF162">
        <f t="shared" si="226"/>
        <v>0</v>
      </c>
      <c r="AG162">
        <f t="shared" si="227"/>
        <v>0</v>
      </c>
      <c r="AH162">
        <f t="shared" si="228"/>
        <v>0</v>
      </c>
      <c r="AI162">
        <f t="shared" si="229"/>
        <v>0</v>
      </c>
      <c r="AJ162">
        <f t="shared" si="230"/>
        <v>0</v>
      </c>
      <c r="AK162">
        <f t="shared" si="231"/>
        <v>0</v>
      </c>
      <c r="AL162">
        <f t="shared" si="232"/>
        <v>0</v>
      </c>
      <c r="AM162">
        <f t="shared" si="233"/>
        <v>0</v>
      </c>
      <c r="AN162" t="str">
        <f t="shared" si="234"/>
        <v>N.A.</v>
      </c>
      <c r="AR162">
        <f t="shared" si="235"/>
        <v>5546</v>
      </c>
      <c r="AS162">
        <f t="shared" si="206"/>
        <v>0</v>
      </c>
      <c r="AT162">
        <f t="shared" si="236"/>
        <v>0</v>
      </c>
      <c r="AU162">
        <f t="shared" si="207"/>
        <v>0</v>
      </c>
      <c r="AV162">
        <f t="shared" si="237"/>
        <v>0</v>
      </c>
      <c r="AW162">
        <f t="shared" si="238"/>
        <v>0</v>
      </c>
      <c r="AX162">
        <f t="shared" si="239"/>
        <v>0</v>
      </c>
      <c r="AY162">
        <f t="shared" si="240"/>
        <v>0</v>
      </c>
      <c r="AZ162">
        <f t="shared" si="241"/>
        <v>0</v>
      </c>
      <c r="BA162">
        <f t="shared" si="242"/>
        <v>0</v>
      </c>
      <c r="BB162" t="str">
        <f t="shared" si="243"/>
        <v>N.A.</v>
      </c>
      <c r="BF162">
        <f t="shared" si="244"/>
        <v>5768</v>
      </c>
      <c r="BG162">
        <f t="shared" si="245"/>
        <v>0</v>
      </c>
      <c r="BH162">
        <f t="shared" si="246"/>
        <v>0</v>
      </c>
      <c r="BI162">
        <f t="shared" si="247"/>
        <v>0</v>
      </c>
      <c r="BJ162">
        <f t="shared" si="248"/>
        <v>0</v>
      </c>
      <c r="BK162">
        <f t="shared" si="249"/>
        <v>0</v>
      </c>
      <c r="BL162">
        <f t="shared" si="250"/>
        <v>0</v>
      </c>
      <c r="BM162">
        <f t="shared" si="251"/>
        <v>0</v>
      </c>
      <c r="BN162">
        <f t="shared" si="252"/>
        <v>0</v>
      </c>
      <c r="BO162">
        <f t="shared" si="253"/>
        <v>0</v>
      </c>
      <c r="BP162" t="str">
        <f t="shared" si="254"/>
        <v>N.A.</v>
      </c>
      <c r="BT162">
        <f t="shared" si="255"/>
        <v>5999</v>
      </c>
      <c r="BU162">
        <f t="shared" si="208"/>
        <v>0</v>
      </c>
      <c r="BV162">
        <f t="shared" si="256"/>
        <v>0</v>
      </c>
      <c r="BW162">
        <f t="shared" si="257"/>
        <v>0</v>
      </c>
      <c r="BX162">
        <f t="shared" si="258"/>
        <v>0</v>
      </c>
      <c r="BY162">
        <f t="shared" si="259"/>
        <v>0</v>
      </c>
      <c r="BZ162">
        <f t="shared" si="260"/>
        <v>0</v>
      </c>
      <c r="CA162">
        <f t="shared" si="261"/>
        <v>0</v>
      </c>
      <c r="CB162">
        <f t="shared" si="262"/>
        <v>0</v>
      </c>
      <c r="CC162">
        <f t="shared" si="263"/>
        <v>0</v>
      </c>
      <c r="CD162" t="str">
        <f t="shared" si="264"/>
        <v>N.A.</v>
      </c>
      <c r="CH162">
        <f t="shared" si="265"/>
        <v>6239</v>
      </c>
      <c r="CI162">
        <f t="shared" si="266"/>
        <v>0</v>
      </c>
      <c r="CJ162">
        <f t="shared" si="267"/>
        <v>0</v>
      </c>
      <c r="CK162">
        <f t="shared" si="268"/>
        <v>0</v>
      </c>
      <c r="CL162">
        <f t="shared" si="269"/>
        <v>0</v>
      </c>
      <c r="CM162">
        <f t="shared" si="270"/>
        <v>0</v>
      </c>
      <c r="CN162">
        <f t="shared" si="271"/>
        <v>0</v>
      </c>
      <c r="CO162">
        <f t="shared" si="272"/>
        <v>0</v>
      </c>
      <c r="CP162">
        <f t="shared" si="273"/>
        <v>0</v>
      </c>
      <c r="CQ162">
        <f t="shared" si="274"/>
        <v>0</v>
      </c>
      <c r="CR162" t="str">
        <f t="shared" si="275"/>
        <v>N.A.</v>
      </c>
      <c r="CV162">
        <f t="shared" si="276"/>
        <v>6489</v>
      </c>
      <c r="CW162">
        <f t="shared" si="277"/>
        <v>0</v>
      </c>
      <c r="CX162">
        <f t="shared" si="278"/>
        <v>0</v>
      </c>
      <c r="CY162">
        <f t="shared" si="279"/>
        <v>0</v>
      </c>
      <c r="CZ162">
        <f t="shared" si="280"/>
        <v>0</v>
      </c>
      <c r="DA162">
        <f t="shared" si="281"/>
        <v>0</v>
      </c>
      <c r="DB162">
        <f t="shared" si="282"/>
        <v>0</v>
      </c>
      <c r="DC162">
        <f t="shared" si="283"/>
        <v>0</v>
      </c>
      <c r="DD162">
        <f t="shared" si="284"/>
        <v>0</v>
      </c>
      <c r="DE162">
        <f t="shared" si="285"/>
        <v>0</v>
      </c>
      <c r="DF162" t="str">
        <f t="shared" si="286"/>
        <v>N.A.</v>
      </c>
      <c r="DJ162">
        <f t="shared" si="287"/>
        <v>6749</v>
      </c>
      <c r="DK162">
        <f t="shared" si="209"/>
        <v>0</v>
      </c>
      <c r="DL162">
        <f t="shared" si="288"/>
        <v>0</v>
      </c>
      <c r="DM162">
        <f t="shared" si="289"/>
        <v>0</v>
      </c>
      <c r="DN162">
        <f t="shared" si="290"/>
        <v>0</v>
      </c>
      <c r="DO162">
        <f t="shared" si="291"/>
        <v>0</v>
      </c>
      <c r="DP162">
        <f t="shared" si="292"/>
        <v>0</v>
      </c>
      <c r="DQ162">
        <f t="shared" si="293"/>
        <v>0</v>
      </c>
      <c r="DR162">
        <f t="shared" si="294"/>
        <v>0</v>
      </c>
      <c r="DS162">
        <f t="shared" si="295"/>
        <v>0</v>
      </c>
      <c r="DT162" t="str">
        <f t="shared" si="296"/>
        <v>N.A.</v>
      </c>
      <c r="DX162">
        <f t="shared" si="297"/>
        <v>-76843</v>
      </c>
      <c r="DY162">
        <f t="shared" si="298"/>
        <v>0</v>
      </c>
      <c r="DZ162">
        <f t="shared" si="299"/>
        <v>-61474</v>
      </c>
      <c r="EA162">
        <f t="shared" si="300"/>
        <v>0</v>
      </c>
      <c r="EB162">
        <f t="shared" si="301"/>
        <v>0</v>
      </c>
      <c r="EC162">
        <f t="shared" si="302"/>
        <v>0</v>
      </c>
      <c r="ED162" s="1">
        <v>0</v>
      </c>
      <c r="EE162" s="1">
        <v>0</v>
      </c>
      <c r="EF162">
        <f t="shared" si="303"/>
        <v>0</v>
      </c>
      <c r="EG162">
        <f t="shared" si="304"/>
        <v>0</v>
      </c>
      <c r="EH162">
        <f t="shared" si="305"/>
        <v>0</v>
      </c>
      <c r="EJ162">
        <f t="shared" si="210"/>
        <v>0</v>
      </c>
      <c r="EK162">
        <f t="shared" si="211"/>
        <v>0</v>
      </c>
      <c r="EL162">
        <f t="shared" si="212"/>
        <v>0</v>
      </c>
      <c r="EM162">
        <f t="shared" si="213"/>
        <v>0</v>
      </c>
      <c r="EO162" t="str">
        <f t="shared" si="214"/>
        <v>N.A.</v>
      </c>
    </row>
    <row r="163" spans="1:145" x14ac:dyDescent="0.2">
      <c r="A163">
        <v>158</v>
      </c>
      <c r="B163" s="1">
        <v>11</v>
      </c>
      <c r="C163" s="1">
        <v>3114</v>
      </c>
      <c r="D163" s="1" t="s">
        <v>147</v>
      </c>
      <c r="E163" s="1">
        <v>14743921</v>
      </c>
      <c r="F163" s="1">
        <v>3205.7</v>
      </c>
      <c r="G163" s="1">
        <v>4931</v>
      </c>
      <c r="H163" s="1">
        <v>15807307</v>
      </c>
      <c r="I163" s="1">
        <v>0</v>
      </c>
      <c r="J163" s="1">
        <v>3213</v>
      </c>
      <c r="K163" s="1">
        <v>3228</v>
      </c>
      <c r="L163" s="1">
        <v>3261</v>
      </c>
      <c r="M163" s="1">
        <v>3268</v>
      </c>
      <c r="N163" s="1">
        <v>3260</v>
      </c>
      <c r="O163" s="7"/>
      <c r="P163">
        <f t="shared" si="215"/>
        <v>5128</v>
      </c>
      <c r="Q163">
        <f t="shared" si="216"/>
        <v>0</v>
      </c>
      <c r="R163">
        <f t="shared" si="217"/>
        <v>0</v>
      </c>
      <c r="S163">
        <f t="shared" si="205"/>
        <v>0</v>
      </c>
      <c r="T163">
        <f t="shared" si="218"/>
        <v>0</v>
      </c>
      <c r="U163">
        <f t="shared" si="219"/>
        <v>0</v>
      </c>
      <c r="V163">
        <f t="shared" si="220"/>
        <v>0</v>
      </c>
      <c r="W163">
        <f t="shared" si="221"/>
        <v>0</v>
      </c>
      <c r="X163">
        <f t="shared" si="222"/>
        <v>0</v>
      </c>
      <c r="Y163">
        <f t="shared" si="223"/>
        <v>0</v>
      </c>
      <c r="Z163" t="str">
        <f t="shared" si="224"/>
        <v>N.A.</v>
      </c>
      <c r="AD163">
        <f t="shared" si="225"/>
        <v>5333</v>
      </c>
      <c r="AE163">
        <f t="shared" si="204"/>
        <v>0</v>
      </c>
      <c r="AF163">
        <f t="shared" si="226"/>
        <v>0</v>
      </c>
      <c r="AG163">
        <f t="shared" si="227"/>
        <v>0</v>
      </c>
      <c r="AH163">
        <f t="shared" si="228"/>
        <v>0</v>
      </c>
      <c r="AI163">
        <f t="shared" si="229"/>
        <v>0</v>
      </c>
      <c r="AJ163">
        <f t="shared" si="230"/>
        <v>0</v>
      </c>
      <c r="AK163">
        <f t="shared" si="231"/>
        <v>0</v>
      </c>
      <c r="AL163">
        <f t="shared" si="232"/>
        <v>0</v>
      </c>
      <c r="AM163">
        <f t="shared" si="233"/>
        <v>0</v>
      </c>
      <c r="AN163" t="str">
        <f t="shared" si="234"/>
        <v>N.A.</v>
      </c>
      <c r="AR163">
        <f t="shared" si="235"/>
        <v>5546</v>
      </c>
      <c r="AS163">
        <f t="shared" si="206"/>
        <v>0</v>
      </c>
      <c r="AT163">
        <f t="shared" si="236"/>
        <v>0</v>
      </c>
      <c r="AU163">
        <f t="shared" si="207"/>
        <v>0</v>
      </c>
      <c r="AV163">
        <f t="shared" si="237"/>
        <v>0</v>
      </c>
      <c r="AW163">
        <f t="shared" si="238"/>
        <v>0</v>
      </c>
      <c r="AX163">
        <f t="shared" si="239"/>
        <v>0</v>
      </c>
      <c r="AY163">
        <f t="shared" si="240"/>
        <v>0</v>
      </c>
      <c r="AZ163">
        <f t="shared" si="241"/>
        <v>0</v>
      </c>
      <c r="BA163">
        <f t="shared" si="242"/>
        <v>0</v>
      </c>
      <c r="BB163" t="str">
        <f t="shared" si="243"/>
        <v>N.A.</v>
      </c>
      <c r="BF163">
        <f t="shared" si="244"/>
        <v>5768</v>
      </c>
      <c r="BG163">
        <f t="shared" si="245"/>
        <v>0</v>
      </c>
      <c r="BH163">
        <f t="shared" si="246"/>
        <v>0</v>
      </c>
      <c r="BI163">
        <f t="shared" si="247"/>
        <v>0</v>
      </c>
      <c r="BJ163">
        <f t="shared" si="248"/>
        <v>0</v>
      </c>
      <c r="BK163">
        <f t="shared" si="249"/>
        <v>0</v>
      </c>
      <c r="BL163">
        <f t="shared" si="250"/>
        <v>0</v>
      </c>
      <c r="BM163">
        <f t="shared" si="251"/>
        <v>0</v>
      </c>
      <c r="BN163">
        <f t="shared" si="252"/>
        <v>0</v>
      </c>
      <c r="BO163">
        <f t="shared" si="253"/>
        <v>0</v>
      </c>
      <c r="BP163" t="str">
        <f t="shared" si="254"/>
        <v>N.A.</v>
      </c>
      <c r="BT163">
        <f t="shared" si="255"/>
        <v>5999</v>
      </c>
      <c r="BU163">
        <f t="shared" si="208"/>
        <v>0</v>
      </c>
      <c r="BV163">
        <f t="shared" si="256"/>
        <v>0</v>
      </c>
      <c r="BW163">
        <f t="shared" si="257"/>
        <v>0</v>
      </c>
      <c r="BX163">
        <f t="shared" si="258"/>
        <v>0</v>
      </c>
      <c r="BY163">
        <f t="shared" si="259"/>
        <v>0</v>
      </c>
      <c r="BZ163">
        <f t="shared" si="260"/>
        <v>0</v>
      </c>
      <c r="CA163">
        <f t="shared" si="261"/>
        <v>0</v>
      </c>
      <c r="CB163">
        <f t="shared" si="262"/>
        <v>0</v>
      </c>
      <c r="CC163">
        <f t="shared" si="263"/>
        <v>0</v>
      </c>
      <c r="CD163" t="str">
        <f t="shared" si="264"/>
        <v>N.A.</v>
      </c>
      <c r="CH163">
        <f t="shared" si="265"/>
        <v>6239</v>
      </c>
      <c r="CI163">
        <f t="shared" si="266"/>
        <v>0</v>
      </c>
      <c r="CJ163">
        <f t="shared" si="267"/>
        <v>0</v>
      </c>
      <c r="CK163">
        <f t="shared" si="268"/>
        <v>0</v>
      </c>
      <c r="CL163">
        <f t="shared" si="269"/>
        <v>0</v>
      </c>
      <c r="CM163">
        <f t="shared" si="270"/>
        <v>0</v>
      </c>
      <c r="CN163">
        <f t="shared" si="271"/>
        <v>0</v>
      </c>
      <c r="CO163">
        <f t="shared" si="272"/>
        <v>0</v>
      </c>
      <c r="CP163">
        <f t="shared" si="273"/>
        <v>0</v>
      </c>
      <c r="CQ163">
        <f t="shared" si="274"/>
        <v>0</v>
      </c>
      <c r="CR163" t="str">
        <f t="shared" si="275"/>
        <v>N.A.</v>
      </c>
      <c r="CV163">
        <f t="shared" si="276"/>
        <v>6489</v>
      </c>
      <c r="CW163">
        <f t="shared" si="277"/>
        <v>0</v>
      </c>
      <c r="CX163">
        <f t="shared" si="278"/>
        <v>0</v>
      </c>
      <c r="CY163">
        <f t="shared" si="279"/>
        <v>0</v>
      </c>
      <c r="CZ163">
        <f t="shared" si="280"/>
        <v>0</v>
      </c>
      <c r="DA163">
        <f t="shared" si="281"/>
        <v>0</v>
      </c>
      <c r="DB163">
        <f t="shared" si="282"/>
        <v>0</v>
      </c>
      <c r="DC163">
        <f t="shared" si="283"/>
        <v>0</v>
      </c>
      <c r="DD163">
        <f t="shared" si="284"/>
        <v>0</v>
      </c>
      <c r="DE163">
        <f t="shared" si="285"/>
        <v>0</v>
      </c>
      <c r="DF163" t="str">
        <f t="shared" si="286"/>
        <v>N.A.</v>
      </c>
      <c r="DJ163">
        <f t="shared" si="287"/>
        <v>6749</v>
      </c>
      <c r="DK163">
        <f t="shared" si="209"/>
        <v>0</v>
      </c>
      <c r="DL163">
        <f t="shared" si="288"/>
        <v>0</v>
      </c>
      <c r="DM163">
        <f t="shared" si="289"/>
        <v>0</v>
      </c>
      <c r="DN163">
        <f t="shared" si="290"/>
        <v>0</v>
      </c>
      <c r="DO163">
        <f t="shared" si="291"/>
        <v>0</v>
      </c>
      <c r="DP163">
        <f t="shared" si="292"/>
        <v>0</v>
      </c>
      <c r="DQ163">
        <f t="shared" si="293"/>
        <v>0</v>
      </c>
      <c r="DR163">
        <f t="shared" si="294"/>
        <v>0</v>
      </c>
      <c r="DS163">
        <f t="shared" si="295"/>
        <v>0</v>
      </c>
      <c r="DT163" t="str">
        <f t="shared" si="296"/>
        <v>N.A.</v>
      </c>
      <c r="DX163">
        <f t="shared" si="297"/>
        <v>-1063386</v>
      </c>
      <c r="DY163">
        <f t="shared" si="298"/>
        <v>0</v>
      </c>
      <c r="DZ163">
        <f t="shared" si="299"/>
        <v>-850709</v>
      </c>
      <c r="EA163">
        <f t="shared" si="300"/>
        <v>0</v>
      </c>
      <c r="EB163">
        <f t="shared" si="301"/>
        <v>0</v>
      </c>
      <c r="EC163">
        <f t="shared" si="302"/>
        <v>0</v>
      </c>
      <c r="ED163" s="1">
        <v>0</v>
      </c>
      <c r="EE163" s="1">
        <v>0</v>
      </c>
      <c r="EF163">
        <f t="shared" si="303"/>
        <v>0</v>
      </c>
      <c r="EG163">
        <f t="shared" si="304"/>
        <v>0</v>
      </c>
      <c r="EH163">
        <f t="shared" si="305"/>
        <v>0</v>
      </c>
      <c r="EJ163">
        <f t="shared" si="210"/>
        <v>0</v>
      </c>
      <c r="EK163">
        <f t="shared" si="211"/>
        <v>0</v>
      </c>
      <c r="EL163">
        <f t="shared" si="212"/>
        <v>0</v>
      </c>
      <c r="EM163">
        <f t="shared" si="213"/>
        <v>0</v>
      </c>
      <c r="EO163" t="str">
        <f t="shared" si="214"/>
        <v>N.A.</v>
      </c>
    </row>
    <row r="164" spans="1:145" x14ac:dyDescent="0.2">
      <c r="A164">
        <v>159</v>
      </c>
      <c r="B164" s="1">
        <v>11</v>
      </c>
      <c r="C164" s="1">
        <v>3119</v>
      </c>
      <c r="D164" s="1" t="s">
        <v>148</v>
      </c>
      <c r="E164" s="1">
        <v>3769063</v>
      </c>
      <c r="F164" s="1">
        <v>816.7</v>
      </c>
      <c r="G164" s="1">
        <v>4931</v>
      </c>
      <c r="H164" s="1">
        <v>4027148</v>
      </c>
      <c r="I164" s="1">
        <v>0</v>
      </c>
      <c r="J164" s="1">
        <v>833</v>
      </c>
      <c r="K164" s="1">
        <v>848</v>
      </c>
      <c r="L164" s="1">
        <v>857</v>
      </c>
      <c r="M164" s="1">
        <v>872</v>
      </c>
      <c r="N164" s="1">
        <v>896</v>
      </c>
      <c r="O164" s="7"/>
      <c r="P164">
        <f t="shared" si="215"/>
        <v>5128</v>
      </c>
      <c r="Q164">
        <f t="shared" si="216"/>
        <v>0</v>
      </c>
      <c r="R164">
        <f t="shared" si="217"/>
        <v>0</v>
      </c>
      <c r="S164">
        <f t="shared" si="205"/>
        <v>0</v>
      </c>
      <c r="T164">
        <f t="shared" si="218"/>
        <v>0</v>
      </c>
      <c r="U164">
        <f t="shared" si="219"/>
        <v>0</v>
      </c>
      <c r="V164">
        <f t="shared" si="220"/>
        <v>0</v>
      </c>
      <c r="W164">
        <f t="shared" si="221"/>
        <v>0</v>
      </c>
      <c r="X164">
        <f t="shared" si="222"/>
        <v>0</v>
      </c>
      <c r="Y164">
        <f t="shared" si="223"/>
        <v>0</v>
      </c>
      <c r="Z164" t="str">
        <f t="shared" si="224"/>
        <v>N.A.</v>
      </c>
      <c r="AD164">
        <f t="shared" si="225"/>
        <v>5333</v>
      </c>
      <c r="AE164">
        <f t="shared" ref="AE164:AE227" si="306">AD164*$AD$4</f>
        <v>0</v>
      </c>
      <c r="AF164">
        <f t="shared" si="226"/>
        <v>0</v>
      </c>
      <c r="AG164">
        <f t="shared" si="227"/>
        <v>0</v>
      </c>
      <c r="AH164">
        <f t="shared" si="228"/>
        <v>0</v>
      </c>
      <c r="AI164">
        <f t="shared" si="229"/>
        <v>0</v>
      </c>
      <c r="AJ164">
        <f t="shared" si="230"/>
        <v>0</v>
      </c>
      <c r="AK164">
        <f t="shared" si="231"/>
        <v>0</v>
      </c>
      <c r="AL164">
        <f t="shared" si="232"/>
        <v>0</v>
      </c>
      <c r="AM164">
        <f t="shared" si="233"/>
        <v>0</v>
      </c>
      <c r="AN164" t="str">
        <f t="shared" si="234"/>
        <v>N.A.</v>
      </c>
      <c r="AR164">
        <f t="shared" si="235"/>
        <v>5546</v>
      </c>
      <c r="AS164">
        <f t="shared" si="206"/>
        <v>0</v>
      </c>
      <c r="AT164">
        <f t="shared" si="236"/>
        <v>0</v>
      </c>
      <c r="AU164">
        <f t="shared" si="207"/>
        <v>0</v>
      </c>
      <c r="AV164">
        <f t="shared" si="237"/>
        <v>0</v>
      </c>
      <c r="AW164">
        <f t="shared" si="238"/>
        <v>0</v>
      </c>
      <c r="AX164">
        <f t="shared" si="239"/>
        <v>0</v>
      </c>
      <c r="AY164">
        <f t="shared" si="240"/>
        <v>0</v>
      </c>
      <c r="AZ164">
        <f t="shared" si="241"/>
        <v>0</v>
      </c>
      <c r="BA164">
        <f t="shared" si="242"/>
        <v>0</v>
      </c>
      <c r="BB164" t="str">
        <f t="shared" si="243"/>
        <v>N.A.</v>
      </c>
      <c r="BF164">
        <f t="shared" si="244"/>
        <v>5768</v>
      </c>
      <c r="BG164">
        <f t="shared" si="245"/>
        <v>0</v>
      </c>
      <c r="BH164">
        <f t="shared" si="246"/>
        <v>0</v>
      </c>
      <c r="BI164">
        <f t="shared" si="247"/>
        <v>0</v>
      </c>
      <c r="BJ164">
        <f t="shared" si="248"/>
        <v>0</v>
      </c>
      <c r="BK164">
        <f t="shared" si="249"/>
        <v>0</v>
      </c>
      <c r="BL164">
        <f t="shared" si="250"/>
        <v>0</v>
      </c>
      <c r="BM164">
        <f t="shared" si="251"/>
        <v>0</v>
      </c>
      <c r="BN164">
        <f t="shared" si="252"/>
        <v>0</v>
      </c>
      <c r="BO164">
        <f t="shared" si="253"/>
        <v>0</v>
      </c>
      <c r="BP164" t="str">
        <f t="shared" si="254"/>
        <v>N.A.</v>
      </c>
      <c r="BT164">
        <f t="shared" si="255"/>
        <v>5999</v>
      </c>
      <c r="BU164">
        <f t="shared" si="208"/>
        <v>0</v>
      </c>
      <c r="BV164">
        <f t="shared" si="256"/>
        <v>0</v>
      </c>
      <c r="BW164">
        <f t="shared" si="257"/>
        <v>0</v>
      </c>
      <c r="BX164">
        <f t="shared" si="258"/>
        <v>0</v>
      </c>
      <c r="BY164">
        <f t="shared" si="259"/>
        <v>0</v>
      </c>
      <c r="BZ164">
        <f t="shared" si="260"/>
        <v>0</v>
      </c>
      <c r="CA164">
        <f t="shared" si="261"/>
        <v>0</v>
      </c>
      <c r="CB164">
        <f t="shared" si="262"/>
        <v>0</v>
      </c>
      <c r="CC164">
        <f t="shared" si="263"/>
        <v>0</v>
      </c>
      <c r="CD164" t="str">
        <f t="shared" si="264"/>
        <v>N.A.</v>
      </c>
      <c r="CH164">
        <f t="shared" si="265"/>
        <v>6239</v>
      </c>
      <c r="CI164">
        <f t="shared" si="266"/>
        <v>0</v>
      </c>
      <c r="CJ164">
        <f t="shared" si="267"/>
        <v>0</v>
      </c>
      <c r="CK164">
        <f t="shared" si="268"/>
        <v>0</v>
      </c>
      <c r="CL164">
        <f t="shared" si="269"/>
        <v>0</v>
      </c>
      <c r="CM164">
        <f t="shared" si="270"/>
        <v>0</v>
      </c>
      <c r="CN164">
        <f t="shared" si="271"/>
        <v>0</v>
      </c>
      <c r="CO164">
        <f t="shared" si="272"/>
        <v>0</v>
      </c>
      <c r="CP164">
        <f t="shared" si="273"/>
        <v>0</v>
      </c>
      <c r="CQ164">
        <f t="shared" si="274"/>
        <v>0</v>
      </c>
      <c r="CR164" t="str">
        <f t="shared" si="275"/>
        <v>N.A.</v>
      </c>
      <c r="CV164">
        <f t="shared" si="276"/>
        <v>6489</v>
      </c>
      <c r="CW164">
        <f t="shared" si="277"/>
        <v>0</v>
      </c>
      <c r="CX164">
        <f t="shared" si="278"/>
        <v>0</v>
      </c>
      <c r="CY164">
        <f t="shared" si="279"/>
        <v>0</v>
      </c>
      <c r="CZ164">
        <f t="shared" si="280"/>
        <v>0</v>
      </c>
      <c r="DA164">
        <f t="shared" si="281"/>
        <v>0</v>
      </c>
      <c r="DB164">
        <f t="shared" si="282"/>
        <v>0</v>
      </c>
      <c r="DC164">
        <f t="shared" si="283"/>
        <v>0</v>
      </c>
      <c r="DD164">
        <f t="shared" si="284"/>
        <v>0</v>
      </c>
      <c r="DE164">
        <f t="shared" si="285"/>
        <v>0</v>
      </c>
      <c r="DF164" t="str">
        <f t="shared" si="286"/>
        <v>N.A.</v>
      </c>
      <c r="DJ164">
        <f t="shared" si="287"/>
        <v>6749</v>
      </c>
      <c r="DK164">
        <f t="shared" si="209"/>
        <v>0</v>
      </c>
      <c r="DL164">
        <f t="shared" si="288"/>
        <v>0</v>
      </c>
      <c r="DM164">
        <f t="shared" si="289"/>
        <v>0</v>
      </c>
      <c r="DN164">
        <f t="shared" si="290"/>
        <v>0</v>
      </c>
      <c r="DO164">
        <f t="shared" si="291"/>
        <v>0</v>
      </c>
      <c r="DP164">
        <f t="shared" si="292"/>
        <v>0</v>
      </c>
      <c r="DQ164">
        <f t="shared" si="293"/>
        <v>0</v>
      </c>
      <c r="DR164">
        <f t="shared" si="294"/>
        <v>0</v>
      </c>
      <c r="DS164">
        <f t="shared" si="295"/>
        <v>0</v>
      </c>
      <c r="DT164" t="str">
        <f t="shared" si="296"/>
        <v>N.A.</v>
      </c>
      <c r="DX164">
        <f t="shared" si="297"/>
        <v>-258085</v>
      </c>
      <c r="DY164">
        <f t="shared" si="298"/>
        <v>0</v>
      </c>
      <c r="DZ164">
        <f t="shared" si="299"/>
        <v>-206468</v>
      </c>
      <c r="EA164">
        <f t="shared" si="300"/>
        <v>0</v>
      </c>
      <c r="EB164">
        <f t="shared" si="301"/>
        <v>0</v>
      </c>
      <c r="EC164">
        <f t="shared" si="302"/>
        <v>0</v>
      </c>
      <c r="ED164" s="1">
        <v>0</v>
      </c>
      <c r="EE164" s="1">
        <v>0</v>
      </c>
      <c r="EF164">
        <f t="shared" si="303"/>
        <v>0</v>
      </c>
      <c r="EG164">
        <f t="shared" si="304"/>
        <v>0</v>
      </c>
      <c r="EH164">
        <f t="shared" si="305"/>
        <v>0</v>
      </c>
      <c r="EJ164">
        <f t="shared" si="210"/>
        <v>0</v>
      </c>
      <c r="EK164">
        <f t="shared" si="211"/>
        <v>0</v>
      </c>
      <c r="EL164">
        <f t="shared" si="212"/>
        <v>0</v>
      </c>
      <c r="EM164">
        <f t="shared" si="213"/>
        <v>0</v>
      </c>
      <c r="EO164" t="str">
        <f t="shared" si="214"/>
        <v>N.A.</v>
      </c>
    </row>
    <row r="165" spans="1:145" x14ac:dyDescent="0.2">
      <c r="A165">
        <v>160</v>
      </c>
      <c r="B165" s="1">
        <v>10</v>
      </c>
      <c r="C165" s="1">
        <v>3141</v>
      </c>
      <c r="D165" s="1" t="s">
        <v>149</v>
      </c>
      <c r="E165" s="1">
        <v>50233653</v>
      </c>
      <c r="F165" s="1">
        <v>10945.3</v>
      </c>
      <c r="G165" s="1">
        <v>4948</v>
      </c>
      <c r="H165" s="1">
        <v>54157344</v>
      </c>
      <c r="I165" s="1">
        <v>0</v>
      </c>
      <c r="J165" s="1">
        <v>10950</v>
      </c>
      <c r="K165" s="1">
        <v>11019</v>
      </c>
      <c r="L165" s="1">
        <v>11081</v>
      </c>
      <c r="M165" s="1">
        <v>11169</v>
      </c>
      <c r="N165" s="1">
        <v>11282</v>
      </c>
      <c r="O165" s="7"/>
      <c r="P165">
        <f t="shared" si="215"/>
        <v>5145</v>
      </c>
      <c r="Q165">
        <f t="shared" si="216"/>
        <v>0</v>
      </c>
      <c r="R165">
        <f t="shared" si="217"/>
        <v>0</v>
      </c>
      <c r="S165">
        <f t="shared" si="205"/>
        <v>0</v>
      </c>
      <c r="T165">
        <f t="shared" si="218"/>
        <v>0</v>
      </c>
      <c r="U165">
        <f t="shared" si="219"/>
        <v>0</v>
      </c>
      <c r="V165">
        <f t="shared" si="220"/>
        <v>0</v>
      </c>
      <c r="W165">
        <f t="shared" si="221"/>
        <v>0</v>
      </c>
      <c r="X165">
        <f t="shared" si="222"/>
        <v>0</v>
      </c>
      <c r="Y165">
        <f t="shared" si="223"/>
        <v>0</v>
      </c>
      <c r="Z165" t="str">
        <f t="shared" si="224"/>
        <v>N.A.</v>
      </c>
      <c r="AD165">
        <f t="shared" si="225"/>
        <v>5350</v>
      </c>
      <c r="AE165">
        <f t="shared" si="306"/>
        <v>0</v>
      </c>
      <c r="AF165">
        <f t="shared" si="226"/>
        <v>0</v>
      </c>
      <c r="AG165">
        <f t="shared" si="227"/>
        <v>0</v>
      </c>
      <c r="AH165">
        <f t="shared" si="228"/>
        <v>0</v>
      </c>
      <c r="AI165">
        <f t="shared" si="229"/>
        <v>0</v>
      </c>
      <c r="AJ165">
        <f t="shared" si="230"/>
        <v>0</v>
      </c>
      <c r="AK165">
        <f t="shared" si="231"/>
        <v>0</v>
      </c>
      <c r="AL165">
        <f t="shared" si="232"/>
        <v>0</v>
      </c>
      <c r="AM165">
        <f t="shared" si="233"/>
        <v>0</v>
      </c>
      <c r="AN165" t="str">
        <f t="shared" si="234"/>
        <v>N.A.</v>
      </c>
      <c r="AR165">
        <f t="shared" si="235"/>
        <v>5563</v>
      </c>
      <c r="AS165">
        <f t="shared" si="206"/>
        <v>0</v>
      </c>
      <c r="AT165">
        <f t="shared" si="236"/>
        <v>0</v>
      </c>
      <c r="AU165">
        <f t="shared" si="207"/>
        <v>0</v>
      </c>
      <c r="AV165">
        <f t="shared" si="237"/>
        <v>0</v>
      </c>
      <c r="AW165">
        <f t="shared" si="238"/>
        <v>0</v>
      </c>
      <c r="AX165">
        <f t="shared" si="239"/>
        <v>0</v>
      </c>
      <c r="AY165">
        <f t="shared" si="240"/>
        <v>0</v>
      </c>
      <c r="AZ165">
        <f t="shared" si="241"/>
        <v>0</v>
      </c>
      <c r="BA165">
        <f t="shared" si="242"/>
        <v>0</v>
      </c>
      <c r="BB165" t="str">
        <f t="shared" si="243"/>
        <v>N.A.</v>
      </c>
      <c r="BF165">
        <f t="shared" si="244"/>
        <v>5785</v>
      </c>
      <c r="BG165">
        <f t="shared" si="245"/>
        <v>0</v>
      </c>
      <c r="BH165">
        <f t="shared" si="246"/>
        <v>0</v>
      </c>
      <c r="BI165">
        <f t="shared" si="247"/>
        <v>0</v>
      </c>
      <c r="BJ165">
        <f t="shared" si="248"/>
        <v>0</v>
      </c>
      <c r="BK165">
        <f t="shared" si="249"/>
        <v>0</v>
      </c>
      <c r="BL165">
        <f t="shared" si="250"/>
        <v>0</v>
      </c>
      <c r="BM165">
        <f t="shared" si="251"/>
        <v>0</v>
      </c>
      <c r="BN165">
        <f t="shared" si="252"/>
        <v>0</v>
      </c>
      <c r="BO165">
        <f t="shared" si="253"/>
        <v>0</v>
      </c>
      <c r="BP165" t="str">
        <f t="shared" si="254"/>
        <v>N.A.</v>
      </c>
      <c r="BT165">
        <f t="shared" si="255"/>
        <v>6016</v>
      </c>
      <c r="BU165">
        <f t="shared" si="208"/>
        <v>0</v>
      </c>
      <c r="BV165">
        <f t="shared" si="256"/>
        <v>0</v>
      </c>
      <c r="BW165">
        <f t="shared" si="257"/>
        <v>0</v>
      </c>
      <c r="BX165">
        <f t="shared" si="258"/>
        <v>0</v>
      </c>
      <c r="BY165">
        <f t="shared" si="259"/>
        <v>0</v>
      </c>
      <c r="BZ165">
        <f t="shared" si="260"/>
        <v>0</v>
      </c>
      <c r="CA165">
        <f t="shared" si="261"/>
        <v>0</v>
      </c>
      <c r="CB165">
        <f t="shared" si="262"/>
        <v>0</v>
      </c>
      <c r="CC165">
        <f t="shared" si="263"/>
        <v>0</v>
      </c>
      <c r="CD165" t="str">
        <f t="shared" si="264"/>
        <v>N.A.</v>
      </c>
      <c r="CH165">
        <f t="shared" si="265"/>
        <v>6256</v>
      </c>
      <c r="CI165">
        <f t="shared" si="266"/>
        <v>0</v>
      </c>
      <c r="CJ165">
        <f t="shared" si="267"/>
        <v>0</v>
      </c>
      <c r="CK165">
        <f t="shared" si="268"/>
        <v>0</v>
      </c>
      <c r="CL165">
        <f t="shared" si="269"/>
        <v>0</v>
      </c>
      <c r="CM165">
        <f t="shared" si="270"/>
        <v>0</v>
      </c>
      <c r="CN165">
        <f t="shared" si="271"/>
        <v>0</v>
      </c>
      <c r="CO165">
        <f t="shared" si="272"/>
        <v>0</v>
      </c>
      <c r="CP165">
        <f t="shared" si="273"/>
        <v>0</v>
      </c>
      <c r="CQ165">
        <f t="shared" si="274"/>
        <v>0</v>
      </c>
      <c r="CR165" t="str">
        <f t="shared" si="275"/>
        <v>N.A.</v>
      </c>
      <c r="CV165">
        <f t="shared" si="276"/>
        <v>6506</v>
      </c>
      <c r="CW165">
        <f t="shared" si="277"/>
        <v>0</v>
      </c>
      <c r="CX165">
        <f t="shared" si="278"/>
        <v>0</v>
      </c>
      <c r="CY165">
        <f t="shared" si="279"/>
        <v>0</v>
      </c>
      <c r="CZ165">
        <f t="shared" si="280"/>
        <v>0</v>
      </c>
      <c r="DA165">
        <f t="shared" si="281"/>
        <v>0</v>
      </c>
      <c r="DB165">
        <f t="shared" si="282"/>
        <v>0</v>
      </c>
      <c r="DC165">
        <f t="shared" si="283"/>
        <v>0</v>
      </c>
      <c r="DD165">
        <f t="shared" si="284"/>
        <v>0</v>
      </c>
      <c r="DE165">
        <f t="shared" si="285"/>
        <v>0</v>
      </c>
      <c r="DF165" t="str">
        <f t="shared" si="286"/>
        <v>N.A.</v>
      </c>
      <c r="DJ165">
        <f t="shared" si="287"/>
        <v>6766</v>
      </c>
      <c r="DK165">
        <f t="shared" si="209"/>
        <v>0</v>
      </c>
      <c r="DL165">
        <f t="shared" si="288"/>
        <v>0</v>
      </c>
      <c r="DM165">
        <f t="shared" si="289"/>
        <v>0</v>
      </c>
      <c r="DN165">
        <f t="shared" si="290"/>
        <v>0</v>
      </c>
      <c r="DO165">
        <f t="shared" si="291"/>
        <v>0</v>
      </c>
      <c r="DP165">
        <f t="shared" si="292"/>
        <v>0</v>
      </c>
      <c r="DQ165">
        <f t="shared" si="293"/>
        <v>0</v>
      </c>
      <c r="DR165">
        <f t="shared" si="294"/>
        <v>0</v>
      </c>
      <c r="DS165">
        <f t="shared" si="295"/>
        <v>0</v>
      </c>
      <c r="DT165" t="str">
        <f t="shared" si="296"/>
        <v>N.A.</v>
      </c>
      <c r="DX165">
        <f t="shared" si="297"/>
        <v>-3923691</v>
      </c>
      <c r="DY165">
        <f t="shared" si="298"/>
        <v>0</v>
      </c>
      <c r="DZ165">
        <f t="shared" si="299"/>
        <v>-3138953</v>
      </c>
      <c r="EA165">
        <f t="shared" si="300"/>
        <v>0</v>
      </c>
      <c r="EB165">
        <f t="shared" si="301"/>
        <v>0</v>
      </c>
      <c r="EC165">
        <f t="shared" si="302"/>
        <v>0</v>
      </c>
      <c r="ED165" s="1">
        <v>0</v>
      </c>
      <c r="EE165" s="1">
        <v>0</v>
      </c>
      <c r="EF165">
        <f t="shared" si="303"/>
        <v>0</v>
      </c>
      <c r="EG165">
        <f t="shared" si="304"/>
        <v>0</v>
      </c>
      <c r="EH165">
        <f t="shared" si="305"/>
        <v>0</v>
      </c>
      <c r="EJ165">
        <f t="shared" si="210"/>
        <v>0</v>
      </c>
      <c r="EK165">
        <f t="shared" si="211"/>
        <v>0</v>
      </c>
      <c r="EL165">
        <f t="shared" si="212"/>
        <v>0</v>
      </c>
      <c r="EM165">
        <f t="shared" si="213"/>
        <v>0</v>
      </c>
      <c r="EO165" t="str">
        <f t="shared" si="214"/>
        <v>N.A.</v>
      </c>
    </row>
    <row r="166" spans="1:145" x14ac:dyDescent="0.2">
      <c r="A166">
        <v>161</v>
      </c>
      <c r="B166" s="1">
        <v>7</v>
      </c>
      <c r="C166" s="1">
        <v>3150</v>
      </c>
      <c r="D166" s="1" t="s">
        <v>150</v>
      </c>
      <c r="E166" s="1">
        <v>5137268</v>
      </c>
      <c r="F166" s="1">
        <v>1094.3</v>
      </c>
      <c r="G166" s="1">
        <v>4936</v>
      </c>
      <c r="H166" s="1">
        <v>5401465</v>
      </c>
      <c r="I166" s="1">
        <v>0</v>
      </c>
      <c r="J166" s="1">
        <v>1068</v>
      </c>
      <c r="K166" s="1">
        <v>1061</v>
      </c>
      <c r="L166" s="1">
        <v>1043</v>
      </c>
      <c r="M166" s="1">
        <v>1021</v>
      </c>
      <c r="N166" s="1">
        <v>1015</v>
      </c>
      <c r="O166" s="7"/>
      <c r="P166">
        <f t="shared" si="215"/>
        <v>5133</v>
      </c>
      <c r="Q166">
        <f t="shared" si="216"/>
        <v>0</v>
      </c>
      <c r="R166">
        <f t="shared" si="217"/>
        <v>0</v>
      </c>
      <c r="S166">
        <f t="shared" si="205"/>
        <v>0</v>
      </c>
      <c r="T166">
        <f t="shared" si="218"/>
        <v>0</v>
      </c>
      <c r="U166">
        <f t="shared" si="219"/>
        <v>0</v>
      </c>
      <c r="V166">
        <f t="shared" si="220"/>
        <v>0</v>
      </c>
      <c r="W166">
        <f t="shared" si="221"/>
        <v>0</v>
      </c>
      <c r="X166">
        <f t="shared" si="222"/>
        <v>0</v>
      </c>
      <c r="Y166">
        <f t="shared" si="223"/>
        <v>0</v>
      </c>
      <c r="Z166" t="str">
        <f t="shared" si="224"/>
        <v>N.A.</v>
      </c>
      <c r="AD166">
        <f t="shared" si="225"/>
        <v>5338</v>
      </c>
      <c r="AE166">
        <f t="shared" si="306"/>
        <v>0</v>
      </c>
      <c r="AF166">
        <f t="shared" si="226"/>
        <v>0</v>
      </c>
      <c r="AG166">
        <f t="shared" si="227"/>
        <v>0</v>
      </c>
      <c r="AH166">
        <f t="shared" si="228"/>
        <v>0</v>
      </c>
      <c r="AI166">
        <f t="shared" si="229"/>
        <v>0</v>
      </c>
      <c r="AJ166">
        <f t="shared" si="230"/>
        <v>0</v>
      </c>
      <c r="AK166">
        <f t="shared" si="231"/>
        <v>0</v>
      </c>
      <c r="AL166">
        <f t="shared" si="232"/>
        <v>0</v>
      </c>
      <c r="AM166">
        <f t="shared" si="233"/>
        <v>0</v>
      </c>
      <c r="AN166" t="str">
        <f t="shared" si="234"/>
        <v>N.A.</v>
      </c>
      <c r="AR166">
        <f t="shared" si="235"/>
        <v>5551</v>
      </c>
      <c r="AS166">
        <f t="shared" si="206"/>
        <v>0</v>
      </c>
      <c r="AT166">
        <f t="shared" si="236"/>
        <v>0</v>
      </c>
      <c r="AU166">
        <f t="shared" si="207"/>
        <v>0</v>
      </c>
      <c r="AV166">
        <f t="shared" si="237"/>
        <v>0</v>
      </c>
      <c r="AW166">
        <f t="shared" si="238"/>
        <v>0</v>
      </c>
      <c r="AX166">
        <f t="shared" si="239"/>
        <v>0</v>
      </c>
      <c r="AY166">
        <f t="shared" si="240"/>
        <v>0</v>
      </c>
      <c r="AZ166">
        <f t="shared" si="241"/>
        <v>0</v>
      </c>
      <c r="BA166">
        <f t="shared" si="242"/>
        <v>0</v>
      </c>
      <c r="BB166" t="str">
        <f t="shared" si="243"/>
        <v>N.A.</v>
      </c>
      <c r="BF166">
        <f t="shared" si="244"/>
        <v>5773</v>
      </c>
      <c r="BG166">
        <f t="shared" si="245"/>
        <v>0</v>
      </c>
      <c r="BH166">
        <f t="shared" si="246"/>
        <v>0</v>
      </c>
      <c r="BI166">
        <f t="shared" si="247"/>
        <v>0</v>
      </c>
      <c r="BJ166">
        <f t="shared" si="248"/>
        <v>0</v>
      </c>
      <c r="BK166">
        <f t="shared" si="249"/>
        <v>0</v>
      </c>
      <c r="BL166">
        <f t="shared" si="250"/>
        <v>0</v>
      </c>
      <c r="BM166">
        <f t="shared" si="251"/>
        <v>0</v>
      </c>
      <c r="BN166">
        <f t="shared" si="252"/>
        <v>0</v>
      </c>
      <c r="BO166">
        <f t="shared" si="253"/>
        <v>0</v>
      </c>
      <c r="BP166" t="str">
        <f t="shared" si="254"/>
        <v>N.A.</v>
      </c>
      <c r="BT166">
        <f t="shared" si="255"/>
        <v>6004</v>
      </c>
      <c r="BU166">
        <f t="shared" si="208"/>
        <v>0</v>
      </c>
      <c r="BV166">
        <f t="shared" si="256"/>
        <v>0</v>
      </c>
      <c r="BW166">
        <f t="shared" si="257"/>
        <v>0</v>
      </c>
      <c r="BX166">
        <f t="shared" si="258"/>
        <v>0</v>
      </c>
      <c r="BY166">
        <f t="shared" si="259"/>
        <v>0</v>
      </c>
      <c r="BZ166">
        <f t="shared" si="260"/>
        <v>0</v>
      </c>
      <c r="CA166">
        <f t="shared" si="261"/>
        <v>0</v>
      </c>
      <c r="CB166">
        <f t="shared" si="262"/>
        <v>0</v>
      </c>
      <c r="CC166">
        <f t="shared" si="263"/>
        <v>0</v>
      </c>
      <c r="CD166" t="str">
        <f t="shared" si="264"/>
        <v>N.A.</v>
      </c>
      <c r="CH166">
        <f t="shared" si="265"/>
        <v>6244</v>
      </c>
      <c r="CI166">
        <f t="shared" si="266"/>
        <v>0</v>
      </c>
      <c r="CJ166">
        <f t="shared" si="267"/>
        <v>0</v>
      </c>
      <c r="CK166">
        <f t="shared" si="268"/>
        <v>0</v>
      </c>
      <c r="CL166">
        <f t="shared" si="269"/>
        <v>0</v>
      </c>
      <c r="CM166">
        <f t="shared" si="270"/>
        <v>0</v>
      </c>
      <c r="CN166">
        <f t="shared" si="271"/>
        <v>0</v>
      </c>
      <c r="CO166">
        <f t="shared" si="272"/>
        <v>0</v>
      </c>
      <c r="CP166">
        <f t="shared" si="273"/>
        <v>0</v>
      </c>
      <c r="CQ166">
        <f t="shared" si="274"/>
        <v>0</v>
      </c>
      <c r="CR166" t="str">
        <f t="shared" si="275"/>
        <v>N.A.</v>
      </c>
      <c r="CV166">
        <f t="shared" si="276"/>
        <v>6494</v>
      </c>
      <c r="CW166">
        <f t="shared" si="277"/>
        <v>0</v>
      </c>
      <c r="CX166">
        <f t="shared" si="278"/>
        <v>0</v>
      </c>
      <c r="CY166">
        <f t="shared" si="279"/>
        <v>0</v>
      </c>
      <c r="CZ166">
        <f t="shared" si="280"/>
        <v>0</v>
      </c>
      <c r="DA166">
        <f t="shared" si="281"/>
        <v>0</v>
      </c>
      <c r="DB166">
        <f t="shared" si="282"/>
        <v>0</v>
      </c>
      <c r="DC166">
        <f t="shared" si="283"/>
        <v>0</v>
      </c>
      <c r="DD166">
        <f t="shared" si="284"/>
        <v>0</v>
      </c>
      <c r="DE166">
        <f t="shared" si="285"/>
        <v>0</v>
      </c>
      <c r="DF166" t="str">
        <f t="shared" si="286"/>
        <v>N.A.</v>
      </c>
      <c r="DJ166">
        <f t="shared" si="287"/>
        <v>6754</v>
      </c>
      <c r="DK166">
        <f t="shared" si="209"/>
        <v>0</v>
      </c>
      <c r="DL166">
        <f t="shared" si="288"/>
        <v>0</v>
      </c>
      <c r="DM166">
        <f t="shared" si="289"/>
        <v>0</v>
      </c>
      <c r="DN166">
        <f t="shared" si="290"/>
        <v>0</v>
      </c>
      <c r="DO166">
        <f t="shared" si="291"/>
        <v>0</v>
      </c>
      <c r="DP166">
        <f t="shared" si="292"/>
        <v>0</v>
      </c>
      <c r="DQ166">
        <f t="shared" si="293"/>
        <v>0</v>
      </c>
      <c r="DR166">
        <f t="shared" si="294"/>
        <v>0</v>
      </c>
      <c r="DS166">
        <f t="shared" si="295"/>
        <v>0</v>
      </c>
      <c r="DT166" t="str">
        <f t="shared" si="296"/>
        <v>N.A.</v>
      </c>
      <c r="DX166">
        <f t="shared" si="297"/>
        <v>-264197</v>
      </c>
      <c r="DY166">
        <f t="shared" si="298"/>
        <v>0</v>
      </c>
      <c r="DZ166">
        <f t="shared" si="299"/>
        <v>-211358</v>
      </c>
      <c r="EA166">
        <f t="shared" si="300"/>
        <v>0</v>
      </c>
      <c r="EB166">
        <f t="shared" si="301"/>
        <v>0</v>
      </c>
      <c r="EC166">
        <f t="shared" si="302"/>
        <v>0</v>
      </c>
      <c r="ED166" s="1">
        <v>0</v>
      </c>
      <c r="EE166" s="1">
        <v>0</v>
      </c>
      <c r="EF166">
        <f t="shared" si="303"/>
        <v>0</v>
      </c>
      <c r="EG166">
        <f t="shared" si="304"/>
        <v>0</v>
      </c>
      <c r="EH166">
        <f t="shared" si="305"/>
        <v>0</v>
      </c>
      <c r="EJ166">
        <f t="shared" si="210"/>
        <v>0</v>
      </c>
      <c r="EK166">
        <f t="shared" si="211"/>
        <v>0</v>
      </c>
      <c r="EL166">
        <f t="shared" si="212"/>
        <v>0</v>
      </c>
      <c r="EM166">
        <f t="shared" si="213"/>
        <v>0</v>
      </c>
      <c r="EO166" t="str">
        <f t="shared" si="214"/>
        <v>N.A.</v>
      </c>
    </row>
    <row r="167" spans="1:145" x14ac:dyDescent="0.2">
      <c r="A167">
        <v>162</v>
      </c>
      <c r="B167" s="1">
        <v>10</v>
      </c>
      <c r="C167" s="1">
        <v>3154</v>
      </c>
      <c r="D167" s="1" t="s">
        <v>151</v>
      </c>
      <c r="E167" s="1">
        <v>3200613</v>
      </c>
      <c r="F167" s="1">
        <v>669.1</v>
      </c>
      <c r="G167" s="1">
        <v>4931</v>
      </c>
      <c r="H167" s="1">
        <v>3299332</v>
      </c>
      <c r="I167" s="1">
        <v>0</v>
      </c>
      <c r="J167" s="1">
        <v>669</v>
      </c>
      <c r="K167" s="1">
        <v>671</v>
      </c>
      <c r="L167" s="1">
        <v>665</v>
      </c>
      <c r="M167" s="1">
        <v>661</v>
      </c>
      <c r="N167" s="1">
        <v>649</v>
      </c>
      <c r="O167" s="7"/>
      <c r="P167">
        <f t="shared" si="215"/>
        <v>5128</v>
      </c>
      <c r="Q167">
        <f t="shared" si="216"/>
        <v>0</v>
      </c>
      <c r="R167">
        <f t="shared" si="217"/>
        <v>0</v>
      </c>
      <c r="S167">
        <f t="shared" si="205"/>
        <v>0</v>
      </c>
      <c r="T167">
        <f t="shared" si="218"/>
        <v>0</v>
      </c>
      <c r="U167">
        <f t="shared" si="219"/>
        <v>0</v>
      </c>
      <c r="V167">
        <f t="shared" si="220"/>
        <v>0</v>
      </c>
      <c r="W167">
        <f t="shared" si="221"/>
        <v>0</v>
      </c>
      <c r="X167">
        <f t="shared" si="222"/>
        <v>0</v>
      </c>
      <c r="Y167">
        <f t="shared" si="223"/>
        <v>0</v>
      </c>
      <c r="Z167" t="str">
        <f t="shared" si="224"/>
        <v>N.A.</v>
      </c>
      <c r="AD167">
        <f t="shared" si="225"/>
        <v>5333</v>
      </c>
      <c r="AE167">
        <f t="shared" si="306"/>
        <v>0</v>
      </c>
      <c r="AF167">
        <f t="shared" si="226"/>
        <v>0</v>
      </c>
      <c r="AG167">
        <f t="shared" si="227"/>
        <v>0</v>
      </c>
      <c r="AH167">
        <f t="shared" si="228"/>
        <v>0</v>
      </c>
      <c r="AI167">
        <f t="shared" si="229"/>
        <v>0</v>
      </c>
      <c r="AJ167">
        <f t="shared" si="230"/>
        <v>0</v>
      </c>
      <c r="AK167">
        <f t="shared" si="231"/>
        <v>0</v>
      </c>
      <c r="AL167">
        <f t="shared" si="232"/>
        <v>0</v>
      </c>
      <c r="AM167">
        <f t="shared" si="233"/>
        <v>0</v>
      </c>
      <c r="AN167" t="str">
        <f t="shared" si="234"/>
        <v>N.A.</v>
      </c>
      <c r="AR167">
        <f t="shared" si="235"/>
        <v>5546</v>
      </c>
      <c r="AS167">
        <f t="shared" si="206"/>
        <v>0</v>
      </c>
      <c r="AT167">
        <f t="shared" si="236"/>
        <v>0</v>
      </c>
      <c r="AU167">
        <f t="shared" si="207"/>
        <v>0</v>
      </c>
      <c r="AV167">
        <f t="shared" si="237"/>
        <v>0</v>
      </c>
      <c r="AW167">
        <f t="shared" si="238"/>
        <v>0</v>
      </c>
      <c r="AX167">
        <f t="shared" si="239"/>
        <v>0</v>
      </c>
      <c r="AY167">
        <f t="shared" si="240"/>
        <v>0</v>
      </c>
      <c r="AZ167">
        <f t="shared" si="241"/>
        <v>0</v>
      </c>
      <c r="BA167">
        <f t="shared" si="242"/>
        <v>0</v>
      </c>
      <c r="BB167" t="str">
        <f t="shared" si="243"/>
        <v>N.A.</v>
      </c>
      <c r="BF167">
        <f t="shared" si="244"/>
        <v>5768</v>
      </c>
      <c r="BG167">
        <f t="shared" si="245"/>
        <v>0</v>
      </c>
      <c r="BH167">
        <f t="shared" si="246"/>
        <v>0</v>
      </c>
      <c r="BI167">
        <f t="shared" si="247"/>
        <v>0</v>
      </c>
      <c r="BJ167">
        <f t="shared" si="248"/>
        <v>0</v>
      </c>
      <c r="BK167">
        <f t="shared" si="249"/>
        <v>0</v>
      </c>
      <c r="BL167">
        <f t="shared" si="250"/>
        <v>0</v>
      </c>
      <c r="BM167">
        <f t="shared" si="251"/>
        <v>0</v>
      </c>
      <c r="BN167">
        <f t="shared" si="252"/>
        <v>0</v>
      </c>
      <c r="BO167">
        <f t="shared" si="253"/>
        <v>0</v>
      </c>
      <c r="BP167" t="str">
        <f t="shared" si="254"/>
        <v>N.A.</v>
      </c>
      <c r="BT167">
        <f t="shared" si="255"/>
        <v>5999</v>
      </c>
      <c r="BU167">
        <f t="shared" si="208"/>
        <v>0</v>
      </c>
      <c r="BV167">
        <f t="shared" si="256"/>
        <v>0</v>
      </c>
      <c r="BW167">
        <f t="shared" si="257"/>
        <v>0</v>
      </c>
      <c r="BX167">
        <f t="shared" si="258"/>
        <v>0</v>
      </c>
      <c r="BY167">
        <f t="shared" si="259"/>
        <v>0</v>
      </c>
      <c r="BZ167">
        <f t="shared" si="260"/>
        <v>0</v>
      </c>
      <c r="CA167">
        <f t="shared" si="261"/>
        <v>0</v>
      </c>
      <c r="CB167">
        <f t="shared" si="262"/>
        <v>0</v>
      </c>
      <c r="CC167">
        <f t="shared" si="263"/>
        <v>0</v>
      </c>
      <c r="CD167" t="str">
        <f t="shared" si="264"/>
        <v>N.A.</v>
      </c>
      <c r="CH167">
        <f t="shared" si="265"/>
        <v>6239</v>
      </c>
      <c r="CI167">
        <f t="shared" si="266"/>
        <v>0</v>
      </c>
      <c r="CJ167">
        <f t="shared" si="267"/>
        <v>0</v>
      </c>
      <c r="CK167">
        <f t="shared" si="268"/>
        <v>0</v>
      </c>
      <c r="CL167">
        <f t="shared" si="269"/>
        <v>0</v>
      </c>
      <c r="CM167">
        <f t="shared" si="270"/>
        <v>0</v>
      </c>
      <c r="CN167">
        <f t="shared" si="271"/>
        <v>0</v>
      </c>
      <c r="CO167">
        <f t="shared" si="272"/>
        <v>0</v>
      </c>
      <c r="CP167">
        <f t="shared" si="273"/>
        <v>0</v>
      </c>
      <c r="CQ167">
        <f t="shared" si="274"/>
        <v>0</v>
      </c>
      <c r="CR167" t="str">
        <f t="shared" si="275"/>
        <v>N.A.</v>
      </c>
      <c r="CV167">
        <f t="shared" si="276"/>
        <v>6489</v>
      </c>
      <c r="CW167">
        <f t="shared" si="277"/>
        <v>0</v>
      </c>
      <c r="CX167">
        <f t="shared" si="278"/>
        <v>0</v>
      </c>
      <c r="CY167">
        <f t="shared" si="279"/>
        <v>0</v>
      </c>
      <c r="CZ167">
        <f t="shared" si="280"/>
        <v>0</v>
      </c>
      <c r="DA167">
        <f t="shared" si="281"/>
        <v>0</v>
      </c>
      <c r="DB167">
        <f t="shared" si="282"/>
        <v>0</v>
      </c>
      <c r="DC167">
        <f t="shared" si="283"/>
        <v>0</v>
      </c>
      <c r="DD167">
        <f t="shared" si="284"/>
        <v>0</v>
      </c>
      <c r="DE167">
        <f t="shared" si="285"/>
        <v>0</v>
      </c>
      <c r="DF167" t="str">
        <f t="shared" si="286"/>
        <v>N.A.</v>
      </c>
      <c r="DJ167">
        <f t="shared" si="287"/>
        <v>6749</v>
      </c>
      <c r="DK167">
        <f t="shared" si="209"/>
        <v>0</v>
      </c>
      <c r="DL167">
        <f t="shared" si="288"/>
        <v>0</v>
      </c>
      <c r="DM167">
        <f t="shared" si="289"/>
        <v>0</v>
      </c>
      <c r="DN167">
        <f t="shared" si="290"/>
        <v>0</v>
      </c>
      <c r="DO167">
        <f t="shared" si="291"/>
        <v>0</v>
      </c>
      <c r="DP167">
        <f t="shared" si="292"/>
        <v>0</v>
      </c>
      <c r="DQ167">
        <f t="shared" si="293"/>
        <v>0</v>
      </c>
      <c r="DR167">
        <f t="shared" si="294"/>
        <v>0</v>
      </c>
      <c r="DS167">
        <f t="shared" si="295"/>
        <v>0</v>
      </c>
      <c r="DT167" t="str">
        <f t="shared" si="296"/>
        <v>N.A.</v>
      </c>
      <c r="DX167">
        <f t="shared" si="297"/>
        <v>-98719</v>
      </c>
      <c r="DY167">
        <f t="shared" si="298"/>
        <v>0</v>
      </c>
      <c r="DZ167">
        <f t="shared" si="299"/>
        <v>-78975</v>
      </c>
      <c r="EA167">
        <f t="shared" si="300"/>
        <v>0</v>
      </c>
      <c r="EB167">
        <f t="shared" si="301"/>
        <v>0</v>
      </c>
      <c r="EC167">
        <f t="shared" si="302"/>
        <v>0</v>
      </c>
      <c r="ED167" s="1">
        <v>0</v>
      </c>
      <c r="EE167" s="1">
        <v>0</v>
      </c>
      <c r="EF167">
        <f t="shared" si="303"/>
        <v>0</v>
      </c>
      <c r="EG167">
        <f t="shared" si="304"/>
        <v>0</v>
      </c>
      <c r="EH167">
        <f t="shared" si="305"/>
        <v>0</v>
      </c>
      <c r="EJ167">
        <f t="shared" si="210"/>
        <v>0</v>
      </c>
      <c r="EK167">
        <f t="shared" si="211"/>
        <v>0</v>
      </c>
      <c r="EL167">
        <f t="shared" si="212"/>
        <v>0</v>
      </c>
      <c r="EM167">
        <f t="shared" si="213"/>
        <v>0</v>
      </c>
      <c r="EO167" t="str">
        <f t="shared" si="214"/>
        <v>N.A.</v>
      </c>
    </row>
    <row r="168" spans="1:145" x14ac:dyDescent="0.2">
      <c r="A168">
        <v>163</v>
      </c>
      <c r="B168" s="1">
        <v>7</v>
      </c>
      <c r="C168" s="1">
        <v>3186</v>
      </c>
      <c r="D168" s="1" t="s">
        <v>152</v>
      </c>
      <c r="E168" s="1">
        <v>1717546</v>
      </c>
      <c r="F168" s="1">
        <v>364.8</v>
      </c>
      <c r="G168" s="1">
        <v>5006</v>
      </c>
      <c r="H168" s="1">
        <v>1826189</v>
      </c>
      <c r="I168" s="1">
        <v>0</v>
      </c>
      <c r="J168" s="1">
        <v>363</v>
      </c>
      <c r="K168" s="1">
        <v>367</v>
      </c>
      <c r="L168" s="1">
        <v>359</v>
      </c>
      <c r="M168" s="1">
        <v>355</v>
      </c>
      <c r="N168" s="1">
        <v>355</v>
      </c>
      <c r="O168" s="7"/>
      <c r="P168">
        <f t="shared" si="215"/>
        <v>5203</v>
      </c>
      <c r="Q168">
        <f t="shared" si="216"/>
        <v>0</v>
      </c>
      <c r="R168">
        <f t="shared" si="217"/>
        <v>0</v>
      </c>
      <c r="S168">
        <f t="shared" si="205"/>
        <v>0</v>
      </c>
      <c r="T168">
        <f t="shared" si="218"/>
        <v>0</v>
      </c>
      <c r="U168">
        <f t="shared" si="219"/>
        <v>0</v>
      </c>
      <c r="V168">
        <f t="shared" si="220"/>
        <v>0</v>
      </c>
      <c r="W168">
        <f t="shared" si="221"/>
        <v>0</v>
      </c>
      <c r="X168">
        <f t="shared" si="222"/>
        <v>0</v>
      </c>
      <c r="Y168">
        <f t="shared" si="223"/>
        <v>0</v>
      </c>
      <c r="Z168" t="str">
        <f t="shared" si="224"/>
        <v>N.A.</v>
      </c>
      <c r="AD168">
        <f t="shared" si="225"/>
        <v>5408</v>
      </c>
      <c r="AE168">
        <f t="shared" si="306"/>
        <v>0</v>
      </c>
      <c r="AF168">
        <f t="shared" si="226"/>
        <v>0</v>
      </c>
      <c r="AG168">
        <f t="shared" si="227"/>
        <v>0</v>
      </c>
      <c r="AH168">
        <f t="shared" si="228"/>
        <v>0</v>
      </c>
      <c r="AI168">
        <f t="shared" si="229"/>
        <v>0</v>
      </c>
      <c r="AJ168">
        <f t="shared" si="230"/>
        <v>0</v>
      </c>
      <c r="AK168">
        <f t="shared" si="231"/>
        <v>0</v>
      </c>
      <c r="AL168">
        <f t="shared" si="232"/>
        <v>0</v>
      </c>
      <c r="AM168">
        <f t="shared" si="233"/>
        <v>0</v>
      </c>
      <c r="AN168" t="str">
        <f t="shared" si="234"/>
        <v>N.A.</v>
      </c>
      <c r="AR168">
        <f t="shared" si="235"/>
        <v>5621</v>
      </c>
      <c r="AS168">
        <f t="shared" si="206"/>
        <v>0</v>
      </c>
      <c r="AT168">
        <f t="shared" si="236"/>
        <v>0</v>
      </c>
      <c r="AU168">
        <f t="shared" si="207"/>
        <v>0</v>
      </c>
      <c r="AV168">
        <f t="shared" si="237"/>
        <v>0</v>
      </c>
      <c r="AW168">
        <f t="shared" si="238"/>
        <v>0</v>
      </c>
      <c r="AX168">
        <f t="shared" si="239"/>
        <v>0</v>
      </c>
      <c r="AY168">
        <f t="shared" si="240"/>
        <v>0</v>
      </c>
      <c r="AZ168">
        <f t="shared" si="241"/>
        <v>0</v>
      </c>
      <c r="BA168">
        <f t="shared" si="242"/>
        <v>0</v>
      </c>
      <c r="BB168" t="str">
        <f t="shared" si="243"/>
        <v>N.A.</v>
      </c>
      <c r="BF168">
        <f t="shared" si="244"/>
        <v>5843</v>
      </c>
      <c r="BG168">
        <f t="shared" si="245"/>
        <v>0</v>
      </c>
      <c r="BH168">
        <f t="shared" si="246"/>
        <v>0</v>
      </c>
      <c r="BI168">
        <f t="shared" si="247"/>
        <v>0</v>
      </c>
      <c r="BJ168">
        <f t="shared" si="248"/>
        <v>0</v>
      </c>
      <c r="BK168">
        <f t="shared" si="249"/>
        <v>0</v>
      </c>
      <c r="BL168">
        <f t="shared" si="250"/>
        <v>0</v>
      </c>
      <c r="BM168">
        <f t="shared" si="251"/>
        <v>0</v>
      </c>
      <c r="BN168">
        <f t="shared" si="252"/>
        <v>0</v>
      </c>
      <c r="BO168">
        <f t="shared" si="253"/>
        <v>0</v>
      </c>
      <c r="BP168" t="str">
        <f t="shared" si="254"/>
        <v>N.A.</v>
      </c>
      <c r="BT168">
        <f t="shared" si="255"/>
        <v>6074</v>
      </c>
      <c r="BU168">
        <f t="shared" si="208"/>
        <v>0</v>
      </c>
      <c r="BV168">
        <f t="shared" si="256"/>
        <v>0</v>
      </c>
      <c r="BW168">
        <f t="shared" si="257"/>
        <v>0</v>
      </c>
      <c r="BX168">
        <f t="shared" si="258"/>
        <v>0</v>
      </c>
      <c r="BY168">
        <f t="shared" si="259"/>
        <v>0</v>
      </c>
      <c r="BZ168">
        <f t="shared" si="260"/>
        <v>0</v>
      </c>
      <c r="CA168">
        <f t="shared" si="261"/>
        <v>0</v>
      </c>
      <c r="CB168">
        <f t="shared" si="262"/>
        <v>0</v>
      </c>
      <c r="CC168">
        <f t="shared" si="263"/>
        <v>0</v>
      </c>
      <c r="CD168" t="str">
        <f t="shared" si="264"/>
        <v>N.A.</v>
      </c>
      <c r="CH168">
        <f t="shared" si="265"/>
        <v>6314</v>
      </c>
      <c r="CI168">
        <f t="shared" si="266"/>
        <v>0</v>
      </c>
      <c r="CJ168">
        <f t="shared" si="267"/>
        <v>0</v>
      </c>
      <c r="CK168">
        <f t="shared" si="268"/>
        <v>0</v>
      </c>
      <c r="CL168">
        <f t="shared" si="269"/>
        <v>0</v>
      </c>
      <c r="CM168">
        <f t="shared" si="270"/>
        <v>0</v>
      </c>
      <c r="CN168">
        <f t="shared" si="271"/>
        <v>0</v>
      </c>
      <c r="CO168">
        <f t="shared" si="272"/>
        <v>0</v>
      </c>
      <c r="CP168">
        <f t="shared" si="273"/>
        <v>0</v>
      </c>
      <c r="CQ168">
        <f t="shared" si="274"/>
        <v>0</v>
      </c>
      <c r="CR168" t="str">
        <f t="shared" si="275"/>
        <v>N.A.</v>
      </c>
      <c r="CV168">
        <f t="shared" si="276"/>
        <v>6564</v>
      </c>
      <c r="CW168">
        <f t="shared" si="277"/>
        <v>0</v>
      </c>
      <c r="CX168">
        <f t="shared" si="278"/>
        <v>0</v>
      </c>
      <c r="CY168">
        <f t="shared" si="279"/>
        <v>0</v>
      </c>
      <c r="CZ168">
        <f t="shared" si="280"/>
        <v>0</v>
      </c>
      <c r="DA168">
        <f t="shared" si="281"/>
        <v>0</v>
      </c>
      <c r="DB168">
        <f t="shared" si="282"/>
        <v>0</v>
      </c>
      <c r="DC168">
        <f t="shared" si="283"/>
        <v>0</v>
      </c>
      <c r="DD168">
        <f t="shared" si="284"/>
        <v>0</v>
      </c>
      <c r="DE168">
        <f t="shared" si="285"/>
        <v>0</v>
      </c>
      <c r="DF168" t="str">
        <f t="shared" si="286"/>
        <v>N.A.</v>
      </c>
      <c r="DJ168">
        <f t="shared" si="287"/>
        <v>6824</v>
      </c>
      <c r="DK168">
        <f t="shared" si="209"/>
        <v>0</v>
      </c>
      <c r="DL168">
        <f t="shared" si="288"/>
        <v>0</v>
      </c>
      <c r="DM168">
        <f t="shared" si="289"/>
        <v>0</v>
      </c>
      <c r="DN168">
        <f t="shared" si="290"/>
        <v>0</v>
      </c>
      <c r="DO168">
        <f t="shared" si="291"/>
        <v>0</v>
      </c>
      <c r="DP168">
        <f t="shared" si="292"/>
        <v>0</v>
      </c>
      <c r="DQ168">
        <f t="shared" si="293"/>
        <v>0</v>
      </c>
      <c r="DR168">
        <f t="shared" si="294"/>
        <v>0</v>
      </c>
      <c r="DS168">
        <f t="shared" si="295"/>
        <v>0</v>
      </c>
      <c r="DT168" t="str">
        <f t="shared" si="296"/>
        <v>N.A.</v>
      </c>
      <c r="DX168">
        <f t="shared" si="297"/>
        <v>-108643</v>
      </c>
      <c r="DY168">
        <f t="shared" si="298"/>
        <v>0</v>
      </c>
      <c r="DZ168">
        <f t="shared" si="299"/>
        <v>-86914</v>
      </c>
      <c r="EA168">
        <f t="shared" si="300"/>
        <v>0</v>
      </c>
      <c r="EB168">
        <f t="shared" si="301"/>
        <v>0</v>
      </c>
      <c r="EC168">
        <f t="shared" si="302"/>
        <v>0</v>
      </c>
      <c r="ED168" s="1">
        <v>0</v>
      </c>
      <c r="EE168" s="1">
        <v>0</v>
      </c>
      <c r="EF168">
        <f t="shared" si="303"/>
        <v>0</v>
      </c>
      <c r="EG168">
        <f t="shared" si="304"/>
        <v>0</v>
      </c>
      <c r="EH168">
        <f t="shared" si="305"/>
        <v>0</v>
      </c>
      <c r="EJ168">
        <f t="shared" si="210"/>
        <v>0</v>
      </c>
      <c r="EK168">
        <f t="shared" si="211"/>
        <v>0</v>
      </c>
      <c r="EL168">
        <f t="shared" si="212"/>
        <v>0</v>
      </c>
      <c r="EM168">
        <f t="shared" si="213"/>
        <v>0</v>
      </c>
      <c r="EO168" t="str">
        <f t="shared" si="214"/>
        <v>N.A.</v>
      </c>
    </row>
    <row r="169" spans="1:145" x14ac:dyDescent="0.2">
      <c r="A169">
        <v>164</v>
      </c>
      <c r="B169" s="1">
        <v>5</v>
      </c>
      <c r="C169" s="1">
        <v>3195</v>
      </c>
      <c r="D169" s="1" t="s">
        <v>433</v>
      </c>
      <c r="E169" s="1">
        <v>6036836</v>
      </c>
      <c r="F169" s="1">
        <v>1119.7</v>
      </c>
      <c r="G169" s="1">
        <v>5013</v>
      </c>
      <c r="H169" s="1">
        <v>5613056</v>
      </c>
      <c r="I169" s="1">
        <v>339024</v>
      </c>
      <c r="J169" s="1">
        <v>1070</v>
      </c>
      <c r="K169" s="1">
        <v>1028</v>
      </c>
      <c r="L169" s="1">
        <v>997</v>
      </c>
      <c r="M169" s="1">
        <v>987</v>
      </c>
      <c r="N169" s="1">
        <v>954</v>
      </c>
      <c r="O169" s="7"/>
      <c r="P169">
        <f t="shared" si="215"/>
        <v>5210</v>
      </c>
      <c r="Q169">
        <f t="shared" si="216"/>
        <v>0</v>
      </c>
      <c r="R169">
        <f t="shared" si="217"/>
        <v>0</v>
      </c>
      <c r="S169">
        <f t="shared" si="205"/>
        <v>0</v>
      </c>
      <c r="T169">
        <f t="shared" si="218"/>
        <v>0</v>
      </c>
      <c r="U169">
        <f t="shared" si="219"/>
        <v>0</v>
      </c>
      <c r="V169">
        <f t="shared" si="220"/>
        <v>0</v>
      </c>
      <c r="W169">
        <f t="shared" si="221"/>
        <v>0</v>
      </c>
      <c r="X169">
        <f t="shared" si="222"/>
        <v>0</v>
      </c>
      <c r="Y169">
        <f t="shared" si="223"/>
        <v>0</v>
      </c>
      <c r="Z169" t="str">
        <f t="shared" si="224"/>
        <v>N.A.</v>
      </c>
      <c r="AD169">
        <f t="shared" si="225"/>
        <v>5415</v>
      </c>
      <c r="AE169">
        <f t="shared" si="306"/>
        <v>0</v>
      </c>
      <c r="AF169">
        <f t="shared" si="226"/>
        <v>0</v>
      </c>
      <c r="AG169">
        <f t="shared" si="227"/>
        <v>0</v>
      </c>
      <c r="AH169">
        <f t="shared" si="228"/>
        <v>0</v>
      </c>
      <c r="AI169">
        <f t="shared" si="229"/>
        <v>0</v>
      </c>
      <c r="AJ169">
        <f t="shared" si="230"/>
        <v>0</v>
      </c>
      <c r="AK169">
        <f t="shared" si="231"/>
        <v>0</v>
      </c>
      <c r="AL169">
        <f t="shared" si="232"/>
        <v>0</v>
      </c>
      <c r="AM169">
        <f t="shared" si="233"/>
        <v>0</v>
      </c>
      <c r="AN169" t="str">
        <f t="shared" si="234"/>
        <v>N.A.</v>
      </c>
      <c r="AR169">
        <f t="shared" si="235"/>
        <v>5628</v>
      </c>
      <c r="AS169">
        <f t="shared" si="206"/>
        <v>0</v>
      </c>
      <c r="AT169">
        <f t="shared" si="236"/>
        <v>0</v>
      </c>
      <c r="AU169">
        <f t="shared" si="207"/>
        <v>0</v>
      </c>
      <c r="AV169">
        <f t="shared" si="237"/>
        <v>0</v>
      </c>
      <c r="AW169">
        <f t="shared" si="238"/>
        <v>0</v>
      </c>
      <c r="AX169">
        <f t="shared" si="239"/>
        <v>0</v>
      </c>
      <c r="AY169">
        <f t="shared" si="240"/>
        <v>0</v>
      </c>
      <c r="AZ169">
        <f t="shared" si="241"/>
        <v>0</v>
      </c>
      <c r="BA169">
        <f t="shared" si="242"/>
        <v>0</v>
      </c>
      <c r="BB169" t="str">
        <f t="shared" si="243"/>
        <v>N.A.</v>
      </c>
      <c r="BF169">
        <f t="shared" si="244"/>
        <v>5850</v>
      </c>
      <c r="BG169">
        <f t="shared" si="245"/>
        <v>0</v>
      </c>
      <c r="BH169">
        <f t="shared" si="246"/>
        <v>0</v>
      </c>
      <c r="BI169">
        <f t="shared" si="247"/>
        <v>0</v>
      </c>
      <c r="BJ169">
        <f t="shared" si="248"/>
        <v>0</v>
      </c>
      <c r="BK169">
        <f t="shared" si="249"/>
        <v>0</v>
      </c>
      <c r="BL169">
        <f t="shared" si="250"/>
        <v>0</v>
      </c>
      <c r="BM169">
        <f t="shared" si="251"/>
        <v>0</v>
      </c>
      <c r="BN169">
        <f t="shared" si="252"/>
        <v>0</v>
      </c>
      <c r="BO169">
        <f t="shared" si="253"/>
        <v>0</v>
      </c>
      <c r="BP169" t="str">
        <f t="shared" si="254"/>
        <v>N.A.</v>
      </c>
      <c r="BT169">
        <f t="shared" si="255"/>
        <v>6081</v>
      </c>
      <c r="BU169">
        <f t="shared" si="208"/>
        <v>0</v>
      </c>
      <c r="BV169">
        <f t="shared" si="256"/>
        <v>0</v>
      </c>
      <c r="BW169">
        <f t="shared" si="257"/>
        <v>0</v>
      </c>
      <c r="BX169">
        <f t="shared" si="258"/>
        <v>0</v>
      </c>
      <c r="BY169">
        <f t="shared" si="259"/>
        <v>0</v>
      </c>
      <c r="BZ169">
        <f t="shared" si="260"/>
        <v>0</v>
      </c>
      <c r="CA169">
        <f t="shared" si="261"/>
        <v>0</v>
      </c>
      <c r="CB169">
        <f t="shared" si="262"/>
        <v>0</v>
      </c>
      <c r="CC169">
        <f t="shared" si="263"/>
        <v>0</v>
      </c>
      <c r="CD169" t="str">
        <f t="shared" si="264"/>
        <v>N.A.</v>
      </c>
      <c r="CH169">
        <f t="shared" si="265"/>
        <v>6321</v>
      </c>
      <c r="CI169">
        <f t="shared" si="266"/>
        <v>0</v>
      </c>
      <c r="CJ169">
        <f t="shared" si="267"/>
        <v>0</v>
      </c>
      <c r="CK169">
        <f t="shared" si="268"/>
        <v>0</v>
      </c>
      <c r="CL169">
        <f t="shared" si="269"/>
        <v>0</v>
      </c>
      <c r="CM169">
        <f t="shared" si="270"/>
        <v>0</v>
      </c>
      <c r="CN169">
        <f t="shared" si="271"/>
        <v>0</v>
      </c>
      <c r="CO169">
        <f t="shared" si="272"/>
        <v>0</v>
      </c>
      <c r="CP169">
        <f t="shared" si="273"/>
        <v>0</v>
      </c>
      <c r="CQ169">
        <f t="shared" si="274"/>
        <v>0</v>
      </c>
      <c r="CR169" t="str">
        <f t="shared" si="275"/>
        <v>N.A.</v>
      </c>
      <c r="CV169">
        <f t="shared" si="276"/>
        <v>6571</v>
      </c>
      <c r="CW169">
        <f t="shared" si="277"/>
        <v>0</v>
      </c>
      <c r="CX169">
        <f t="shared" si="278"/>
        <v>0</v>
      </c>
      <c r="CY169">
        <f t="shared" si="279"/>
        <v>0</v>
      </c>
      <c r="CZ169">
        <f t="shared" si="280"/>
        <v>0</v>
      </c>
      <c r="DA169">
        <f t="shared" si="281"/>
        <v>0</v>
      </c>
      <c r="DB169">
        <f t="shared" si="282"/>
        <v>0</v>
      </c>
      <c r="DC169">
        <f t="shared" si="283"/>
        <v>0</v>
      </c>
      <c r="DD169">
        <f t="shared" si="284"/>
        <v>0</v>
      </c>
      <c r="DE169">
        <f t="shared" si="285"/>
        <v>0</v>
      </c>
      <c r="DF169" t="str">
        <f t="shared" si="286"/>
        <v>N.A.</v>
      </c>
      <c r="DJ169">
        <f t="shared" si="287"/>
        <v>6831</v>
      </c>
      <c r="DK169">
        <f t="shared" si="209"/>
        <v>0</v>
      </c>
      <c r="DL169">
        <f t="shared" si="288"/>
        <v>0</v>
      </c>
      <c r="DM169">
        <f t="shared" si="289"/>
        <v>0</v>
      </c>
      <c r="DN169">
        <f t="shared" si="290"/>
        <v>0</v>
      </c>
      <c r="DO169">
        <f t="shared" si="291"/>
        <v>0</v>
      </c>
      <c r="DP169">
        <f t="shared" si="292"/>
        <v>0</v>
      </c>
      <c r="DQ169">
        <f t="shared" si="293"/>
        <v>0</v>
      </c>
      <c r="DR169">
        <f t="shared" si="294"/>
        <v>0</v>
      </c>
      <c r="DS169">
        <f t="shared" si="295"/>
        <v>0</v>
      </c>
      <c r="DT169" t="str">
        <f t="shared" si="296"/>
        <v>N.A.</v>
      </c>
      <c r="DX169">
        <f t="shared" si="297"/>
        <v>84756</v>
      </c>
      <c r="DY169">
        <f t="shared" si="298"/>
        <v>1</v>
      </c>
      <c r="DZ169">
        <f t="shared" si="299"/>
        <v>339024</v>
      </c>
      <c r="EA169">
        <f t="shared" si="300"/>
        <v>1</v>
      </c>
      <c r="EB169">
        <f t="shared" si="301"/>
        <v>2</v>
      </c>
      <c r="EC169">
        <f t="shared" si="302"/>
        <v>0</v>
      </c>
      <c r="ED169" s="1">
        <v>339024</v>
      </c>
      <c r="EE169" s="1">
        <v>17111</v>
      </c>
      <c r="EF169">
        <f t="shared" si="303"/>
        <v>2</v>
      </c>
      <c r="EG169">
        <f t="shared" si="304"/>
        <v>0</v>
      </c>
      <c r="EH169">
        <f t="shared" si="305"/>
        <v>2</v>
      </c>
      <c r="EJ169">
        <f t="shared" si="210"/>
        <v>339024</v>
      </c>
      <c r="EK169">
        <f t="shared" si="211"/>
        <v>0</v>
      </c>
      <c r="EL169">
        <f t="shared" si="212"/>
        <v>339024</v>
      </c>
      <c r="EM169">
        <f t="shared" si="213"/>
        <v>0</v>
      </c>
      <c r="EO169" t="str">
        <f t="shared" si="214"/>
        <v>80%</v>
      </c>
    </row>
    <row r="170" spans="1:145" x14ac:dyDescent="0.2">
      <c r="A170">
        <v>165</v>
      </c>
      <c r="B170" s="1">
        <v>7</v>
      </c>
      <c r="C170" s="1">
        <v>3204</v>
      </c>
      <c r="D170" s="1" t="s">
        <v>153</v>
      </c>
      <c r="E170" s="1">
        <v>3933253</v>
      </c>
      <c r="F170" s="1">
        <v>814.2</v>
      </c>
      <c r="G170" s="1">
        <v>4931</v>
      </c>
      <c r="H170" s="1">
        <v>4014820</v>
      </c>
      <c r="I170" s="1">
        <v>0</v>
      </c>
      <c r="J170" s="1">
        <v>810</v>
      </c>
      <c r="K170" s="1">
        <v>804</v>
      </c>
      <c r="L170" s="1">
        <v>825</v>
      </c>
      <c r="M170" s="1">
        <v>830</v>
      </c>
      <c r="N170" s="1">
        <v>843</v>
      </c>
      <c r="O170" s="7"/>
      <c r="P170">
        <f t="shared" si="215"/>
        <v>5128</v>
      </c>
      <c r="Q170">
        <f t="shared" si="216"/>
        <v>0</v>
      </c>
      <c r="R170">
        <f t="shared" si="217"/>
        <v>0</v>
      </c>
      <c r="S170">
        <f t="shared" si="205"/>
        <v>0</v>
      </c>
      <c r="T170">
        <f t="shared" si="218"/>
        <v>0</v>
      </c>
      <c r="U170">
        <f t="shared" si="219"/>
        <v>0</v>
      </c>
      <c r="V170">
        <f t="shared" si="220"/>
        <v>0</v>
      </c>
      <c r="W170">
        <f t="shared" si="221"/>
        <v>0</v>
      </c>
      <c r="X170">
        <f t="shared" si="222"/>
        <v>0</v>
      </c>
      <c r="Y170">
        <f t="shared" si="223"/>
        <v>0</v>
      </c>
      <c r="Z170" t="str">
        <f t="shared" si="224"/>
        <v>N.A.</v>
      </c>
      <c r="AD170">
        <f t="shared" si="225"/>
        <v>5333</v>
      </c>
      <c r="AE170">
        <f t="shared" si="306"/>
        <v>0</v>
      </c>
      <c r="AF170">
        <f t="shared" si="226"/>
        <v>0</v>
      </c>
      <c r="AG170">
        <f t="shared" si="227"/>
        <v>0</v>
      </c>
      <c r="AH170">
        <f t="shared" si="228"/>
        <v>0</v>
      </c>
      <c r="AI170">
        <f t="shared" si="229"/>
        <v>0</v>
      </c>
      <c r="AJ170">
        <f t="shared" si="230"/>
        <v>0</v>
      </c>
      <c r="AK170">
        <f t="shared" si="231"/>
        <v>0</v>
      </c>
      <c r="AL170">
        <f t="shared" si="232"/>
        <v>0</v>
      </c>
      <c r="AM170">
        <f t="shared" si="233"/>
        <v>0</v>
      </c>
      <c r="AN170" t="str">
        <f t="shared" si="234"/>
        <v>N.A.</v>
      </c>
      <c r="AR170">
        <f t="shared" si="235"/>
        <v>5546</v>
      </c>
      <c r="AS170">
        <f t="shared" si="206"/>
        <v>0</v>
      </c>
      <c r="AT170">
        <f t="shared" si="236"/>
        <v>0</v>
      </c>
      <c r="AU170">
        <f t="shared" si="207"/>
        <v>0</v>
      </c>
      <c r="AV170">
        <f t="shared" si="237"/>
        <v>0</v>
      </c>
      <c r="AW170">
        <f t="shared" si="238"/>
        <v>0</v>
      </c>
      <c r="AX170">
        <f t="shared" si="239"/>
        <v>0</v>
      </c>
      <c r="AY170">
        <f t="shared" si="240"/>
        <v>0</v>
      </c>
      <c r="AZ170">
        <f t="shared" si="241"/>
        <v>0</v>
      </c>
      <c r="BA170">
        <f t="shared" si="242"/>
        <v>0</v>
      </c>
      <c r="BB170" t="str">
        <f t="shared" si="243"/>
        <v>N.A.</v>
      </c>
      <c r="BF170">
        <f t="shared" si="244"/>
        <v>5768</v>
      </c>
      <c r="BG170">
        <f t="shared" si="245"/>
        <v>0</v>
      </c>
      <c r="BH170">
        <f t="shared" si="246"/>
        <v>0</v>
      </c>
      <c r="BI170">
        <f t="shared" si="247"/>
        <v>0</v>
      </c>
      <c r="BJ170">
        <f t="shared" si="248"/>
        <v>0</v>
      </c>
      <c r="BK170">
        <f t="shared" si="249"/>
        <v>0</v>
      </c>
      <c r="BL170">
        <f t="shared" si="250"/>
        <v>0</v>
      </c>
      <c r="BM170">
        <f t="shared" si="251"/>
        <v>0</v>
      </c>
      <c r="BN170">
        <f t="shared" si="252"/>
        <v>0</v>
      </c>
      <c r="BO170">
        <f t="shared" si="253"/>
        <v>0</v>
      </c>
      <c r="BP170" t="str">
        <f t="shared" si="254"/>
        <v>N.A.</v>
      </c>
      <c r="BT170">
        <f t="shared" si="255"/>
        <v>5999</v>
      </c>
      <c r="BU170">
        <f t="shared" si="208"/>
        <v>0</v>
      </c>
      <c r="BV170">
        <f t="shared" si="256"/>
        <v>0</v>
      </c>
      <c r="BW170">
        <f t="shared" si="257"/>
        <v>0</v>
      </c>
      <c r="BX170">
        <f t="shared" si="258"/>
        <v>0</v>
      </c>
      <c r="BY170">
        <f t="shared" si="259"/>
        <v>0</v>
      </c>
      <c r="BZ170">
        <f t="shared" si="260"/>
        <v>0</v>
      </c>
      <c r="CA170">
        <f t="shared" si="261"/>
        <v>0</v>
      </c>
      <c r="CB170">
        <f t="shared" si="262"/>
        <v>0</v>
      </c>
      <c r="CC170">
        <f t="shared" si="263"/>
        <v>0</v>
      </c>
      <c r="CD170" t="str">
        <f t="shared" si="264"/>
        <v>N.A.</v>
      </c>
      <c r="CH170">
        <f t="shared" si="265"/>
        <v>6239</v>
      </c>
      <c r="CI170">
        <f t="shared" si="266"/>
        <v>0</v>
      </c>
      <c r="CJ170">
        <f t="shared" si="267"/>
        <v>0</v>
      </c>
      <c r="CK170">
        <f t="shared" si="268"/>
        <v>0</v>
      </c>
      <c r="CL170">
        <f t="shared" si="269"/>
        <v>0</v>
      </c>
      <c r="CM170">
        <f t="shared" si="270"/>
        <v>0</v>
      </c>
      <c r="CN170">
        <f t="shared" si="271"/>
        <v>0</v>
      </c>
      <c r="CO170">
        <f t="shared" si="272"/>
        <v>0</v>
      </c>
      <c r="CP170">
        <f t="shared" si="273"/>
        <v>0</v>
      </c>
      <c r="CQ170">
        <f t="shared" si="274"/>
        <v>0</v>
      </c>
      <c r="CR170" t="str">
        <f t="shared" si="275"/>
        <v>N.A.</v>
      </c>
      <c r="CV170">
        <f t="shared" si="276"/>
        <v>6489</v>
      </c>
      <c r="CW170">
        <f t="shared" si="277"/>
        <v>0</v>
      </c>
      <c r="CX170">
        <f t="shared" si="278"/>
        <v>0</v>
      </c>
      <c r="CY170">
        <f t="shared" si="279"/>
        <v>0</v>
      </c>
      <c r="CZ170">
        <f t="shared" si="280"/>
        <v>0</v>
      </c>
      <c r="DA170">
        <f t="shared" si="281"/>
        <v>0</v>
      </c>
      <c r="DB170">
        <f t="shared" si="282"/>
        <v>0</v>
      </c>
      <c r="DC170">
        <f t="shared" si="283"/>
        <v>0</v>
      </c>
      <c r="DD170">
        <f t="shared" si="284"/>
        <v>0</v>
      </c>
      <c r="DE170">
        <f t="shared" si="285"/>
        <v>0</v>
      </c>
      <c r="DF170" t="str">
        <f t="shared" si="286"/>
        <v>N.A.</v>
      </c>
      <c r="DJ170">
        <f t="shared" si="287"/>
        <v>6749</v>
      </c>
      <c r="DK170">
        <f t="shared" si="209"/>
        <v>0</v>
      </c>
      <c r="DL170">
        <f t="shared" si="288"/>
        <v>0</v>
      </c>
      <c r="DM170">
        <f t="shared" si="289"/>
        <v>0</v>
      </c>
      <c r="DN170">
        <f t="shared" si="290"/>
        <v>0</v>
      </c>
      <c r="DO170">
        <f t="shared" si="291"/>
        <v>0</v>
      </c>
      <c r="DP170">
        <f t="shared" si="292"/>
        <v>0</v>
      </c>
      <c r="DQ170">
        <f t="shared" si="293"/>
        <v>0</v>
      </c>
      <c r="DR170">
        <f t="shared" si="294"/>
        <v>0</v>
      </c>
      <c r="DS170">
        <f t="shared" si="295"/>
        <v>0</v>
      </c>
      <c r="DT170" t="str">
        <f t="shared" si="296"/>
        <v>N.A.</v>
      </c>
      <c r="DX170">
        <f t="shared" si="297"/>
        <v>-81567</v>
      </c>
      <c r="DY170">
        <f t="shared" si="298"/>
        <v>0</v>
      </c>
      <c r="DZ170">
        <f t="shared" si="299"/>
        <v>-65254</v>
      </c>
      <c r="EA170">
        <f t="shared" si="300"/>
        <v>0</v>
      </c>
      <c r="EB170">
        <f t="shared" si="301"/>
        <v>0</v>
      </c>
      <c r="EC170">
        <f t="shared" si="302"/>
        <v>0</v>
      </c>
      <c r="ED170" s="1">
        <v>0</v>
      </c>
      <c r="EE170" s="1">
        <v>0</v>
      </c>
      <c r="EF170">
        <f t="shared" si="303"/>
        <v>0</v>
      </c>
      <c r="EG170">
        <f t="shared" si="304"/>
        <v>0</v>
      </c>
      <c r="EH170">
        <f t="shared" si="305"/>
        <v>0</v>
      </c>
      <c r="EJ170">
        <f t="shared" si="210"/>
        <v>0</v>
      </c>
      <c r="EK170">
        <f t="shared" si="211"/>
        <v>0</v>
      </c>
      <c r="EL170">
        <f t="shared" si="212"/>
        <v>0</v>
      </c>
      <c r="EM170">
        <f t="shared" si="213"/>
        <v>0</v>
      </c>
      <c r="EO170" t="str">
        <f t="shared" si="214"/>
        <v>N.A.</v>
      </c>
    </row>
    <row r="171" spans="1:145" x14ac:dyDescent="0.2">
      <c r="A171">
        <v>166</v>
      </c>
      <c r="B171" s="1">
        <v>11</v>
      </c>
      <c r="C171" s="1">
        <v>3231</v>
      </c>
      <c r="D171" s="1" t="s">
        <v>154</v>
      </c>
      <c r="E171" s="1">
        <v>20386593</v>
      </c>
      <c r="F171" s="1">
        <v>4885.6000000000004</v>
      </c>
      <c r="G171" s="1">
        <v>4931</v>
      </c>
      <c r="H171" s="1">
        <v>24090894</v>
      </c>
      <c r="I171" s="1">
        <v>0</v>
      </c>
      <c r="J171" s="1">
        <v>5092</v>
      </c>
      <c r="K171" s="1">
        <v>5311</v>
      </c>
      <c r="L171" s="1">
        <v>5510</v>
      </c>
      <c r="M171" s="1">
        <v>5660</v>
      </c>
      <c r="N171" s="1">
        <v>5831</v>
      </c>
      <c r="O171" s="7"/>
      <c r="P171">
        <f t="shared" si="215"/>
        <v>5128</v>
      </c>
      <c r="Q171">
        <f t="shared" si="216"/>
        <v>0</v>
      </c>
      <c r="R171">
        <f t="shared" si="217"/>
        <v>0</v>
      </c>
      <c r="S171">
        <f t="shared" si="205"/>
        <v>0</v>
      </c>
      <c r="T171">
        <f t="shared" si="218"/>
        <v>0</v>
      </c>
      <c r="U171">
        <f t="shared" si="219"/>
        <v>0</v>
      </c>
      <c r="V171">
        <f t="shared" si="220"/>
        <v>0</v>
      </c>
      <c r="W171">
        <f t="shared" si="221"/>
        <v>0</v>
      </c>
      <c r="X171">
        <f t="shared" si="222"/>
        <v>0</v>
      </c>
      <c r="Y171">
        <f t="shared" si="223"/>
        <v>0</v>
      </c>
      <c r="Z171" t="str">
        <f t="shared" si="224"/>
        <v>N.A.</v>
      </c>
      <c r="AD171">
        <f t="shared" si="225"/>
        <v>5333</v>
      </c>
      <c r="AE171">
        <f t="shared" si="306"/>
        <v>0</v>
      </c>
      <c r="AF171">
        <f t="shared" si="226"/>
        <v>0</v>
      </c>
      <c r="AG171">
        <f t="shared" si="227"/>
        <v>0</v>
      </c>
      <c r="AH171">
        <f t="shared" si="228"/>
        <v>0</v>
      </c>
      <c r="AI171">
        <f t="shared" si="229"/>
        <v>0</v>
      </c>
      <c r="AJ171">
        <f t="shared" si="230"/>
        <v>0</v>
      </c>
      <c r="AK171">
        <f t="shared" si="231"/>
        <v>0</v>
      </c>
      <c r="AL171">
        <f t="shared" si="232"/>
        <v>0</v>
      </c>
      <c r="AM171">
        <f t="shared" si="233"/>
        <v>0</v>
      </c>
      <c r="AN171" t="str">
        <f t="shared" si="234"/>
        <v>N.A.</v>
      </c>
      <c r="AR171">
        <f t="shared" si="235"/>
        <v>5546</v>
      </c>
      <c r="AS171">
        <f t="shared" si="206"/>
        <v>0</v>
      </c>
      <c r="AT171">
        <f t="shared" si="236"/>
        <v>0</v>
      </c>
      <c r="AU171">
        <f t="shared" si="207"/>
        <v>0</v>
      </c>
      <c r="AV171">
        <f t="shared" si="237"/>
        <v>0</v>
      </c>
      <c r="AW171">
        <f t="shared" si="238"/>
        <v>0</v>
      </c>
      <c r="AX171">
        <f t="shared" si="239"/>
        <v>0</v>
      </c>
      <c r="AY171">
        <f t="shared" si="240"/>
        <v>0</v>
      </c>
      <c r="AZ171">
        <f t="shared" si="241"/>
        <v>0</v>
      </c>
      <c r="BA171">
        <f t="shared" si="242"/>
        <v>0</v>
      </c>
      <c r="BB171" t="str">
        <f t="shared" si="243"/>
        <v>N.A.</v>
      </c>
      <c r="BF171">
        <f t="shared" si="244"/>
        <v>5768</v>
      </c>
      <c r="BG171">
        <f t="shared" si="245"/>
        <v>0</v>
      </c>
      <c r="BH171">
        <f t="shared" si="246"/>
        <v>0</v>
      </c>
      <c r="BI171">
        <f t="shared" si="247"/>
        <v>0</v>
      </c>
      <c r="BJ171">
        <f t="shared" si="248"/>
        <v>0</v>
      </c>
      <c r="BK171">
        <f t="shared" si="249"/>
        <v>0</v>
      </c>
      <c r="BL171">
        <f t="shared" si="250"/>
        <v>0</v>
      </c>
      <c r="BM171">
        <f t="shared" si="251"/>
        <v>0</v>
      </c>
      <c r="BN171">
        <f t="shared" si="252"/>
        <v>0</v>
      </c>
      <c r="BO171">
        <f t="shared" si="253"/>
        <v>0</v>
      </c>
      <c r="BP171" t="str">
        <f t="shared" si="254"/>
        <v>N.A.</v>
      </c>
      <c r="BT171">
        <f t="shared" si="255"/>
        <v>5999</v>
      </c>
      <c r="BU171">
        <f t="shared" si="208"/>
        <v>0</v>
      </c>
      <c r="BV171">
        <f t="shared" si="256"/>
        <v>0</v>
      </c>
      <c r="BW171">
        <f t="shared" si="257"/>
        <v>0</v>
      </c>
      <c r="BX171">
        <f t="shared" si="258"/>
        <v>0</v>
      </c>
      <c r="BY171">
        <f t="shared" si="259"/>
        <v>0</v>
      </c>
      <c r="BZ171">
        <f t="shared" si="260"/>
        <v>0</v>
      </c>
      <c r="CA171">
        <f t="shared" si="261"/>
        <v>0</v>
      </c>
      <c r="CB171">
        <f t="shared" si="262"/>
        <v>0</v>
      </c>
      <c r="CC171">
        <f t="shared" si="263"/>
        <v>0</v>
      </c>
      <c r="CD171" t="str">
        <f t="shared" si="264"/>
        <v>N.A.</v>
      </c>
      <c r="CH171">
        <f t="shared" si="265"/>
        <v>6239</v>
      </c>
      <c r="CI171">
        <f t="shared" si="266"/>
        <v>0</v>
      </c>
      <c r="CJ171">
        <f t="shared" si="267"/>
        <v>0</v>
      </c>
      <c r="CK171">
        <f t="shared" si="268"/>
        <v>0</v>
      </c>
      <c r="CL171">
        <f t="shared" si="269"/>
        <v>0</v>
      </c>
      <c r="CM171">
        <f t="shared" si="270"/>
        <v>0</v>
      </c>
      <c r="CN171">
        <f t="shared" si="271"/>
        <v>0</v>
      </c>
      <c r="CO171">
        <f t="shared" si="272"/>
        <v>0</v>
      </c>
      <c r="CP171">
        <f t="shared" si="273"/>
        <v>0</v>
      </c>
      <c r="CQ171">
        <f t="shared" si="274"/>
        <v>0</v>
      </c>
      <c r="CR171" t="str">
        <f t="shared" si="275"/>
        <v>N.A.</v>
      </c>
      <c r="CV171">
        <f t="shared" si="276"/>
        <v>6489</v>
      </c>
      <c r="CW171">
        <f t="shared" si="277"/>
        <v>0</v>
      </c>
      <c r="CX171">
        <f t="shared" si="278"/>
        <v>0</v>
      </c>
      <c r="CY171">
        <f t="shared" si="279"/>
        <v>0</v>
      </c>
      <c r="CZ171">
        <f t="shared" si="280"/>
        <v>0</v>
      </c>
      <c r="DA171">
        <f t="shared" si="281"/>
        <v>0</v>
      </c>
      <c r="DB171">
        <f t="shared" si="282"/>
        <v>0</v>
      </c>
      <c r="DC171">
        <f t="shared" si="283"/>
        <v>0</v>
      </c>
      <c r="DD171">
        <f t="shared" si="284"/>
        <v>0</v>
      </c>
      <c r="DE171">
        <f t="shared" si="285"/>
        <v>0</v>
      </c>
      <c r="DF171" t="str">
        <f t="shared" si="286"/>
        <v>N.A.</v>
      </c>
      <c r="DJ171">
        <f t="shared" si="287"/>
        <v>6749</v>
      </c>
      <c r="DK171">
        <f t="shared" si="209"/>
        <v>0</v>
      </c>
      <c r="DL171">
        <f t="shared" si="288"/>
        <v>0</v>
      </c>
      <c r="DM171">
        <f t="shared" si="289"/>
        <v>0</v>
      </c>
      <c r="DN171">
        <f t="shared" si="290"/>
        <v>0</v>
      </c>
      <c r="DO171">
        <f t="shared" si="291"/>
        <v>0</v>
      </c>
      <c r="DP171">
        <f t="shared" si="292"/>
        <v>0</v>
      </c>
      <c r="DQ171">
        <f t="shared" si="293"/>
        <v>0</v>
      </c>
      <c r="DR171">
        <f t="shared" si="294"/>
        <v>0</v>
      </c>
      <c r="DS171">
        <f t="shared" si="295"/>
        <v>0</v>
      </c>
      <c r="DT171" t="str">
        <f t="shared" si="296"/>
        <v>N.A.</v>
      </c>
      <c r="DX171">
        <f t="shared" si="297"/>
        <v>-3704301</v>
      </c>
      <c r="DY171">
        <f t="shared" si="298"/>
        <v>0</v>
      </c>
      <c r="DZ171">
        <f t="shared" si="299"/>
        <v>-2963441</v>
      </c>
      <c r="EA171">
        <f t="shared" si="300"/>
        <v>0</v>
      </c>
      <c r="EB171">
        <f t="shared" si="301"/>
        <v>0</v>
      </c>
      <c r="EC171">
        <f t="shared" si="302"/>
        <v>0</v>
      </c>
      <c r="ED171" s="1">
        <v>0</v>
      </c>
      <c r="EE171" s="1">
        <v>0</v>
      </c>
      <c r="EF171">
        <f t="shared" si="303"/>
        <v>0</v>
      </c>
      <c r="EG171">
        <f t="shared" si="304"/>
        <v>0</v>
      </c>
      <c r="EH171">
        <f t="shared" si="305"/>
        <v>0</v>
      </c>
      <c r="EJ171">
        <f t="shared" si="210"/>
        <v>0</v>
      </c>
      <c r="EK171">
        <f t="shared" si="211"/>
        <v>0</v>
      </c>
      <c r="EL171">
        <f t="shared" si="212"/>
        <v>0</v>
      </c>
      <c r="EM171">
        <f t="shared" si="213"/>
        <v>0</v>
      </c>
      <c r="EO171" t="str">
        <f t="shared" si="214"/>
        <v>N.A.</v>
      </c>
    </row>
    <row r="172" spans="1:145" x14ac:dyDescent="0.2">
      <c r="A172">
        <v>167</v>
      </c>
      <c r="B172" s="1">
        <v>16</v>
      </c>
      <c r="C172" s="1">
        <v>3312</v>
      </c>
      <c r="D172" s="1" t="s">
        <v>155</v>
      </c>
      <c r="E172" s="1">
        <v>10608595</v>
      </c>
      <c r="F172" s="1">
        <v>2397.6999999999998</v>
      </c>
      <c r="G172" s="1">
        <v>4931</v>
      </c>
      <c r="H172" s="1">
        <v>11823059</v>
      </c>
      <c r="I172" s="1">
        <v>0</v>
      </c>
      <c r="J172" s="1">
        <v>2407</v>
      </c>
      <c r="K172" s="1">
        <v>2417</v>
      </c>
      <c r="L172" s="1">
        <v>2422</v>
      </c>
      <c r="M172" s="1">
        <v>2372</v>
      </c>
      <c r="N172" s="1">
        <v>2321</v>
      </c>
      <c r="O172" s="7"/>
      <c r="P172">
        <f t="shared" si="215"/>
        <v>5128</v>
      </c>
      <c r="Q172">
        <f t="shared" si="216"/>
        <v>0</v>
      </c>
      <c r="R172">
        <f t="shared" si="217"/>
        <v>0</v>
      </c>
      <c r="S172">
        <f t="shared" si="205"/>
        <v>0</v>
      </c>
      <c r="T172">
        <f t="shared" si="218"/>
        <v>0</v>
      </c>
      <c r="U172">
        <f t="shared" si="219"/>
        <v>0</v>
      </c>
      <c r="V172">
        <f t="shared" si="220"/>
        <v>0</v>
      </c>
      <c r="W172">
        <f t="shared" si="221"/>
        <v>0</v>
      </c>
      <c r="X172">
        <f t="shared" si="222"/>
        <v>0</v>
      </c>
      <c r="Y172">
        <f t="shared" si="223"/>
        <v>0</v>
      </c>
      <c r="Z172" t="str">
        <f t="shared" si="224"/>
        <v>N.A.</v>
      </c>
      <c r="AD172">
        <f t="shared" si="225"/>
        <v>5333</v>
      </c>
      <c r="AE172">
        <f t="shared" si="306"/>
        <v>0</v>
      </c>
      <c r="AF172">
        <f t="shared" si="226"/>
        <v>0</v>
      </c>
      <c r="AG172">
        <f t="shared" si="227"/>
        <v>0</v>
      </c>
      <c r="AH172">
        <f t="shared" si="228"/>
        <v>0</v>
      </c>
      <c r="AI172">
        <f t="shared" si="229"/>
        <v>0</v>
      </c>
      <c r="AJ172">
        <f t="shared" si="230"/>
        <v>0</v>
      </c>
      <c r="AK172">
        <f t="shared" si="231"/>
        <v>0</v>
      </c>
      <c r="AL172">
        <f t="shared" si="232"/>
        <v>0</v>
      </c>
      <c r="AM172">
        <f t="shared" si="233"/>
        <v>0</v>
      </c>
      <c r="AN172" t="str">
        <f t="shared" si="234"/>
        <v>N.A.</v>
      </c>
      <c r="AR172">
        <f t="shared" si="235"/>
        <v>5546</v>
      </c>
      <c r="AS172">
        <f t="shared" si="206"/>
        <v>0</v>
      </c>
      <c r="AT172">
        <f t="shared" si="236"/>
        <v>0</v>
      </c>
      <c r="AU172">
        <f t="shared" si="207"/>
        <v>0</v>
      </c>
      <c r="AV172">
        <f t="shared" si="237"/>
        <v>0</v>
      </c>
      <c r="AW172">
        <f t="shared" si="238"/>
        <v>0</v>
      </c>
      <c r="AX172">
        <f t="shared" si="239"/>
        <v>0</v>
      </c>
      <c r="AY172">
        <f t="shared" si="240"/>
        <v>0</v>
      </c>
      <c r="AZ172">
        <f t="shared" si="241"/>
        <v>0</v>
      </c>
      <c r="BA172">
        <f t="shared" si="242"/>
        <v>0</v>
      </c>
      <c r="BB172" t="str">
        <f t="shared" si="243"/>
        <v>N.A.</v>
      </c>
      <c r="BF172">
        <f t="shared" si="244"/>
        <v>5768</v>
      </c>
      <c r="BG172">
        <f t="shared" si="245"/>
        <v>0</v>
      </c>
      <c r="BH172">
        <f t="shared" si="246"/>
        <v>0</v>
      </c>
      <c r="BI172">
        <f t="shared" si="247"/>
        <v>0</v>
      </c>
      <c r="BJ172">
        <f t="shared" si="248"/>
        <v>0</v>
      </c>
      <c r="BK172">
        <f t="shared" si="249"/>
        <v>0</v>
      </c>
      <c r="BL172">
        <f t="shared" si="250"/>
        <v>0</v>
      </c>
      <c r="BM172">
        <f t="shared" si="251"/>
        <v>0</v>
      </c>
      <c r="BN172">
        <f t="shared" si="252"/>
        <v>0</v>
      </c>
      <c r="BO172">
        <f t="shared" si="253"/>
        <v>0</v>
      </c>
      <c r="BP172" t="str">
        <f t="shared" si="254"/>
        <v>N.A.</v>
      </c>
      <c r="BT172">
        <f t="shared" si="255"/>
        <v>5999</v>
      </c>
      <c r="BU172">
        <f t="shared" si="208"/>
        <v>0</v>
      </c>
      <c r="BV172">
        <f t="shared" si="256"/>
        <v>0</v>
      </c>
      <c r="BW172">
        <f t="shared" si="257"/>
        <v>0</v>
      </c>
      <c r="BX172">
        <f t="shared" si="258"/>
        <v>0</v>
      </c>
      <c r="BY172">
        <f t="shared" si="259"/>
        <v>0</v>
      </c>
      <c r="BZ172">
        <f t="shared" si="260"/>
        <v>0</v>
      </c>
      <c r="CA172">
        <f t="shared" si="261"/>
        <v>0</v>
      </c>
      <c r="CB172">
        <f t="shared" si="262"/>
        <v>0</v>
      </c>
      <c r="CC172">
        <f t="shared" si="263"/>
        <v>0</v>
      </c>
      <c r="CD172" t="str">
        <f t="shared" si="264"/>
        <v>N.A.</v>
      </c>
      <c r="CH172">
        <f t="shared" si="265"/>
        <v>6239</v>
      </c>
      <c r="CI172">
        <f t="shared" si="266"/>
        <v>0</v>
      </c>
      <c r="CJ172">
        <f t="shared" si="267"/>
        <v>0</v>
      </c>
      <c r="CK172">
        <f t="shared" si="268"/>
        <v>0</v>
      </c>
      <c r="CL172">
        <f t="shared" si="269"/>
        <v>0</v>
      </c>
      <c r="CM172">
        <f t="shared" si="270"/>
        <v>0</v>
      </c>
      <c r="CN172">
        <f t="shared" si="271"/>
        <v>0</v>
      </c>
      <c r="CO172">
        <f t="shared" si="272"/>
        <v>0</v>
      </c>
      <c r="CP172">
        <f t="shared" si="273"/>
        <v>0</v>
      </c>
      <c r="CQ172">
        <f t="shared" si="274"/>
        <v>0</v>
      </c>
      <c r="CR172" t="str">
        <f t="shared" si="275"/>
        <v>N.A.</v>
      </c>
      <c r="CV172">
        <f t="shared" si="276"/>
        <v>6489</v>
      </c>
      <c r="CW172">
        <f t="shared" si="277"/>
        <v>0</v>
      </c>
      <c r="CX172">
        <f t="shared" si="278"/>
        <v>0</v>
      </c>
      <c r="CY172">
        <f t="shared" si="279"/>
        <v>0</v>
      </c>
      <c r="CZ172">
        <f t="shared" si="280"/>
        <v>0</v>
      </c>
      <c r="DA172">
        <f t="shared" si="281"/>
        <v>0</v>
      </c>
      <c r="DB172">
        <f t="shared" si="282"/>
        <v>0</v>
      </c>
      <c r="DC172">
        <f t="shared" si="283"/>
        <v>0</v>
      </c>
      <c r="DD172">
        <f t="shared" si="284"/>
        <v>0</v>
      </c>
      <c r="DE172">
        <f t="shared" si="285"/>
        <v>0</v>
      </c>
      <c r="DF172" t="str">
        <f t="shared" si="286"/>
        <v>N.A.</v>
      </c>
      <c r="DJ172">
        <f t="shared" si="287"/>
        <v>6749</v>
      </c>
      <c r="DK172">
        <f t="shared" si="209"/>
        <v>0</v>
      </c>
      <c r="DL172">
        <f t="shared" si="288"/>
        <v>0</v>
      </c>
      <c r="DM172">
        <f t="shared" si="289"/>
        <v>0</v>
      </c>
      <c r="DN172">
        <f t="shared" si="290"/>
        <v>0</v>
      </c>
      <c r="DO172">
        <f t="shared" si="291"/>
        <v>0</v>
      </c>
      <c r="DP172">
        <f t="shared" si="292"/>
        <v>0</v>
      </c>
      <c r="DQ172">
        <f t="shared" si="293"/>
        <v>0</v>
      </c>
      <c r="DR172">
        <f t="shared" si="294"/>
        <v>0</v>
      </c>
      <c r="DS172">
        <f t="shared" si="295"/>
        <v>0</v>
      </c>
      <c r="DT172" t="str">
        <f t="shared" si="296"/>
        <v>N.A.</v>
      </c>
      <c r="DX172">
        <f t="shared" si="297"/>
        <v>-1214464</v>
      </c>
      <c r="DY172">
        <f t="shared" si="298"/>
        <v>0</v>
      </c>
      <c r="DZ172">
        <f t="shared" si="299"/>
        <v>-971571</v>
      </c>
      <c r="EA172">
        <f t="shared" si="300"/>
        <v>0</v>
      </c>
      <c r="EB172">
        <f t="shared" si="301"/>
        <v>0</v>
      </c>
      <c r="EC172">
        <f t="shared" si="302"/>
        <v>0</v>
      </c>
      <c r="ED172" s="1">
        <v>0</v>
      </c>
      <c r="EE172" s="1">
        <v>0</v>
      </c>
      <c r="EF172">
        <f t="shared" si="303"/>
        <v>0</v>
      </c>
      <c r="EG172">
        <f t="shared" si="304"/>
        <v>0</v>
      </c>
      <c r="EH172">
        <f t="shared" si="305"/>
        <v>0</v>
      </c>
      <c r="EJ172">
        <f t="shared" si="210"/>
        <v>0</v>
      </c>
      <c r="EK172">
        <f t="shared" si="211"/>
        <v>0</v>
      </c>
      <c r="EL172">
        <f t="shared" si="212"/>
        <v>0</v>
      </c>
      <c r="EM172">
        <f t="shared" si="213"/>
        <v>0</v>
      </c>
      <c r="EO172" t="str">
        <f t="shared" si="214"/>
        <v>N.A.</v>
      </c>
    </row>
    <row r="173" spans="1:145" x14ac:dyDescent="0.2">
      <c r="A173">
        <v>168</v>
      </c>
      <c r="B173" s="1">
        <v>15</v>
      </c>
      <c r="C173" s="1">
        <v>3330</v>
      </c>
      <c r="D173" s="1" t="s">
        <v>156</v>
      </c>
      <c r="E173" s="1">
        <v>1948080</v>
      </c>
      <c r="F173" s="1">
        <v>371.6</v>
      </c>
      <c r="G173" s="1">
        <v>4975</v>
      </c>
      <c r="H173" s="1">
        <v>1848710</v>
      </c>
      <c r="I173" s="1">
        <v>79496</v>
      </c>
      <c r="J173" s="1">
        <v>370</v>
      </c>
      <c r="K173" s="1">
        <v>363</v>
      </c>
      <c r="L173" s="1">
        <v>350</v>
      </c>
      <c r="M173" s="1">
        <v>345</v>
      </c>
      <c r="N173" s="1">
        <v>329</v>
      </c>
      <c r="O173" s="7"/>
      <c r="P173">
        <f t="shared" si="215"/>
        <v>5172</v>
      </c>
      <c r="Q173">
        <f t="shared" si="216"/>
        <v>0</v>
      </c>
      <c r="R173">
        <f t="shared" si="217"/>
        <v>0</v>
      </c>
      <c r="S173">
        <f t="shared" si="205"/>
        <v>0</v>
      </c>
      <c r="T173">
        <f t="shared" si="218"/>
        <v>0</v>
      </c>
      <c r="U173">
        <f t="shared" si="219"/>
        <v>0</v>
      </c>
      <c r="V173">
        <f t="shared" si="220"/>
        <v>0</v>
      </c>
      <c r="W173">
        <f t="shared" si="221"/>
        <v>0</v>
      </c>
      <c r="X173">
        <f t="shared" si="222"/>
        <v>0</v>
      </c>
      <c r="Y173">
        <f t="shared" si="223"/>
        <v>0</v>
      </c>
      <c r="Z173" t="str">
        <f t="shared" si="224"/>
        <v>N.A.</v>
      </c>
      <c r="AD173">
        <f t="shared" si="225"/>
        <v>5377</v>
      </c>
      <c r="AE173">
        <f t="shared" si="306"/>
        <v>0</v>
      </c>
      <c r="AF173">
        <f t="shared" si="226"/>
        <v>0</v>
      </c>
      <c r="AG173">
        <f t="shared" si="227"/>
        <v>0</v>
      </c>
      <c r="AH173">
        <f t="shared" si="228"/>
        <v>0</v>
      </c>
      <c r="AI173">
        <f t="shared" si="229"/>
        <v>0</v>
      </c>
      <c r="AJ173">
        <f t="shared" si="230"/>
        <v>0</v>
      </c>
      <c r="AK173">
        <f t="shared" si="231"/>
        <v>0</v>
      </c>
      <c r="AL173">
        <f t="shared" si="232"/>
        <v>0</v>
      </c>
      <c r="AM173">
        <f t="shared" si="233"/>
        <v>0</v>
      </c>
      <c r="AN173" t="str">
        <f t="shared" si="234"/>
        <v>N.A.</v>
      </c>
      <c r="AR173">
        <f t="shared" si="235"/>
        <v>5590</v>
      </c>
      <c r="AS173">
        <f t="shared" si="206"/>
        <v>0</v>
      </c>
      <c r="AT173">
        <f t="shared" si="236"/>
        <v>0</v>
      </c>
      <c r="AU173">
        <f t="shared" si="207"/>
        <v>0</v>
      </c>
      <c r="AV173">
        <f t="shared" si="237"/>
        <v>0</v>
      </c>
      <c r="AW173">
        <f t="shared" si="238"/>
        <v>0</v>
      </c>
      <c r="AX173">
        <f t="shared" si="239"/>
        <v>0</v>
      </c>
      <c r="AY173">
        <f t="shared" si="240"/>
        <v>0</v>
      </c>
      <c r="AZ173">
        <f t="shared" si="241"/>
        <v>0</v>
      </c>
      <c r="BA173">
        <f t="shared" si="242"/>
        <v>0</v>
      </c>
      <c r="BB173" t="str">
        <f t="shared" si="243"/>
        <v>N.A.</v>
      </c>
      <c r="BF173">
        <f t="shared" si="244"/>
        <v>5812</v>
      </c>
      <c r="BG173">
        <f t="shared" si="245"/>
        <v>0</v>
      </c>
      <c r="BH173">
        <f t="shared" si="246"/>
        <v>0</v>
      </c>
      <c r="BI173">
        <f t="shared" si="247"/>
        <v>0</v>
      </c>
      <c r="BJ173">
        <f t="shared" si="248"/>
        <v>0</v>
      </c>
      <c r="BK173">
        <f t="shared" si="249"/>
        <v>0</v>
      </c>
      <c r="BL173">
        <f t="shared" si="250"/>
        <v>0</v>
      </c>
      <c r="BM173">
        <f t="shared" si="251"/>
        <v>0</v>
      </c>
      <c r="BN173">
        <f t="shared" si="252"/>
        <v>0</v>
      </c>
      <c r="BO173">
        <f t="shared" si="253"/>
        <v>0</v>
      </c>
      <c r="BP173" t="str">
        <f t="shared" si="254"/>
        <v>N.A.</v>
      </c>
      <c r="BT173">
        <f t="shared" si="255"/>
        <v>6043</v>
      </c>
      <c r="BU173">
        <f t="shared" si="208"/>
        <v>0</v>
      </c>
      <c r="BV173">
        <f t="shared" si="256"/>
        <v>0</v>
      </c>
      <c r="BW173">
        <f t="shared" si="257"/>
        <v>0</v>
      </c>
      <c r="BX173">
        <f t="shared" si="258"/>
        <v>0</v>
      </c>
      <c r="BY173">
        <f t="shared" si="259"/>
        <v>0</v>
      </c>
      <c r="BZ173">
        <f t="shared" si="260"/>
        <v>0</v>
      </c>
      <c r="CA173">
        <f t="shared" si="261"/>
        <v>0</v>
      </c>
      <c r="CB173">
        <f t="shared" si="262"/>
        <v>0</v>
      </c>
      <c r="CC173">
        <f t="shared" si="263"/>
        <v>0</v>
      </c>
      <c r="CD173" t="str">
        <f t="shared" si="264"/>
        <v>N.A.</v>
      </c>
      <c r="CH173">
        <f t="shared" si="265"/>
        <v>6283</v>
      </c>
      <c r="CI173">
        <f t="shared" si="266"/>
        <v>0</v>
      </c>
      <c r="CJ173">
        <f t="shared" si="267"/>
        <v>0</v>
      </c>
      <c r="CK173">
        <f t="shared" si="268"/>
        <v>0</v>
      </c>
      <c r="CL173">
        <f t="shared" si="269"/>
        <v>0</v>
      </c>
      <c r="CM173">
        <f t="shared" si="270"/>
        <v>0</v>
      </c>
      <c r="CN173">
        <f t="shared" si="271"/>
        <v>0</v>
      </c>
      <c r="CO173">
        <f t="shared" si="272"/>
        <v>0</v>
      </c>
      <c r="CP173">
        <f t="shared" si="273"/>
        <v>0</v>
      </c>
      <c r="CQ173">
        <f t="shared" si="274"/>
        <v>0</v>
      </c>
      <c r="CR173" t="str">
        <f t="shared" si="275"/>
        <v>N.A.</v>
      </c>
      <c r="CV173">
        <f t="shared" si="276"/>
        <v>6533</v>
      </c>
      <c r="CW173">
        <f t="shared" si="277"/>
        <v>0</v>
      </c>
      <c r="CX173">
        <f t="shared" si="278"/>
        <v>0</v>
      </c>
      <c r="CY173">
        <f t="shared" si="279"/>
        <v>0</v>
      </c>
      <c r="CZ173">
        <f t="shared" si="280"/>
        <v>0</v>
      </c>
      <c r="DA173">
        <f t="shared" si="281"/>
        <v>0</v>
      </c>
      <c r="DB173">
        <f t="shared" si="282"/>
        <v>0</v>
      </c>
      <c r="DC173">
        <f t="shared" si="283"/>
        <v>0</v>
      </c>
      <c r="DD173">
        <f t="shared" si="284"/>
        <v>0</v>
      </c>
      <c r="DE173">
        <f t="shared" si="285"/>
        <v>0</v>
      </c>
      <c r="DF173" t="str">
        <f t="shared" si="286"/>
        <v>N.A.</v>
      </c>
      <c r="DJ173">
        <f t="shared" si="287"/>
        <v>6793</v>
      </c>
      <c r="DK173">
        <f t="shared" si="209"/>
        <v>0</v>
      </c>
      <c r="DL173">
        <f t="shared" si="288"/>
        <v>0</v>
      </c>
      <c r="DM173">
        <f t="shared" si="289"/>
        <v>0</v>
      </c>
      <c r="DN173">
        <f t="shared" si="290"/>
        <v>0</v>
      </c>
      <c r="DO173">
        <f t="shared" si="291"/>
        <v>0</v>
      </c>
      <c r="DP173">
        <f t="shared" si="292"/>
        <v>0</v>
      </c>
      <c r="DQ173">
        <f t="shared" si="293"/>
        <v>0</v>
      </c>
      <c r="DR173">
        <f t="shared" si="294"/>
        <v>0</v>
      </c>
      <c r="DS173">
        <f t="shared" si="295"/>
        <v>0</v>
      </c>
      <c r="DT173" t="str">
        <f t="shared" si="296"/>
        <v>N.A.</v>
      </c>
      <c r="DX173">
        <f t="shared" si="297"/>
        <v>19874</v>
      </c>
      <c r="DY173">
        <f t="shared" si="298"/>
        <v>1</v>
      </c>
      <c r="DZ173">
        <f t="shared" si="299"/>
        <v>79496</v>
      </c>
      <c r="EA173">
        <f t="shared" si="300"/>
        <v>1</v>
      </c>
      <c r="EB173">
        <f t="shared" si="301"/>
        <v>2</v>
      </c>
      <c r="EC173">
        <f t="shared" si="302"/>
        <v>0</v>
      </c>
      <c r="ED173" s="1">
        <v>79496</v>
      </c>
      <c r="EE173" s="1">
        <v>72831</v>
      </c>
      <c r="EF173">
        <f t="shared" si="303"/>
        <v>2</v>
      </c>
      <c r="EG173">
        <f t="shared" si="304"/>
        <v>0</v>
      </c>
      <c r="EH173">
        <f t="shared" si="305"/>
        <v>2</v>
      </c>
      <c r="EJ173">
        <f t="shared" si="210"/>
        <v>79496</v>
      </c>
      <c r="EK173">
        <f t="shared" si="211"/>
        <v>0</v>
      </c>
      <c r="EL173">
        <f t="shared" si="212"/>
        <v>79496</v>
      </c>
      <c r="EM173">
        <f t="shared" si="213"/>
        <v>0</v>
      </c>
      <c r="EO173" t="str">
        <f t="shared" si="214"/>
        <v>80%</v>
      </c>
    </row>
    <row r="174" spans="1:145" x14ac:dyDescent="0.2">
      <c r="A174">
        <v>169</v>
      </c>
      <c r="B174" s="1">
        <v>12</v>
      </c>
      <c r="C174" s="1">
        <v>3348</v>
      </c>
      <c r="D174" s="1" t="s">
        <v>157</v>
      </c>
      <c r="E174" s="1">
        <v>2346994</v>
      </c>
      <c r="F174" s="1">
        <v>503</v>
      </c>
      <c r="G174" s="1">
        <v>5034</v>
      </c>
      <c r="H174" s="1">
        <v>2532102</v>
      </c>
      <c r="I174" s="1">
        <v>0</v>
      </c>
      <c r="J174" s="1">
        <v>492</v>
      </c>
      <c r="K174" s="1">
        <v>490</v>
      </c>
      <c r="L174" s="1">
        <v>490</v>
      </c>
      <c r="M174" s="1">
        <v>491</v>
      </c>
      <c r="N174" s="1">
        <v>491</v>
      </c>
      <c r="O174" s="7"/>
      <c r="P174">
        <f t="shared" si="215"/>
        <v>5231</v>
      </c>
      <c r="Q174">
        <f t="shared" si="216"/>
        <v>0</v>
      </c>
      <c r="R174">
        <f t="shared" si="217"/>
        <v>0</v>
      </c>
      <c r="S174">
        <f t="shared" si="205"/>
        <v>0</v>
      </c>
      <c r="T174">
        <f t="shared" si="218"/>
        <v>0</v>
      </c>
      <c r="U174">
        <f t="shared" si="219"/>
        <v>0</v>
      </c>
      <c r="V174">
        <f t="shared" si="220"/>
        <v>0</v>
      </c>
      <c r="W174">
        <f t="shared" si="221"/>
        <v>0</v>
      </c>
      <c r="X174">
        <f t="shared" si="222"/>
        <v>0</v>
      </c>
      <c r="Y174">
        <f t="shared" si="223"/>
        <v>0</v>
      </c>
      <c r="Z174" t="str">
        <f t="shared" si="224"/>
        <v>N.A.</v>
      </c>
      <c r="AD174">
        <f t="shared" si="225"/>
        <v>5436</v>
      </c>
      <c r="AE174">
        <f t="shared" si="306"/>
        <v>0</v>
      </c>
      <c r="AF174">
        <f t="shared" si="226"/>
        <v>0</v>
      </c>
      <c r="AG174">
        <f t="shared" si="227"/>
        <v>0</v>
      </c>
      <c r="AH174">
        <f t="shared" si="228"/>
        <v>0</v>
      </c>
      <c r="AI174">
        <f t="shared" si="229"/>
        <v>0</v>
      </c>
      <c r="AJ174">
        <f t="shared" si="230"/>
        <v>0</v>
      </c>
      <c r="AK174">
        <f t="shared" si="231"/>
        <v>0</v>
      </c>
      <c r="AL174">
        <f t="shared" si="232"/>
        <v>0</v>
      </c>
      <c r="AM174">
        <f t="shared" si="233"/>
        <v>0</v>
      </c>
      <c r="AN174" t="str">
        <f t="shared" si="234"/>
        <v>N.A.</v>
      </c>
      <c r="AR174">
        <f t="shared" si="235"/>
        <v>5649</v>
      </c>
      <c r="AS174">
        <f t="shared" si="206"/>
        <v>0</v>
      </c>
      <c r="AT174">
        <f t="shared" si="236"/>
        <v>0</v>
      </c>
      <c r="AU174">
        <f t="shared" si="207"/>
        <v>0</v>
      </c>
      <c r="AV174">
        <f t="shared" si="237"/>
        <v>0</v>
      </c>
      <c r="AW174">
        <f t="shared" si="238"/>
        <v>0</v>
      </c>
      <c r="AX174">
        <f t="shared" si="239"/>
        <v>0</v>
      </c>
      <c r="AY174">
        <f t="shared" si="240"/>
        <v>0</v>
      </c>
      <c r="AZ174">
        <f t="shared" si="241"/>
        <v>0</v>
      </c>
      <c r="BA174">
        <f t="shared" si="242"/>
        <v>0</v>
      </c>
      <c r="BB174" t="str">
        <f t="shared" si="243"/>
        <v>N.A.</v>
      </c>
      <c r="BF174">
        <f t="shared" si="244"/>
        <v>5871</v>
      </c>
      <c r="BG174">
        <f t="shared" si="245"/>
        <v>0</v>
      </c>
      <c r="BH174">
        <f t="shared" si="246"/>
        <v>0</v>
      </c>
      <c r="BI174">
        <f t="shared" si="247"/>
        <v>0</v>
      </c>
      <c r="BJ174">
        <f t="shared" si="248"/>
        <v>0</v>
      </c>
      <c r="BK174">
        <f t="shared" si="249"/>
        <v>0</v>
      </c>
      <c r="BL174">
        <f t="shared" si="250"/>
        <v>0</v>
      </c>
      <c r="BM174">
        <f t="shared" si="251"/>
        <v>0</v>
      </c>
      <c r="BN174">
        <f t="shared" si="252"/>
        <v>0</v>
      </c>
      <c r="BO174">
        <f t="shared" si="253"/>
        <v>0</v>
      </c>
      <c r="BP174" t="str">
        <f t="shared" si="254"/>
        <v>N.A.</v>
      </c>
      <c r="BT174">
        <f t="shared" si="255"/>
        <v>6102</v>
      </c>
      <c r="BU174">
        <f t="shared" si="208"/>
        <v>0</v>
      </c>
      <c r="BV174">
        <f t="shared" si="256"/>
        <v>0</v>
      </c>
      <c r="BW174">
        <f t="shared" si="257"/>
        <v>0</v>
      </c>
      <c r="BX174">
        <f t="shared" si="258"/>
        <v>0</v>
      </c>
      <c r="BY174">
        <f t="shared" si="259"/>
        <v>0</v>
      </c>
      <c r="BZ174">
        <f t="shared" si="260"/>
        <v>0</v>
      </c>
      <c r="CA174">
        <f t="shared" si="261"/>
        <v>0</v>
      </c>
      <c r="CB174">
        <f t="shared" si="262"/>
        <v>0</v>
      </c>
      <c r="CC174">
        <f t="shared" si="263"/>
        <v>0</v>
      </c>
      <c r="CD174" t="str">
        <f t="shared" si="264"/>
        <v>N.A.</v>
      </c>
      <c r="CH174">
        <f t="shared" si="265"/>
        <v>6342</v>
      </c>
      <c r="CI174">
        <f t="shared" si="266"/>
        <v>0</v>
      </c>
      <c r="CJ174">
        <f t="shared" si="267"/>
        <v>0</v>
      </c>
      <c r="CK174">
        <f t="shared" si="268"/>
        <v>0</v>
      </c>
      <c r="CL174">
        <f t="shared" si="269"/>
        <v>0</v>
      </c>
      <c r="CM174">
        <f t="shared" si="270"/>
        <v>0</v>
      </c>
      <c r="CN174">
        <f t="shared" si="271"/>
        <v>0</v>
      </c>
      <c r="CO174">
        <f t="shared" si="272"/>
        <v>0</v>
      </c>
      <c r="CP174">
        <f t="shared" si="273"/>
        <v>0</v>
      </c>
      <c r="CQ174">
        <f t="shared" si="274"/>
        <v>0</v>
      </c>
      <c r="CR174" t="str">
        <f t="shared" si="275"/>
        <v>N.A.</v>
      </c>
      <c r="CV174">
        <f t="shared" si="276"/>
        <v>6592</v>
      </c>
      <c r="CW174">
        <f t="shared" si="277"/>
        <v>0</v>
      </c>
      <c r="CX174">
        <f t="shared" si="278"/>
        <v>0</v>
      </c>
      <c r="CY174">
        <f t="shared" si="279"/>
        <v>0</v>
      </c>
      <c r="CZ174">
        <f t="shared" si="280"/>
        <v>0</v>
      </c>
      <c r="DA174">
        <f t="shared" si="281"/>
        <v>0</v>
      </c>
      <c r="DB174">
        <f t="shared" si="282"/>
        <v>0</v>
      </c>
      <c r="DC174">
        <f t="shared" si="283"/>
        <v>0</v>
      </c>
      <c r="DD174">
        <f t="shared" si="284"/>
        <v>0</v>
      </c>
      <c r="DE174">
        <f t="shared" si="285"/>
        <v>0</v>
      </c>
      <c r="DF174" t="str">
        <f t="shared" si="286"/>
        <v>N.A.</v>
      </c>
      <c r="DJ174">
        <f t="shared" si="287"/>
        <v>6852</v>
      </c>
      <c r="DK174">
        <f t="shared" si="209"/>
        <v>0</v>
      </c>
      <c r="DL174">
        <f t="shared" si="288"/>
        <v>0</v>
      </c>
      <c r="DM174">
        <f t="shared" si="289"/>
        <v>0</v>
      </c>
      <c r="DN174">
        <f t="shared" si="290"/>
        <v>0</v>
      </c>
      <c r="DO174">
        <f t="shared" si="291"/>
        <v>0</v>
      </c>
      <c r="DP174">
        <f t="shared" si="292"/>
        <v>0</v>
      </c>
      <c r="DQ174">
        <f t="shared" si="293"/>
        <v>0</v>
      </c>
      <c r="DR174">
        <f t="shared" si="294"/>
        <v>0</v>
      </c>
      <c r="DS174">
        <f t="shared" si="295"/>
        <v>0</v>
      </c>
      <c r="DT174" t="str">
        <f t="shared" si="296"/>
        <v>N.A.</v>
      </c>
      <c r="DX174">
        <f t="shared" si="297"/>
        <v>-185108</v>
      </c>
      <c r="DY174">
        <f t="shared" si="298"/>
        <v>0</v>
      </c>
      <c r="DZ174">
        <f t="shared" si="299"/>
        <v>-148086</v>
      </c>
      <c r="EA174">
        <f t="shared" si="300"/>
        <v>0</v>
      </c>
      <c r="EB174">
        <f t="shared" si="301"/>
        <v>0</v>
      </c>
      <c r="EC174">
        <f t="shared" si="302"/>
        <v>0</v>
      </c>
      <c r="ED174" s="1">
        <v>0</v>
      </c>
      <c r="EE174" s="1">
        <v>0</v>
      </c>
      <c r="EF174">
        <f t="shared" si="303"/>
        <v>0</v>
      </c>
      <c r="EG174">
        <f t="shared" si="304"/>
        <v>0</v>
      </c>
      <c r="EH174">
        <f t="shared" si="305"/>
        <v>0</v>
      </c>
      <c r="EJ174">
        <f t="shared" si="210"/>
        <v>0</v>
      </c>
      <c r="EK174">
        <f t="shared" si="211"/>
        <v>0</v>
      </c>
      <c r="EL174">
        <f t="shared" si="212"/>
        <v>0</v>
      </c>
      <c r="EM174">
        <f t="shared" si="213"/>
        <v>0</v>
      </c>
      <c r="EO174" t="str">
        <f t="shared" si="214"/>
        <v>N.A.</v>
      </c>
    </row>
    <row r="175" spans="1:145" x14ac:dyDescent="0.2">
      <c r="A175">
        <v>170</v>
      </c>
      <c r="B175" s="1">
        <v>11</v>
      </c>
      <c r="C175" s="1">
        <v>3375</v>
      </c>
      <c r="D175" s="1" t="s">
        <v>158</v>
      </c>
      <c r="E175" s="1">
        <v>9569952</v>
      </c>
      <c r="F175" s="1">
        <v>2059.1</v>
      </c>
      <c r="G175" s="1">
        <v>4931</v>
      </c>
      <c r="H175" s="1">
        <v>10153422</v>
      </c>
      <c r="I175" s="1">
        <v>0</v>
      </c>
      <c r="J175" s="1">
        <v>2049</v>
      </c>
      <c r="K175" s="1">
        <v>2013</v>
      </c>
      <c r="L175" s="1">
        <v>1995</v>
      </c>
      <c r="M175" s="1">
        <v>1978</v>
      </c>
      <c r="N175" s="1">
        <v>1964</v>
      </c>
      <c r="O175" s="7"/>
      <c r="P175">
        <f t="shared" si="215"/>
        <v>5128</v>
      </c>
      <c r="Q175">
        <f t="shared" si="216"/>
        <v>0</v>
      </c>
      <c r="R175">
        <f t="shared" si="217"/>
        <v>0</v>
      </c>
      <c r="S175">
        <f t="shared" si="205"/>
        <v>0</v>
      </c>
      <c r="T175">
        <f t="shared" si="218"/>
        <v>0</v>
      </c>
      <c r="U175">
        <f t="shared" si="219"/>
        <v>0</v>
      </c>
      <c r="V175">
        <f t="shared" si="220"/>
        <v>0</v>
      </c>
      <c r="W175">
        <f t="shared" si="221"/>
        <v>0</v>
      </c>
      <c r="X175">
        <f t="shared" si="222"/>
        <v>0</v>
      </c>
      <c r="Y175">
        <f t="shared" si="223"/>
        <v>0</v>
      </c>
      <c r="Z175" t="str">
        <f t="shared" si="224"/>
        <v>N.A.</v>
      </c>
      <c r="AD175">
        <f t="shared" si="225"/>
        <v>5333</v>
      </c>
      <c r="AE175">
        <f t="shared" si="306"/>
        <v>0</v>
      </c>
      <c r="AF175">
        <f t="shared" si="226"/>
        <v>0</v>
      </c>
      <c r="AG175">
        <f t="shared" si="227"/>
        <v>0</v>
      </c>
      <c r="AH175">
        <f t="shared" si="228"/>
        <v>0</v>
      </c>
      <c r="AI175">
        <f t="shared" si="229"/>
        <v>0</v>
      </c>
      <c r="AJ175">
        <f t="shared" si="230"/>
        <v>0</v>
      </c>
      <c r="AK175">
        <f t="shared" si="231"/>
        <v>0</v>
      </c>
      <c r="AL175">
        <f t="shared" si="232"/>
        <v>0</v>
      </c>
      <c r="AM175">
        <f t="shared" si="233"/>
        <v>0</v>
      </c>
      <c r="AN175" t="str">
        <f t="shared" si="234"/>
        <v>N.A.</v>
      </c>
      <c r="AR175">
        <f t="shared" si="235"/>
        <v>5546</v>
      </c>
      <c r="AS175">
        <f t="shared" si="206"/>
        <v>0</v>
      </c>
      <c r="AT175">
        <f t="shared" si="236"/>
        <v>0</v>
      </c>
      <c r="AU175">
        <f t="shared" si="207"/>
        <v>0</v>
      </c>
      <c r="AV175">
        <f t="shared" si="237"/>
        <v>0</v>
      </c>
      <c r="AW175">
        <f t="shared" si="238"/>
        <v>0</v>
      </c>
      <c r="AX175">
        <f t="shared" si="239"/>
        <v>0</v>
      </c>
      <c r="AY175">
        <f t="shared" si="240"/>
        <v>0</v>
      </c>
      <c r="AZ175">
        <f t="shared" si="241"/>
        <v>0</v>
      </c>
      <c r="BA175">
        <f t="shared" si="242"/>
        <v>0</v>
      </c>
      <c r="BB175" t="str">
        <f t="shared" si="243"/>
        <v>N.A.</v>
      </c>
      <c r="BF175">
        <f t="shared" si="244"/>
        <v>5768</v>
      </c>
      <c r="BG175">
        <f t="shared" si="245"/>
        <v>0</v>
      </c>
      <c r="BH175">
        <f t="shared" si="246"/>
        <v>0</v>
      </c>
      <c r="BI175">
        <f t="shared" si="247"/>
        <v>0</v>
      </c>
      <c r="BJ175">
        <f t="shared" si="248"/>
        <v>0</v>
      </c>
      <c r="BK175">
        <f t="shared" si="249"/>
        <v>0</v>
      </c>
      <c r="BL175">
        <f t="shared" si="250"/>
        <v>0</v>
      </c>
      <c r="BM175">
        <f t="shared" si="251"/>
        <v>0</v>
      </c>
      <c r="BN175">
        <f t="shared" si="252"/>
        <v>0</v>
      </c>
      <c r="BO175">
        <f t="shared" si="253"/>
        <v>0</v>
      </c>
      <c r="BP175" t="str">
        <f t="shared" si="254"/>
        <v>N.A.</v>
      </c>
      <c r="BT175">
        <f t="shared" si="255"/>
        <v>5999</v>
      </c>
      <c r="BU175">
        <f t="shared" si="208"/>
        <v>0</v>
      </c>
      <c r="BV175">
        <f t="shared" si="256"/>
        <v>0</v>
      </c>
      <c r="BW175">
        <f t="shared" si="257"/>
        <v>0</v>
      </c>
      <c r="BX175">
        <f t="shared" si="258"/>
        <v>0</v>
      </c>
      <c r="BY175">
        <f t="shared" si="259"/>
        <v>0</v>
      </c>
      <c r="BZ175">
        <f t="shared" si="260"/>
        <v>0</v>
      </c>
      <c r="CA175">
        <f t="shared" si="261"/>
        <v>0</v>
      </c>
      <c r="CB175">
        <f t="shared" si="262"/>
        <v>0</v>
      </c>
      <c r="CC175">
        <f t="shared" si="263"/>
        <v>0</v>
      </c>
      <c r="CD175" t="str">
        <f t="shared" si="264"/>
        <v>N.A.</v>
      </c>
      <c r="CH175">
        <f t="shared" si="265"/>
        <v>6239</v>
      </c>
      <c r="CI175">
        <f t="shared" si="266"/>
        <v>0</v>
      </c>
      <c r="CJ175">
        <f t="shared" si="267"/>
        <v>0</v>
      </c>
      <c r="CK175">
        <f t="shared" si="268"/>
        <v>0</v>
      </c>
      <c r="CL175">
        <f t="shared" si="269"/>
        <v>0</v>
      </c>
      <c r="CM175">
        <f t="shared" si="270"/>
        <v>0</v>
      </c>
      <c r="CN175">
        <f t="shared" si="271"/>
        <v>0</v>
      </c>
      <c r="CO175">
        <f t="shared" si="272"/>
        <v>0</v>
      </c>
      <c r="CP175">
        <f t="shared" si="273"/>
        <v>0</v>
      </c>
      <c r="CQ175">
        <f t="shared" si="274"/>
        <v>0</v>
      </c>
      <c r="CR175" t="str">
        <f t="shared" si="275"/>
        <v>N.A.</v>
      </c>
      <c r="CV175">
        <f t="shared" si="276"/>
        <v>6489</v>
      </c>
      <c r="CW175">
        <f t="shared" si="277"/>
        <v>0</v>
      </c>
      <c r="CX175">
        <f t="shared" si="278"/>
        <v>0</v>
      </c>
      <c r="CY175">
        <f t="shared" si="279"/>
        <v>0</v>
      </c>
      <c r="CZ175">
        <f t="shared" si="280"/>
        <v>0</v>
      </c>
      <c r="DA175">
        <f t="shared" si="281"/>
        <v>0</v>
      </c>
      <c r="DB175">
        <f t="shared" si="282"/>
        <v>0</v>
      </c>
      <c r="DC175">
        <f t="shared" si="283"/>
        <v>0</v>
      </c>
      <c r="DD175">
        <f t="shared" si="284"/>
        <v>0</v>
      </c>
      <c r="DE175">
        <f t="shared" si="285"/>
        <v>0</v>
      </c>
      <c r="DF175" t="str">
        <f t="shared" si="286"/>
        <v>N.A.</v>
      </c>
      <c r="DJ175">
        <f t="shared" si="287"/>
        <v>6749</v>
      </c>
      <c r="DK175">
        <f t="shared" si="209"/>
        <v>0</v>
      </c>
      <c r="DL175">
        <f t="shared" si="288"/>
        <v>0</v>
      </c>
      <c r="DM175">
        <f t="shared" si="289"/>
        <v>0</v>
      </c>
      <c r="DN175">
        <f t="shared" si="290"/>
        <v>0</v>
      </c>
      <c r="DO175">
        <f t="shared" si="291"/>
        <v>0</v>
      </c>
      <c r="DP175">
        <f t="shared" si="292"/>
        <v>0</v>
      </c>
      <c r="DQ175">
        <f t="shared" si="293"/>
        <v>0</v>
      </c>
      <c r="DR175">
        <f t="shared" si="294"/>
        <v>0</v>
      </c>
      <c r="DS175">
        <f t="shared" si="295"/>
        <v>0</v>
      </c>
      <c r="DT175" t="str">
        <f t="shared" si="296"/>
        <v>N.A.</v>
      </c>
      <c r="DX175">
        <f t="shared" si="297"/>
        <v>-583470</v>
      </c>
      <c r="DY175">
        <f t="shared" si="298"/>
        <v>0</v>
      </c>
      <c r="DZ175">
        <f t="shared" si="299"/>
        <v>-466776</v>
      </c>
      <c r="EA175">
        <f t="shared" si="300"/>
        <v>0</v>
      </c>
      <c r="EB175">
        <f t="shared" si="301"/>
        <v>0</v>
      </c>
      <c r="EC175">
        <f t="shared" si="302"/>
        <v>0</v>
      </c>
      <c r="ED175" s="1">
        <v>0</v>
      </c>
      <c r="EE175" s="1">
        <v>0</v>
      </c>
      <c r="EF175">
        <f t="shared" si="303"/>
        <v>0</v>
      </c>
      <c r="EG175">
        <f t="shared" si="304"/>
        <v>0</v>
      </c>
      <c r="EH175">
        <f t="shared" si="305"/>
        <v>0</v>
      </c>
      <c r="EJ175">
        <f t="shared" si="210"/>
        <v>0</v>
      </c>
      <c r="EK175">
        <f t="shared" si="211"/>
        <v>0</v>
      </c>
      <c r="EL175">
        <f t="shared" si="212"/>
        <v>0</v>
      </c>
      <c r="EM175">
        <f t="shared" si="213"/>
        <v>0</v>
      </c>
      <c r="EO175" t="str">
        <f t="shared" si="214"/>
        <v>N.A.</v>
      </c>
    </row>
    <row r="176" spans="1:145" x14ac:dyDescent="0.2">
      <c r="A176">
        <v>171</v>
      </c>
      <c r="B176" s="1">
        <v>5</v>
      </c>
      <c r="C176" s="1">
        <v>3411</v>
      </c>
      <c r="D176" s="1" t="s">
        <v>159</v>
      </c>
      <c r="E176" s="1">
        <v>3095794</v>
      </c>
      <c r="F176" s="1">
        <v>568.6</v>
      </c>
      <c r="G176" s="1">
        <v>4977</v>
      </c>
      <c r="H176" s="1">
        <v>2829922</v>
      </c>
      <c r="I176" s="1">
        <v>212698</v>
      </c>
      <c r="J176" s="1">
        <v>546</v>
      </c>
      <c r="K176" s="1">
        <v>526</v>
      </c>
      <c r="L176" s="1">
        <v>504</v>
      </c>
      <c r="M176" s="1">
        <v>483</v>
      </c>
      <c r="N176" s="1">
        <v>459</v>
      </c>
      <c r="O176" s="7"/>
      <c r="P176">
        <f t="shared" si="215"/>
        <v>5174</v>
      </c>
      <c r="Q176">
        <f t="shared" si="216"/>
        <v>0</v>
      </c>
      <c r="R176">
        <f t="shared" si="217"/>
        <v>0</v>
      </c>
      <c r="S176">
        <f t="shared" si="205"/>
        <v>0</v>
      </c>
      <c r="T176">
        <f t="shared" si="218"/>
        <v>0</v>
      </c>
      <c r="U176">
        <f t="shared" si="219"/>
        <v>0</v>
      </c>
      <c r="V176">
        <f t="shared" si="220"/>
        <v>0</v>
      </c>
      <c r="W176">
        <f t="shared" si="221"/>
        <v>0</v>
      </c>
      <c r="X176">
        <f t="shared" si="222"/>
        <v>0</v>
      </c>
      <c r="Y176">
        <f t="shared" si="223"/>
        <v>0</v>
      </c>
      <c r="Z176" t="str">
        <f t="shared" si="224"/>
        <v>N.A.</v>
      </c>
      <c r="AD176">
        <f t="shared" si="225"/>
        <v>5379</v>
      </c>
      <c r="AE176">
        <f t="shared" si="306"/>
        <v>0</v>
      </c>
      <c r="AF176">
        <f t="shared" si="226"/>
        <v>0</v>
      </c>
      <c r="AG176">
        <f t="shared" si="227"/>
        <v>0</v>
      </c>
      <c r="AH176">
        <f t="shared" si="228"/>
        <v>0</v>
      </c>
      <c r="AI176">
        <f t="shared" si="229"/>
        <v>0</v>
      </c>
      <c r="AJ176">
        <f t="shared" si="230"/>
        <v>0</v>
      </c>
      <c r="AK176">
        <f t="shared" si="231"/>
        <v>0</v>
      </c>
      <c r="AL176">
        <f t="shared" si="232"/>
        <v>0</v>
      </c>
      <c r="AM176">
        <f t="shared" si="233"/>
        <v>0</v>
      </c>
      <c r="AN176" t="str">
        <f t="shared" si="234"/>
        <v>N.A.</v>
      </c>
      <c r="AR176">
        <f t="shared" si="235"/>
        <v>5592</v>
      </c>
      <c r="AS176">
        <f t="shared" si="206"/>
        <v>0</v>
      </c>
      <c r="AT176">
        <f t="shared" si="236"/>
        <v>0</v>
      </c>
      <c r="AU176">
        <f t="shared" si="207"/>
        <v>0</v>
      </c>
      <c r="AV176">
        <f t="shared" si="237"/>
        <v>0</v>
      </c>
      <c r="AW176">
        <f t="shared" si="238"/>
        <v>0</v>
      </c>
      <c r="AX176">
        <f t="shared" si="239"/>
        <v>0</v>
      </c>
      <c r="AY176">
        <f t="shared" si="240"/>
        <v>0</v>
      </c>
      <c r="AZ176">
        <f t="shared" si="241"/>
        <v>0</v>
      </c>
      <c r="BA176">
        <f t="shared" si="242"/>
        <v>0</v>
      </c>
      <c r="BB176" t="str">
        <f t="shared" si="243"/>
        <v>N.A.</v>
      </c>
      <c r="BF176">
        <f t="shared" si="244"/>
        <v>5814</v>
      </c>
      <c r="BG176">
        <f t="shared" si="245"/>
        <v>0</v>
      </c>
      <c r="BH176">
        <f t="shared" si="246"/>
        <v>0</v>
      </c>
      <c r="BI176">
        <f t="shared" si="247"/>
        <v>0</v>
      </c>
      <c r="BJ176">
        <f t="shared" si="248"/>
        <v>0</v>
      </c>
      <c r="BK176">
        <f t="shared" si="249"/>
        <v>0</v>
      </c>
      <c r="BL176">
        <f t="shared" si="250"/>
        <v>0</v>
      </c>
      <c r="BM176">
        <f t="shared" si="251"/>
        <v>0</v>
      </c>
      <c r="BN176">
        <f t="shared" si="252"/>
        <v>0</v>
      </c>
      <c r="BO176">
        <f t="shared" si="253"/>
        <v>0</v>
      </c>
      <c r="BP176" t="str">
        <f t="shared" si="254"/>
        <v>N.A.</v>
      </c>
      <c r="BT176">
        <f t="shared" si="255"/>
        <v>6045</v>
      </c>
      <c r="BU176">
        <f t="shared" si="208"/>
        <v>0</v>
      </c>
      <c r="BV176">
        <f t="shared" si="256"/>
        <v>0</v>
      </c>
      <c r="BW176">
        <f t="shared" si="257"/>
        <v>0</v>
      </c>
      <c r="BX176">
        <f t="shared" si="258"/>
        <v>0</v>
      </c>
      <c r="BY176">
        <f t="shared" si="259"/>
        <v>0</v>
      </c>
      <c r="BZ176">
        <f t="shared" si="260"/>
        <v>0</v>
      </c>
      <c r="CA176">
        <f t="shared" si="261"/>
        <v>0</v>
      </c>
      <c r="CB176">
        <f t="shared" si="262"/>
        <v>0</v>
      </c>
      <c r="CC176">
        <f t="shared" si="263"/>
        <v>0</v>
      </c>
      <c r="CD176" t="str">
        <f t="shared" si="264"/>
        <v>N.A.</v>
      </c>
      <c r="CH176">
        <f t="shared" si="265"/>
        <v>6285</v>
      </c>
      <c r="CI176">
        <f t="shared" si="266"/>
        <v>0</v>
      </c>
      <c r="CJ176">
        <f t="shared" si="267"/>
        <v>0</v>
      </c>
      <c r="CK176">
        <f t="shared" si="268"/>
        <v>0</v>
      </c>
      <c r="CL176">
        <f t="shared" si="269"/>
        <v>0</v>
      </c>
      <c r="CM176">
        <f t="shared" si="270"/>
        <v>0</v>
      </c>
      <c r="CN176">
        <f t="shared" si="271"/>
        <v>0</v>
      </c>
      <c r="CO176">
        <f t="shared" si="272"/>
        <v>0</v>
      </c>
      <c r="CP176">
        <f t="shared" si="273"/>
        <v>0</v>
      </c>
      <c r="CQ176">
        <f t="shared" si="274"/>
        <v>0</v>
      </c>
      <c r="CR176" t="str">
        <f t="shared" si="275"/>
        <v>N.A.</v>
      </c>
      <c r="CV176">
        <f t="shared" si="276"/>
        <v>6535</v>
      </c>
      <c r="CW176">
        <f t="shared" si="277"/>
        <v>0</v>
      </c>
      <c r="CX176">
        <f t="shared" si="278"/>
        <v>0</v>
      </c>
      <c r="CY176">
        <f t="shared" si="279"/>
        <v>0</v>
      </c>
      <c r="CZ176">
        <f t="shared" si="280"/>
        <v>0</v>
      </c>
      <c r="DA176">
        <f t="shared" si="281"/>
        <v>0</v>
      </c>
      <c r="DB176">
        <f t="shared" si="282"/>
        <v>0</v>
      </c>
      <c r="DC176">
        <f t="shared" si="283"/>
        <v>0</v>
      </c>
      <c r="DD176">
        <f t="shared" si="284"/>
        <v>0</v>
      </c>
      <c r="DE176">
        <f t="shared" si="285"/>
        <v>0</v>
      </c>
      <c r="DF176" t="str">
        <f t="shared" si="286"/>
        <v>N.A.</v>
      </c>
      <c r="DJ176">
        <f t="shared" si="287"/>
        <v>6795</v>
      </c>
      <c r="DK176">
        <f t="shared" si="209"/>
        <v>0</v>
      </c>
      <c r="DL176">
        <f t="shared" si="288"/>
        <v>0</v>
      </c>
      <c r="DM176">
        <f t="shared" si="289"/>
        <v>0</v>
      </c>
      <c r="DN176">
        <f t="shared" si="290"/>
        <v>0</v>
      </c>
      <c r="DO176">
        <f t="shared" si="291"/>
        <v>0</v>
      </c>
      <c r="DP176">
        <f t="shared" si="292"/>
        <v>0</v>
      </c>
      <c r="DQ176">
        <f t="shared" si="293"/>
        <v>0</v>
      </c>
      <c r="DR176">
        <f t="shared" si="294"/>
        <v>0</v>
      </c>
      <c r="DS176">
        <f t="shared" si="295"/>
        <v>0</v>
      </c>
      <c r="DT176" t="str">
        <f t="shared" si="296"/>
        <v>N.A.</v>
      </c>
      <c r="DX176">
        <f t="shared" si="297"/>
        <v>53174</v>
      </c>
      <c r="DY176">
        <f t="shared" si="298"/>
        <v>1</v>
      </c>
      <c r="DZ176">
        <f t="shared" si="299"/>
        <v>212698</v>
      </c>
      <c r="EA176">
        <f t="shared" si="300"/>
        <v>1</v>
      </c>
      <c r="EB176">
        <f t="shared" si="301"/>
        <v>2</v>
      </c>
      <c r="EC176">
        <f t="shared" si="302"/>
        <v>0</v>
      </c>
      <c r="ED176" s="1">
        <v>212698</v>
      </c>
      <c r="EE176" s="1">
        <v>44409</v>
      </c>
      <c r="EF176">
        <f t="shared" si="303"/>
        <v>2</v>
      </c>
      <c r="EG176">
        <f t="shared" si="304"/>
        <v>0</v>
      </c>
      <c r="EH176">
        <f t="shared" si="305"/>
        <v>2</v>
      </c>
      <c r="EJ176">
        <f t="shared" si="210"/>
        <v>212698</v>
      </c>
      <c r="EK176">
        <f t="shared" si="211"/>
        <v>0</v>
      </c>
      <c r="EL176">
        <f t="shared" si="212"/>
        <v>212698</v>
      </c>
      <c r="EM176">
        <f t="shared" si="213"/>
        <v>0</v>
      </c>
      <c r="EO176" t="str">
        <f t="shared" si="214"/>
        <v>80%</v>
      </c>
    </row>
    <row r="177" spans="1:145" x14ac:dyDescent="0.2">
      <c r="A177">
        <v>172</v>
      </c>
      <c r="B177" s="1">
        <v>7</v>
      </c>
      <c r="C177" s="1">
        <v>3420</v>
      </c>
      <c r="D177" s="1" t="s">
        <v>160</v>
      </c>
      <c r="E177" s="1">
        <v>3413491</v>
      </c>
      <c r="F177" s="1">
        <v>683.8</v>
      </c>
      <c r="G177" s="1">
        <v>4931</v>
      </c>
      <c r="H177" s="1">
        <v>3371818</v>
      </c>
      <c r="I177" s="1">
        <v>33338</v>
      </c>
      <c r="J177" s="1">
        <v>692</v>
      </c>
      <c r="K177" s="1">
        <v>684</v>
      </c>
      <c r="L177" s="1">
        <v>671</v>
      </c>
      <c r="M177" s="1">
        <v>657</v>
      </c>
      <c r="N177" s="1">
        <v>652</v>
      </c>
      <c r="O177" s="7"/>
      <c r="P177">
        <f t="shared" si="215"/>
        <v>5128</v>
      </c>
      <c r="Q177">
        <f t="shared" si="216"/>
        <v>0</v>
      </c>
      <c r="R177">
        <f t="shared" si="217"/>
        <v>0</v>
      </c>
      <c r="S177">
        <f t="shared" si="205"/>
        <v>0</v>
      </c>
      <c r="T177">
        <f t="shared" si="218"/>
        <v>0</v>
      </c>
      <c r="U177">
        <f t="shared" si="219"/>
        <v>0</v>
      </c>
      <c r="V177">
        <f t="shared" si="220"/>
        <v>0</v>
      </c>
      <c r="W177">
        <f t="shared" si="221"/>
        <v>0</v>
      </c>
      <c r="X177">
        <f t="shared" si="222"/>
        <v>0</v>
      </c>
      <c r="Y177">
        <f t="shared" si="223"/>
        <v>0</v>
      </c>
      <c r="Z177" t="str">
        <f t="shared" si="224"/>
        <v>N.A.</v>
      </c>
      <c r="AD177">
        <f t="shared" si="225"/>
        <v>5333</v>
      </c>
      <c r="AE177">
        <f t="shared" si="306"/>
        <v>0</v>
      </c>
      <c r="AF177">
        <f t="shared" si="226"/>
        <v>0</v>
      </c>
      <c r="AG177">
        <f t="shared" si="227"/>
        <v>0</v>
      </c>
      <c r="AH177">
        <f t="shared" si="228"/>
        <v>0</v>
      </c>
      <c r="AI177">
        <f t="shared" si="229"/>
        <v>0</v>
      </c>
      <c r="AJ177">
        <f t="shared" si="230"/>
        <v>0</v>
      </c>
      <c r="AK177">
        <f t="shared" si="231"/>
        <v>0</v>
      </c>
      <c r="AL177">
        <f t="shared" si="232"/>
        <v>0</v>
      </c>
      <c r="AM177">
        <f t="shared" si="233"/>
        <v>0</v>
      </c>
      <c r="AN177" t="str">
        <f t="shared" si="234"/>
        <v>N.A.</v>
      </c>
      <c r="AR177">
        <f t="shared" si="235"/>
        <v>5546</v>
      </c>
      <c r="AS177">
        <f t="shared" si="206"/>
        <v>0</v>
      </c>
      <c r="AT177">
        <f t="shared" si="236"/>
        <v>0</v>
      </c>
      <c r="AU177">
        <f t="shared" si="207"/>
        <v>0</v>
      </c>
      <c r="AV177">
        <f t="shared" si="237"/>
        <v>0</v>
      </c>
      <c r="AW177">
        <f t="shared" si="238"/>
        <v>0</v>
      </c>
      <c r="AX177">
        <f t="shared" si="239"/>
        <v>0</v>
      </c>
      <c r="AY177">
        <f t="shared" si="240"/>
        <v>0</v>
      </c>
      <c r="AZ177">
        <f t="shared" si="241"/>
        <v>0</v>
      </c>
      <c r="BA177">
        <f t="shared" si="242"/>
        <v>0</v>
      </c>
      <c r="BB177" t="str">
        <f t="shared" si="243"/>
        <v>N.A.</v>
      </c>
      <c r="BF177">
        <f t="shared" si="244"/>
        <v>5768</v>
      </c>
      <c r="BG177">
        <f t="shared" si="245"/>
        <v>0</v>
      </c>
      <c r="BH177">
        <f t="shared" si="246"/>
        <v>0</v>
      </c>
      <c r="BI177">
        <f t="shared" si="247"/>
        <v>0</v>
      </c>
      <c r="BJ177">
        <f t="shared" si="248"/>
        <v>0</v>
      </c>
      <c r="BK177">
        <f t="shared" si="249"/>
        <v>0</v>
      </c>
      <c r="BL177">
        <f t="shared" si="250"/>
        <v>0</v>
      </c>
      <c r="BM177">
        <f t="shared" si="251"/>
        <v>0</v>
      </c>
      <c r="BN177">
        <f t="shared" si="252"/>
        <v>0</v>
      </c>
      <c r="BO177">
        <f t="shared" si="253"/>
        <v>0</v>
      </c>
      <c r="BP177" t="str">
        <f t="shared" si="254"/>
        <v>N.A.</v>
      </c>
      <c r="BT177">
        <f t="shared" si="255"/>
        <v>5999</v>
      </c>
      <c r="BU177">
        <f t="shared" si="208"/>
        <v>0</v>
      </c>
      <c r="BV177">
        <f t="shared" si="256"/>
        <v>0</v>
      </c>
      <c r="BW177">
        <f t="shared" si="257"/>
        <v>0</v>
      </c>
      <c r="BX177">
        <f t="shared" si="258"/>
        <v>0</v>
      </c>
      <c r="BY177">
        <f t="shared" si="259"/>
        <v>0</v>
      </c>
      <c r="BZ177">
        <f t="shared" si="260"/>
        <v>0</v>
      </c>
      <c r="CA177">
        <f t="shared" si="261"/>
        <v>0</v>
      </c>
      <c r="CB177">
        <f t="shared" si="262"/>
        <v>0</v>
      </c>
      <c r="CC177">
        <f t="shared" si="263"/>
        <v>0</v>
      </c>
      <c r="CD177" t="str">
        <f t="shared" si="264"/>
        <v>N.A.</v>
      </c>
      <c r="CH177">
        <f t="shared" si="265"/>
        <v>6239</v>
      </c>
      <c r="CI177">
        <f t="shared" si="266"/>
        <v>0</v>
      </c>
      <c r="CJ177">
        <f t="shared" si="267"/>
        <v>0</v>
      </c>
      <c r="CK177">
        <f t="shared" si="268"/>
        <v>0</v>
      </c>
      <c r="CL177">
        <f t="shared" si="269"/>
        <v>0</v>
      </c>
      <c r="CM177">
        <f t="shared" si="270"/>
        <v>0</v>
      </c>
      <c r="CN177">
        <f t="shared" si="271"/>
        <v>0</v>
      </c>
      <c r="CO177">
        <f t="shared" si="272"/>
        <v>0</v>
      </c>
      <c r="CP177">
        <f t="shared" si="273"/>
        <v>0</v>
      </c>
      <c r="CQ177">
        <f t="shared" si="274"/>
        <v>0</v>
      </c>
      <c r="CR177" t="str">
        <f t="shared" si="275"/>
        <v>N.A.</v>
      </c>
      <c r="CV177">
        <f t="shared" si="276"/>
        <v>6489</v>
      </c>
      <c r="CW177">
        <f t="shared" si="277"/>
        <v>0</v>
      </c>
      <c r="CX177">
        <f t="shared" si="278"/>
        <v>0</v>
      </c>
      <c r="CY177">
        <f t="shared" si="279"/>
        <v>0</v>
      </c>
      <c r="CZ177">
        <f t="shared" si="280"/>
        <v>0</v>
      </c>
      <c r="DA177">
        <f t="shared" si="281"/>
        <v>0</v>
      </c>
      <c r="DB177">
        <f t="shared" si="282"/>
        <v>0</v>
      </c>
      <c r="DC177">
        <f t="shared" si="283"/>
        <v>0</v>
      </c>
      <c r="DD177">
        <f t="shared" si="284"/>
        <v>0</v>
      </c>
      <c r="DE177">
        <f t="shared" si="285"/>
        <v>0</v>
      </c>
      <c r="DF177" t="str">
        <f t="shared" si="286"/>
        <v>N.A.</v>
      </c>
      <c r="DJ177">
        <f t="shared" si="287"/>
        <v>6749</v>
      </c>
      <c r="DK177">
        <f t="shared" si="209"/>
        <v>0</v>
      </c>
      <c r="DL177">
        <f t="shared" si="288"/>
        <v>0</v>
      </c>
      <c r="DM177">
        <f t="shared" si="289"/>
        <v>0</v>
      </c>
      <c r="DN177">
        <f t="shared" si="290"/>
        <v>0</v>
      </c>
      <c r="DO177">
        <f t="shared" si="291"/>
        <v>0</v>
      </c>
      <c r="DP177">
        <f t="shared" si="292"/>
        <v>0</v>
      </c>
      <c r="DQ177">
        <f t="shared" si="293"/>
        <v>0</v>
      </c>
      <c r="DR177">
        <f t="shared" si="294"/>
        <v>0</v>
      </c>
      <c r="DS177">
        <f t="shared" si="295"/>
        <v>0</v>
      </c>
      <c r="DT177" t="str">
        <f t="shared" si="296"/>
        <v>N.A.</v>
      </c>
      <c r="DX177">
        <f t="shared" si="297"/>
        <v>8335</v>
      </c>
      <c r="DY177">
        <f t="shared" si="298"/>
        <v>1</v>
      </c>
      <c r="DZ177">
        <f t="shared" si="299"/>
        <v>33338</v>
      </c>
      <c r="EA177">
        <f t="shared" si="300"/>
        <v>1</v>
      </c>
      <c r="EB177">
        <f t="shared" si="301"/>
        <v>2</v>
      </c>
      <c r="EC177">
        <f t="shared" si="302"/>
        <v>0</v>
      </c>
      <c r="ED177" s="1">
        <v>33338</v>
      </c>
      <c r="EE177" s="1">
        <v>0</v>
      </c>
      <c r="EF177">
        <f t="shared" si="303"/>
        <v>2</v>
      </c>
      <c r="EG177">
        <f t="shared" si="304"/>
        <v>0</v>
      </c>
      <c r="EH177">
        <f t="shared" si="305"/>
        <v>2</v>
      </c>
      <c r="EJ177">
        <f t="shared" si="210"/>
        <v>33338</v>
      </c>
      <c r="EK177">
        <f t="shared" si="211"/>
        <v>0</v>
      </c>
      <c r="EL177">
        <f t="shared" si="212"/>
        <v>33338</v>
      </c>
      <c r="EM177">
        <f t="shared" si="213"/>
        <v>0</v>
      </c>
      <c r="EO177" t="str">
        <f t="shared" si="214"/>
        <v>80%</v>
      </c>
    </row>
    <row r="178" spans="1:145" x14ac:dyDescent="0.2">
      <c r="A178">
        <v>173</v>
      </c>
      <c r="B178" s="1">
        <v>14</v>
      </c>
      <c r="C178" s="1">
        <v>3465</v>
      </c>
      <c r="D178" s="1" t="s">
        <v>161</v>
      </c>
      <c r="E178" s="1">
        <v>1699287</v>
      </c>
      <c r="F178" s="1">
        <v>352.7</v>
      </c>
      <c r="G178" s="1">
        <v>4931</v>
      </c>
      <c r="H178" s="1">
        <v>1739164</v>
      </c>
      <c r="I178" s="1">
        <v>27759</v>
      </c>
      <c r="J178" s="1">
        <v>353</v>
      </c>
      <c r="K178" s="1">
        <v>354</v>
      </c>
      <c r="L178" s="1">
        <v>351</v>
      </c>
      <c r="M178" s="1">
        <v>357</v>
      </c>
      <c r="N178" s="1">
        <v>361</v>
      </c>
      <c r="O178" s="7"/>
      <c r="P178">
        <f t="shared" si="215"/>
        <v>5128</v>
      </c>
      <c r="Q178">
        <f t="shared" si="216"/>
        <v>0</v>
      </c>
      <c r="R178">
        <f t="shared" si="217"/>
        <v>0</v>
      </c>
      <c r="S178">
        <f t="shared" si="205"/>
        <v>0</v>
      </c>
      <c r="T178">
        <f t="shared" si="218"/>
        <v>0</v>
      </c>
      <c r="U178">
        <f t="shared" si="219"/>
        <v>0</v>
      </c>
      <c r="V178">
        <f t="shared" si="220"/>
        <v>0</v>
      </c>
      <c r="W178">
        <f t="shared" si="221"/>
        <v>0</v>
      </c>
      <c r="X178">
        <f t="shared" si="222"/>
        <v>0</v>
      </c>
      <c r="Y178">
        <f t="shared" si="223"/>
        <v>0</v>
      </c>
      <c r="Z178" t="str">
        <f t="shared" si="224"/>
        <v>N.A.</v>
      </c>
      <c r="AD178">
        <f t="shared" si="225"/>
        <v>5333</v>
      </c>
      <c r="AE178">
        <f t="shared" si="306"/>
        <v>0</v>
      </c>
      <c r="AF178">
        <f t="shared" si="226"/>
        <v>0</v>
      </c>
      <c r="AG178">
        <f t="shared" si="227"/>
        <v>0</v>
      </c>
      <c r="AH178">
        <f t="shared" si="228"/>
        <v>0</v>
      </c>
      <c r="AI178">
        <f t="shared" si="229"/>
        <v>0</v>
      </c>
      <c r="AJ178">
        <f t="shared" si="230"/>
        <v>0</v>
      </c>
      <c r="AK178">
        <f t="shared" si="231"/>
        <v>0</v>
      </c>
      <c r="AL178">
        <f t="shared" si="232"/>
        <v>0</v>
      </c>
      <c r="AM178">
        <f t="shared" si="233"/>
        <v>0</v>
      </c>
      <c r="AN178" t="str">
        <f t="shared" si="234"/>
        <v>N.A.</v>
      </c>
      <c r="AR178">
        <f t="shared" si="235"/>
        <v>5546</v>
      </c>
      <c r="AS178">
        <f t="shared" si="206"/>
        <v>0</v>
      </c>
      <c r="AT178">
        <f t="shared" si="236"/>
        <v>0</v>
      </c>
      <c r="AU178">
        <f t="shared" si="207"/>
        <v>0</v>
      </c>
      <c r="AV178">
        <f t="shared" si="237"/>
        <v>0</v>
      </c>
      <c r="AW178">
        <f t="shared" si="238"/>
        <v>0</v>
      </c>
      <c r="AX178">
        <f t="shared" si="239"/>
        <v>0</v>
      </c>
      <c r="AY178">
        <f t="shared" si="240"/>
        <v>0</v>
      </c>
      <c r="AZ178">
        <f t="shared" si="241"/>
        <v>0</v>
      </c>
      <c r="BA178">
        <f t="shared" si="242"/>
        <v>0</v>
      </c>
      <c r="BB178" t="str">
        <f t="shared" si="243"/>
        <v>N.A.</v>
      </c>
      <c r="BF178">
        <f t="shared" si="244"/>
        <v>5768</v>
      </c>
      <c r="BG178">
        <f t="shared" si="245"/>
        <v>0</v>
      </c>
      <c r="BH178">
        <f t="shared" si="246"/>
        <v>0</v>
      </c>
      <c r="BI178">
        <f t="shared" si="247"/>
        <v>0</v>
      </c>
      <c r="BJ178">
        <f t="shared" si="248"/>
        <v>0</v>
      </c>
      <c r="BK178">
        <f t="shared" si="249"/>
        <v>0</v>
      </c>
      <c r="BL178">
        <f t="shared" si="250"/>
        <v>0</v>
      </c>
      <c r="BM178">
        <f t="shared" si="251"/>
        <v>0</v>
      </c>
      <c r="BN178">
        <f t="shared" si="252"/>
        <v>0</v>
      </c>
      <c r="BO178">
        <f t="shared" si="253"/>
        <v>0</v>
      </c>
      <c r="BP178" t="str">
        <f t="shared" si="254"/>
        <v>N.A.</v>
      </c>
      <c r="BT178">
        <f t="shared" si="255"/>
        <v>5999</v>
      </c>
      <c r="BU178">
        <f t="shared" si="208"/>
        <v>0</v>
      </c>
      <c r="BV178">
        <f t="shared" si="256"/>
        <v>0</v>
      </c>
      <c r="BW178">
        <f t="shared" si="257"/>
        <v>0</v>
      </c>
      <c r="BX178">
        <f t="shared" si="258"/>
        <v>0</v>
      </c>
      <c r="BY178">
        <f t="shared" si="259"/>
        <v>0</v>
      </c>
      <c r="BZ178">
        <f t="shared" si="260"/>
        <v>0</v>
      </c>
      <c r="CA178">
        <f t="shared" si="261"/>
        <v>0</v>
      </c>
      <c r="CB178">
        <f t="shared" si="262"/>
        <v>0</v>
      </c>
      <c r="CC178">
        <f t="shared" si="263"/>
        <v>0</v>
      </c>
      <c r="CD178" t="str">
        <f t="shared" si="264"/>
        <v>N.A.</v>
      </c>
      <c r="CH178">
        <f t="shared" si="265"/>
        <v>6239</v>
      </c>
      <c r="CI178">
        <f t="shared" si="266"/>
        <v>0</v>
      </c>
      <c r="CJ178">
        <f t="shared" si="267"/>
        <v>0</v>
      </c>
      <c r="CK178">
        <f t="shared" si="268"/>
        <v>0</v>
      </c>
      <c r="CL178">
        <f t="shared" si="269"/>
        <v>0</v>
      </c>
      <c r="CM178">
        <f t="shared" si="270"/>
        <v>0</v>
      </c>
      <c r="CN178">
        <f t="shared" si="271"/>
        <v>0</v>
      </c>
      <c r="CO178">
        <f t="shared" si="272"/>
        <v>0</v>
      </c>
      <c r="CP178">
        <f t="shared" si="273"/>
        <v>0</v>
      </c>
      <c r="CQ178">
        <f t="shared" si="274"/>
        <v>0</v>
      </c>
      <c r="CR178" t="str">
        <f t="shared" si="275"/>
        <v>N.A.</v>
      </c>
      <c r="CV178">
        <f t="shared" si="276"/>
        <v>6489</v>
      </c>
      <c r="CW178">
        <f t="shared" si="277"/>
        <v>0</v>
      </c>
      <c r="CX178">
        <f t="shared" si="278"/>
        <v>0</v>
      </c>
      <c r="CY178">
        <f t="shared" si="279"/>
        <v>0</v>
      </c>
      <c r="CZ178">
        <f t="shared" si="280"/>
        <v>0</v>
      </c>
      <c r="DA178">
        <f t="shared" si="281"/>
        <v>0</v>
      </c>
      <c r="DB178">
        <f t="shared" si="282"/>
        <v>0</v>
      </c>
      <c r="DC178">
        <f t="shared" si="283"/>
        <v>0</v>
      </c>
      <c r="DD178">
        <f t="shared" si="284"/>
        <v>0</v>
      </c>
      <c r="DE178">
        <f t="shared" si="285"/>
        <v>0</v>
      </c>
      <c r="DF178" t="str">
        <f t="shared" si="286"/>
        <v>N.A.</v>
      </c>
      <c r="DJ178">
        <f t="shared" si="287"/>
        <v>6749</v>
      </c>
      <c r="DK178">
        <f t="shared" si="209"/>
        <v>0</v>
      </c>
      <c r="DL178">
        <f t="shared" si="288"/>
        <v>0</v>
      </c>
      <c r="DM178">
        <f t="shared" si="289"/>
        <v>0</v>
      </c>
      <c r="DN178">
        <f t="shared" si="290"/>
        <v>0</v>
      </c>
      <c r="DO178">
        <f t="shared" si="291"/>
        <v>0</v>
      </c>
      <c r="DP178">
        <f t="shared" si="292"/>
        <v>0</v>
      </c>
      <c r="DQ178">
        <f t="shared" si="293"/>
        <v>0</v>
      </c>
      <c r="DR178">
        <f t="shared" si="294"/>
        <v>0</v>
      </c>
      <c r="DS178">
        <f t="shared" si="295"/>
        <v>0</v>
      </c>
      <c r="DT178" t="str">
        <f t="shared" si="296"/>
        <v>N.A.</v>
      </c>
      <c r="DX178">
        <f t="shared" si="297"/>
        <v>-67636</v>
      </c>
      <c r="DY178">
        <f t="shared" si="298"/>
        <v>1</v>
      </c>
      <c r="DZ178">
        <f t="shared" si="299"/>
        <v>-31902</v>
      </c>
      <c r="EA178">
        <f t="shared" si="300"/>
        <v>0</v>
      </c>
      <c r="EB178">
        <f t="shared" si="301"/>
        <v>0</v>
      </c>
      <c r="EC178">
        <f t="shared" si="302"/>
        <v>1</v>
      </c>
      <c r="ED178" s="1">
        <v>0</v>
      </c>
      <c r="EE178" s="1">
        <v>27759</v>
      </c>
      <c r="EF178">
        <f t="shared" si="303"/>
        <v>0</v>
      </c>
      <c r="EG178">
        <f t="shared" si="304"/>
        <v>1</v>
      </c>
      <c r="EH178">
        <f t="shared" si="305"/>
        <v>1</v>
      </c>
      <c r="EJ178">
        <f t="shared" si="210"/>
        <v>0</v>
      </c>
      <c r="EK178">
        <f t="shared" si="211"/>
        <v>27759</v>
      </c>
      <c r="EL178">
        <f t="shared" si="212"/>
        <v>27759</v>
      </c>
      <c r="EM178">
        <f t="shared" si="213"/>
        <v>0</v>
      </c>
      <c r="EO178" t="str">
        <f t="shared" si="214"/>
        <v>101%</v>
      </c>
    </row>
    <row r="179" spans="1:145" x14ac:dyDescent="0.2">
      <c r="A179">
        <v>174</v>
      </c>
      <c r="B179" s="1">
        <v>5</v>
      </c>
      <c r="C179" s="1">
        <v>3537</v>
      </c>
      <c r="D179" s="1" t="s">
        <v>162</v>
      </c>
      <c r="E179" s="1">
        <v>2218453</v>
      </c>
      <c r="F179" s="1">
        <v>423</v>
      </c>
      <c r="G179" s="1">
        <v>4931</v>
      </c>
      <c r="H179" s="1">
        <v>2085813</v>
      </c>
      <c r="I179" s="1">
        <v>106112</v>
      </c>
      <c r="J179" s="1">
        <v>401</v>
      </c>
      <c r="K179" s="1">
        <v>390</v>
      </c>
      <c r="L179" s="1">
        <v>370</v>
      </c>
      <c r="M179" s="1">
        <v>350</v>
      </c>
      <c r="N179" s="1">
        <v>339</v>
      </c>
      <c r="O179" s="7"/>
      <c r="P179">
        <f t="shared" si="215"/>
        <v>5128</v>
      </c>
      <c r="Q179">
        <f t="shared" si="216"/>
        <v>0</v>
      </c>
      <c r="R179">
        <f t="shared" si="217"/>
        <v>0</v>
      </c>
      <c r="S179">
        <f t="shared" si="205"/>
        <v>0</v>
      </c>
      <c r="T179">
        <f t="shared" si="218"/>
        <v>0</v>
      </c>
      <c r="U179">
        <f t="shared" si="219"/>
        <v>0</v>
      </c>
      <c r="V179">
        <f t="shared" si="220"/>
        <v>0</v>
      </c>
      <c r="W179">
        <f t="shared" si="221"/>
        <v>0</v>
      </c>
      <c r="X179">
        <f t="shared" si="222"/>
        <v>0</v>
      </c>
      <c r="Y179">
        <f t="shared" si="223"/>
        <v>0</v>
      </c>
      <c r="Z179" t="str">
        <f t="shared" si="224"/>
        <v>N.A.</v>
      </c>
      <c r="AD179">
        <f t="shared" si="225"/>
        <v>5333</v>
      </c>
      <c r="AE179">
        <f t="shared" si="306"/>
        <v>0</v>
      </c>
      <c r="AF179">
        <f t="shared" si="226"/>
        <v>0</v>
      </c>
      <c r="AG179">
        <f t="shared" si="227"/>
        <v>0</v>
      </c>
      <c r="AH179">
        <f t="shared" si="228"/>
        <v>0</v>
      </c>
      <c r="AI179">
        <f t="shared" si="229"/>
        <v>0</v>
      </c>
      <c r="AJ179">
        <f t="shared" si="230"/>
        <v>0</v>
      </c>
      <c r="AK179">
        <f t="shared" si="231"/>
        <v>0</v>
      </c>
      <c r="AL179">
        <f t="shared" si="232"/>
        <v>0</v>
      </c>
      <c r="AM179">
        <f t="shared" si="233"/>
        <v>0</v>
      </c>
      <c r="AN179" t="str">
        <f t="shared" si="234"/>
        <v>N.A.</v>
      </c>
      <c r="AR179">
        <f t="shared" si="235"/>
        <v>5546</v>
      </c>
      <c r="AS179">
        <f t="shared" si="206"/>
        <v>0</v>
      </c>
      <c r="AT179">
        <f t="shared" si="236"/>
        <v>0</v>
      </c>
      <c r="AU179">
        <f t="shared" si="207"/>
        <v>0</v>
      </c>
      <c r="AV179">
        <f t="shared" si="237"/>
        <v>0</v>
      </c>
      <c r="AW179">
        <f t="shared" si="238"/>
        <v>0</v>
      </c>
      <c r="AX179">
        <f t="shared" si="239"/>
        <v>0</v>
      </c>
      <c r="AY179">
        <f t="shared" si="240"/>
        <v>0</v>
      </c>
      <c r="AZ179">
        <f t="shared" si="241"/>
        <v>0</v>
      </c>
      <c r="BA179">
        <f t="shared" si="242"/>
        <v>0</v>
      </c>
      <c r="BB179" t="str">
        <f t="shared" si="243"/>
        <v>N.A.</v>
      </c>
      <c r="BF179">
        <f t="shared" si="244"/>
        <v>5768</v>
      </c>
      <c r="BG179">
        <f t="shared" si="245"/>
        <v>0</v>
      </c>
      <c r="BH179">
        <f t="shared" si="246"/>
        <v>0</v>
      </c>
      <c r="BI179">
        <f t="shared" si="247"/>
        <v>0</v>
      </c>
      <c r="BJ179">
        <f t="shared" si="248"/>
        <v>0</v>
      </c>
      <c r="BK179">
        <f t="shared" si="249"/>
        <v>0</v>
      </c>
      <c r="BL179">
        <f t="shared" si="250"/>
        <v>0</v>
      </c>
      <c r="BM179">
        <f t="shared" si="251"/>
        <v>0</v>
      </c>
      <c r="BN179">
        <f t="shared" si="252"/>
        <v>0</v>
      </c>
      <c r="BO179">
        <f t="shared" si="253"/>
        <v>0</v>
      </c>
      <c r="BP179" t="str">
        <f t="shared" si="254"/>
        <v>N.A.</v>
      </c>
      <c r="BT179">
        <f t="shared" si="255"/>
        <v>5999</v>
      </c>
      <c r="BU179">
        <f t="shared" si="208"/>
        <v>0</v>
      </c>
      <c r="BV179">
        <f t="shared" si="256"/>
        <v>0</v>
      </c>
      <c r="BW179">
        <f t="shared" si="257"/>
        <v>0</v>
      </c>
      <c r="BX179">
        <f t="shared" si="258"/>
        <v>0</v>
      </c>
      <c r="BY179">
        <f t="shared" si="259"/>
        <v>0</v>
      </c>
      <c r="BZ179">
        <f t="shared" si="260"/>
        <v>0</v>
      </c>
      <c r="CA179">
        <f t="shared" si="261"/>
        <v>0</v>
      </c>
      <c r="CB179">
        <f t="shared" si="262"/>
        <v>0</v>
      </c>
      <c r="CC179">
        <f t="shared" si="263"/>
        <v>0</v>
      </c>
      <c r="CD179" t="str">
        <f t="shared" si="264"/>
        <v>N.A.</v>
      </c>
      <c r="CH179">
        <f t="shared" si="265"/>
        <v>6239</v>
      </c>
      <c r="CI179">
        <f t="shared" si="266"/>
        <v>0</v>
      </c>
      <c r="CJ179">
        <f t="shared" si="267"/>
        <v>0</v>
      </c>
      <c r="CK179">
        <f t="shared" si="268"/>
        <v>0</v>
      </c>
      <c r="CL179">
        <f t="shared" si="269"/>
        <v>0</v>
      </c>
      <c r="CM179">
        <f t="shared" si="270"/>
        <v>0</v>
      </c>
      <c r="CN179">
        <f t="shared" si="271"/>
        <v>0</v>
      </c>
      <c r="CO179">
        <f t="shared" si="272"/>
        <v>0</v>
      </c>
      <c r="CP179">
        <f t="shared" si="273"/>
        <v>0</v>
      </c>
      <c r="CQ179">
        <f t="shared" si="274"/>
        <v>0</v>
      </c>
      <c r="CR179" t="str">
        <f t="shared" si="275"/>
        <v>N.A.</v>
      </c>
      <c r="CV179">
        <f t="shared" si="276"/>
        <v>6489</v>
      </c>
      <c r="CW179">
        <f t="shared" si="277"/>
        <v>0</v>
      </c>
      <c r="CX179">
        <f t="shared" si="278"/>
        <v>0</v>
      </c>
      <c r="CY179">
        <f t="shared" si="279"/>
        <v>0</v>
      </c>
      <c r="CZ179">
        <f t="shared" si="280"/>
        <v>0</v>
      </c>
      <c r="DA179">
        <f t="shared" si="281"/>
        <v>0</v>
      </c>
      <c r="DB179">
        <f t="shared" si="282"/>
        <v>0</v>
      </c>
      <c r="DC179">
        <f t="shared" si="283"/>
        <v>0</v>
      </c>
      <c r="DD179">
        <f t="shared" si="284"/>
        <v>0</v>
      </c>
      <c r="DE179">
        <f t="shared" si="285"/>
        <v>0</v>
      </c>
      <c r="DF179" t="str">
        <f t="shared" si="286"/>
        <v>N.A.</v>
      </c>
      <c r="DJ179">
        <f t="shared" si="287"/>
        <v>6749</v>
      </c>
      <c r="DK179">
        <f t="shared" si="209"/>
        <v>0</v>
      </c>
      <c r="DL179">
        <f t="shared" si="288"/>
        <v>0</v>
      </c>
      <c r="DM179">
        <f t="shared" si="289"/>
        <v>0</v>
      </c>
      <c r="DN179">
        <f t="shared" si="290"/>
        <v>0</v>
      </c>
      <c r="DO179">
        <f t="shared" si="291"/>
        <v>0</v>
      </c>
      <c r="DP179">
        <f t="shared" si="292"/>
        <v>0</v>
      </c>
      <c r="DQ179">
        <f t="shared" si="293"/>
        <v>0</v>
      </c>
      <c r="DR179">
        <f t="shared" si="294"/>
        <v>0</v>
      </c>
      <c r="DS179">
        <f t="shared" si="295"/>
        <v>0</v>
      </c>
      <c r="DT179" t="str">
        <f t="shared" si="296"/>
        <v>N.A.</v>
      </c>
      <c r="DX179">
        <f t="shared" si="297"/>
        <v>26528</v>
      </c>
      <c r="DY179">
        <f t="shared" si="298"/>
        <v>1</v>
      </c>
      <c r="DZ179">
        <f t="shared" si="299"/>
        <v>106112</v>
      </c>
      <c r="EA179">
        <f t="shared" si="300"/>
        <v>1</v>
      </c>
      <c r="EB179">
        <f t="shared" si="301"/>
        <v>2</v>
      </c>
      <c r="EC179">
        <f t="shared" si="302"/>
        <v>0</v>
      </c>
      <c r="ED179" s="1">
        <v>106112</v>
      </c>
      <c r="EE179" s="1">
        <v>0</v>
      </c>
      <c r="EF179">
        <f t="shared" si="303"/>
        <v>2</v>
      </c>
      <c r="EG179">
        <f t="shared" si="304"/>
        <v>0</v>
      </c>
      <c r="EH179">
        <f t="shared" si="305"/>
        <v>2</v>
      </c>
      <c r="EJ179">
        <f t="shared" si="210"/>
        <v>106112</v>
      </c>
      <c r="EK179">
        <f t="shared" si="211"/>
        <v>0</v>
      </c>
      <c r="EL179">
        <f t="shared" si="212"/>
        <v>106112</v>
      </c>
      <c r="EM179">
        <f t="shared" si="213"/>
        <v>0</v>
      </c>
      <c r="EO179" t="str">
        <f t="shared" si="214"/>
        <v>80%</v>
      </c>
    </row>
    <row r="180" spans="1:145" x14ac:dyDescent="0.2">
      <c r="A180">
        <v>175</v>
      </c>
      <c r="B180" s="1">
        <v>12</v>
      </c>
      <c r="C180" s="1">
        <v>3555</v>
      </c>
      <c r="D180" s="1" t="s">
        <v>163</v>
      </c>
      <c r="E180" s="1">
        <v>2897155</v>
      </c>
      <c r="F180" s="1">
        <v>605.20000000000005</v>
      </c>
      <c r="G180" s="1">
        <v>4931</v>
      </c>
      <c r="H180" s="1">
        <v>2984241</v>
      </c>
      <c r="I180" s="1">
        <v>0</v>
      </c>
      <c r="J180" s="1">
        <v>594</v>
      </c>
      <c r="K180" s="1">
        <v>581</v>
      </c>
      <c r="L180" s="1">
        <v>572</v>
      </c>
      <c r="M180" s="1">
        <v>555</v>
      </c>
      <c r="N180" s="1">
        <v>554</v>
      </c>
      <c r="O180" s="7"/>
      <c r="P180">
        <f t="shared" si="215"/>
        <v>5128</v>
      </c>
      <c r="Q180">
        <f t="shared" si="216"/>
        <v>0</v>
      </c>
      <c r="R180">
        <f t="shared" si="217"/>
        <v>0</v>
      </c>
      <c r="S180">
        <f t="shared" si="205"/>
        <v>0</v>
      </c>
      <c r="T180">
        <f t="shared" si="218"/>
        <v>0</v>
      </c>
      <c r="U180">
        <f t="shared" si="219"/>
        <v>0</v>
      </c>
      <c r="V180">
        <f t="shared" si="220"/>
        <v>0</v>
      </c>
      <c r="W180">
        <f t="shared" si="221"/>
        <v>0</v>
      </c>
      <c r="X180">
        <f t="shared" si="222"/>
        <v>0</v>
      </c>
      <c r="Y180">
        <f t="shared" si="223"/>
        <v>0</v>
      </c>
      <c r="Z180" t="str">
        <f t="shared" si="224"/>
        <v>N.A.</v>
      </c>
      <c r="AD180">
        <f t="shared" si="225"/>
        <v>5333</v>
      </c>
      <c r="AE180">
        <f t="shared" si="306"/>
        <v>0</v>
      </c>
      <c r="AF180">
        <f t="shared" si="226"/>
        <v>0</v>
      </c>
      <c r="AG180">
        <f t="shared" si="227"/>
        <v>0</v>
      </c>
      <c r="AH180">
        <f t="shared" si="228"/>
        <v>0</v>
      </c>
      <c r="AI180">
        <f t="shared" si="229"/>
        <v>0</v>
      </c>
      <c r="AJ180">
        <f t="shared" si="230"/>
        <v>0</v>
      </c>
      <c r="AK180">
        <f t="shared" si="231"/>
        <v>0</v>
      </c>
      <c r="AL180">
        <f t="shared" si="232"/>
        <v>0</v>
      </c>
      <c r="AM180">
        <f t="shared" si="233"/>
        <v>0</v>
      </c>
      <c r="AN180" t="str">
        <f t="shared" si="234"/>
        <v>N.A.</v>
      </c>
      <c r="AR180">
        <f t="shared" si="235"/>
        <v>5546</v>
      </c>
      <c r="AS180">
        <f t="shared" si="206"/>
        <v>0</v>
      </c>
      <c r="AT180">
        <f t="shared" si="236"/>
        <v>0</v>
      </c>
      <c r="AU180">
        <f t="shared" si="207"/>
        <v>0</v>
      </c>
      <c r="AV180">
        <f t="shared" si="237"/>
        <v>0</v>
      </c>
      <c r="AW180">
        <f t="shared" si="238"/>
        <v>0</v>
      </c>
      <c r="AX180">
        <f t="shared" si="239"/>
        <v>0</v>
      </c>
      <c r="AY180">
        <f t="shared" si="240"/>
        <v>0</v>
      </c>
      <c r="AZ180">
        <f t="shared" si="241"/>
        <v>0</v>
      </c>
      <c r="BA180">
        <f t="shared" si="242"/>
        <v>0</v>
      </c>
      <c r="BB180" t="str">
        <f t="shared" si="243"/>
        <v>N.A.</v>
      </c>
      <c r="BF180">
        <f t="shared" si="244"/>
        <v>5768</v>
      </c>
      <c r="BG180">
        <f t="shared" si="245"/>
        <v>0</v>
      </c>
      <c r="BH180">
        <f t="shared" si="246"/>
        <v>0</v>
      </c>
      <c r="BI180">
        <f t="shared" si="247"/>
        <v>0</v>
      </c>
      <c r="BJ180">
        <f t="shared" si="248"/>
        <v>0</v>
      </c>
      <c r="BK180">
        <f t="shared" si="249"/>
        <v>0</v>
      </c>
      <c r="BL180">
        <f t="shared" si="250"/>
        <v>0</v>
      </c>
      <c r="BM180">
        <f t="shared" si="251"/>
        <v>0</v>
      </c>
      <c r="BN180">
        <f t="shared" si="252"/>
        <v>0</v>
      </c>
      <c r="BO180">
        <f t="shared" si="253"/>
        <v>0</v>
      </c>
      <c r="BP180" t="str">
        <f t="shared" si="254"/>
        <v>N.A.</v>
      </c>
      <c r="BT180">
        <f t="shared" si="255"/>
        <v>5999</v>
      </c>
      <c r="BU180">
        <f t="shared" si="208"/>
        <v>0</v>
      </c>
      <c r="BV180">
        <f t="shared" si="256"/>
        <v>0</v>
      </c>
      <c r="BW180">
        <f t="shared" si="257"/>
        <v>0</v>
      </c>
      <c r="BX180">
        <f t="shared" si="258"/>
        <v>0</v>
      </c>
      <c r="BY180">
        <f t="shared" si="259"/>
        <v>0</v>
      </c>
      <c r="BZ180">
        <f t="shared" si="260"/>
        <v>0</v>
      </c>
      <c r="CA180">
        <f t="shared" si="261"/>
        <v>0</v>
      </c>
      <c r="CB180">
        <f t="shared" si="262"/>
        <v>0</v>
      </c>
      <c r="CC180">
        <f t="shared" si="263"/>
        <v>0</v>
      </c>
      <c r="CD180" t="str">
        <f t="shared" si="264"/>
        <v>N.A.</v>
      </c>
      <c r="CH180">
        <f t="shared" si="265"/>
        <v>6239</v>
      </c>
      <c r="CI180">
        <f t="shared" si="266"/>
        <v>0</v>
      </c>
      <c r="CJ180">
        <f t="shared" si="267"/>
        <v>0</v>
      </c>
      <c r="CK180">
        <f t="shared" si="268"/>
        <v>0</v>
      </c>
      <c r="CL180">
        <f t="shared" si="269"/>
        <v>0</v>
      </c>
      <c r="CM180">
        <f t="shared" si="270"/>
        <v>0</v>
      </c>
      <c r="CN180">
        <f t="shared" si="271"/>
        <v>0</v>
      </c>
      <c r="CO180">
        <f t="shared" si="272"/>
        <v>0</v>
      </c>
      <c r="CP180">
        <f t="shared" si="273"/>
        <v>0</v>
      </c>
      <c r="CQ180">
        <f t="shared" si="274"/>
        <v>0</v>
      </c>
      <c r="CR180" t="str">
        <f t="shared" si="275"/>
        <v>N.A.</v>
      </c>
      <c r="CV180">
        <f t="shared" si="276"/>
        <v>6489</v>
      </c>
      <c r="CW180">
        <f t="shared" si="277"/>
        <v>0</v>
      </c>
      <c r="CX180">
        <f t="shared" si="278"/>
        <v>0</v>
      </c>
      <c r="CY180">
        <f t="shared" si="279"/>
        <v>0</v>
      </c>
      <c r="CZ180">
        <f t="shared" si="280"/>
        <v>0</v>
      </c>
      <c r="DA180">
        <f t="shared" si="281"/>
        <v>0</v>
      </c>
      <c r="DB180">
        <f t="shared" si="282"/>
        <v>0</v>
      </c>
      <c r="DC180">
        <f t="shared" si="283"/>
        <v>0</v>
      </c>
      <c r="DD180">
        <f t="shared" si="284"/>
        <v>0</v>
      </c>
      <c r="DE180">
        <f t="shared" si="285"/>
        <v>0</v>
      </c>
      <c r="DF180" t="str">
        <f t="shared" si="286"/>
        <v>N.A.</v>
      </c>
      <c r="DJ180">
        <f t="shared" si="287"/>
        <v>6749</v>
      </c>
      <c r="DK180">
        <f t="shared" si="209"/>
        <v>0</v>
      </c>
      <c r="DL180">
        <f t="shared" si="288"/>
        <v>0</v>
      </c>
      <c r="DM180">
        <f t="shared" si="289"/>
        <v>0</v>
      </c>
      <c r="DN180">
        <f t="shared" si="290"/>
        <v>0</v>
      </c>
      <c r="DO180">
        <f t="shared" si="291"/>
        <v>0</v>
      </c>
      <c r="DP180">
        <f t="shared" si="292"/>
        <v>0</v>
      </c>
      <c r="DQ180">
        <f t="shared" si="293"/>
        <v>0</v>
      </c>
      <c r="DR180">
        <f t="shared" si="294"/>
        <v>0</v>
      </c>
      <c r="DS180">
        <f t="shared" si="295"/>
        <v>0</v>
      </c>
      <c r="DT180" t="str">
        <f t="shared" si="296"/>
        <v>N.A.</v>
      </c>
      <c r="DX180">
        <f t="shared" si="297"/>
        <v>-87086</v>
      </c>
      <c r="DY180">
        <f t="shared" si="298"/>
        <v>0</v>
      </c>
      <c r="DZ180">
        <f t="shared" si="299"/>
        <v>-69669</v>
      </c>
      <c r="EA180">
        <f t="shared" si="300"/>
        <v>0</v>
      </c>
      <c r="EB180">
        <f t="shared" si="301"/>
        <v>0</v>
      </c>
      <c r="EC180">
        <f t="shared" si="302"/>
        <v>0</v>
      </c>
      <c r="ED180" s="1">
        <v>0</v>
      </c>
      <c r="EE180" s="1">
        <v>0</v>
      </c>
      <c r="EF180">
        <f t="shared" si="303"/>
        <v>0</v>
      </c>
      <c r="EG180">
        <f t="shared" si="304"/>
        <v>0</v>
      </c>
      <c r="EH180">
        <f t="shared" si="305"/>
        <v>0</v>
      </c>
      <c r="EJ180">
        <f t="shared" si="210"/>
        <v>0</v>
      </c>
      <c r="EK180">
        <f t="shared" si="211"/>
        <v>0</v>
      </c>
      <c r="EL180">
        <f t="shared" si="212"/>
        <v>0</v>
      </c>
      <c r="EM180">
        <f t="shared" si="213"/>
        <v>0</v>
      </c>
      <c r="EO180" t="str">
        <f t="shared" si="214"/>
        <v>N.A.</v>
      </c>
    </row>
    <row r="181" spans="1:145" x14ac:dyDescent="0.2">
      <c r="A181">
        <v>176</v>
      </c>
      <c r="B181" s="1">
        <v>7</v>
      </c>
      <c r="C181" s="1">
        <v>3582</v>
      </c>
      <c r="D181" s="1" t="s">
        <v>164</v>
      </c>
      <c r="E181" s="1">
        <v>3940610</v>
      </c>
      <c r="F181" s="1">
        <v>735.6</v>
      </c>
      <c r="G181" s="1">
        <v>5015</v>
      </c>
      <c r="H181" s="1">
        <v>3689034</v>
      </c>
      <c r="I181" s="1">
        <v>201261</v>
      </c>
      <c r="J181" s="1">
        <v>736</v>
      </c>
      <c r="K181" s="1">
        <v>736</v>
      </c>
      <c r="L181" s="1">
        <v>711</v>
      </c>
      <c r="M181" s="1">
        <v>692</v>
      </c>
      <c r="N181" s="1">
        <v>673</v>
      </c>
      <c r="O181" s="7"/>
      <c r="P181">
        <f t="shared" si="215"/>
        <v>5212</v>
      </c>
      <c r="Q181">
        <f t="shared" si="216"/>
        <v>0</v>
      </c>
      <c r="R181">
        <f t="shared" si="217"/>
        <v>0</v>
      </c>
      <c r="S181">
        <f t="shared" si="205"/>
        <v>0</v>
      </c>
      <c r="T181">
        <f t="shared" si="218"/>
        <v>0</v>
      </c>
      <c r="U181">
        <f t="shared" si="219"/>
        <v>0</v>
      </c>
      <c r="V181">
        <f t="shared" si="220"/>
        <v>0</v>
      </c>
      <c r="W181">
        <f t="shared" si="221"/>
        <v>0</v>
      </c>
      <c r="X181">
        <f t="shared" si="222"/>
        <v>0</v>
      </c>
      <c r="Y181">
        <f t="shared" si="223"/>
        <v>0</v>
      </c>
      <c r="Z181" t="str">
        <f t="shared" si="224"/>
        <v>N.A.</v>
      </c>
      <c r="AD181">
        <f t="shared" si="225"/>
        <v>5417</v>
      </c>
      <c r="AE181">
        <f t="shared" si="306"/>
        <v>0</v>
      </c>
      <c r="AF181">
        <f t="shared" si="226"/>
        <v>0</v>
      </c>
      <c r="AG181">
        <f t="shared" si="227"/>
        <v>0</v>
      </c>
      <c r="AH181">
        <f t="shared" si="228"/>
        <v>0</v>
      </c>
      <c r="AI181">
        <f t="shared" si="229"/>
        <v>0</v>
      </c>
      <c r="AJ181">
        <f t="shared" si="230"/>
        <v>0</v>
      </c>
      <c r="AK181">
        <f t="shared" si="231"/>
        <v>0</v>
      </c>
      <c r="AL181">
        <f t="shared" si="232"/>
        <v>0</v>
      </c>
      <c r="AM181">
        <f t="shared" si="233"/>
        <v>0</v>
      </c>
      <c r="AN181" t="str">
        <f t="shared" si="234"/>
        <v>N.A.</v>
      </c>
      <c r="AR181">
        <f t="shared" si="235"/>
        <v>5630</v>
      </c>
      <c r="AS181">
        <f t="shared" si="206"/>
        <v>0</v>
      </c>
      <c r="AT181">
        <f t="shared" si="236"/>
        <v>0</v>
      </c>
      <c r="AU181">
        <f t="shared" si="207"/>
        <v>0</v>
      </c>
      <c r="AV181">
        <f t="shared" si="237"/>
        <v>0</v>
      </c>
      <c r="AW181">
        <f t="shared" si="238"/>
        <v>0</v>
      </c>
      <c r="AX181">
        <f t="shared" si="239"/>
        <v>0</v>
      </c>
      <c r="AY181">
        <f t="shared" si="240"/>
        <v>0</v>
      </c>
      <c r="AZ181">
        <f t="shared" si="241"/>
        <v>0</v>
      </c>
      <c r="BA181">
        <f t="shared" si="242"/>
        <v>0</v>
      </c>
      <c r="BB181" t="str">
        <f t="shared" si="243"/>
        <v>N.A.</v>
      </c>
      <c r="BF181">
        <f t="shared" si="244"/>
        <v>5852</v>
      </c>
      <c r="BG181">
        <f t="shared" si="245"/>
        <v>0</v>
      </c>
      <c r="BH181">
        <f t="shared" si="246"/>
        <v>0</v>
      </c>
      <c r="BI181">
        <f t="shared" si="247"/>
        <v>0</v>
      </c>
      <c r="BJ181">
        <f t="shared" si="248"/>
        <v>0</v>
      </c>
      <c r="BK181">
        <f t="shared" si="249"/>
        <v>0</v>
      </c>
      <c r="BL181">
        <f t="shared" si="250"/>
        <v>0</v>
      </c>
      <c r="BM181">
        <f t="shared" si="251"/>
        <v>0</v>
      </c>
      <c r="BN181">
        <f t="shared" si="252"/>
        <v>0</v>
      </c>
      <c r="BO181">
        <f t="shared" si="253"/>
        <v>0</v>
      </c>
      <c r="BP181" t="str">
        <f t="shared" si="254"/>
        <v>N.A.</v>
      </c>
      <c r="BT181">
        <f t="shared" si="255"/>
        <v>6083</v>
      </c>
      <c r="BU181">
        <f t="shared" si="208"/>
        <v>0</v>
      </c>
      <c r="BV181">
        <f t="shared" si="256"/>
        <v>0</v>
      </c>
      <c r="BW181">
        <f t="shared" si="257"/>
        <v>0</v>
      </c>
      <c r="BX181">
        <f t="shared" si="258"/>
        <v>0</v>
      </c>
      <c r="BY181">
        <f t="shared" si="259"/>
        <v>0</v>
      </c>
      <c r="BZ181">
        <f t="shared" si="260"/>
        <v>0</v>
      </c>
      <c r="CA181">
        <f t="shared" si="261"/>
        <v>0</v>
      </c>
      <c r="CB181">
        <f t="shared" si="262"/>
        <v>0</v>
      </c>
      <c r="CC181">
        <f t="shared" si="263"/>
        <v>0</v>
      </c>
      <c r="CD181" t="str">
        <f t="shared" si="264"/>
        <v>N.A.</v>
      </c>
      <c r="CH181">
        <f t="shared" si="265"/>
        <v>6323</v>
      </c>
      <c r="CI181">
        <f t="shared" si="266"/>
        <v>0</v>
      </c>
      <c r="CJ181">
        <f t="shared" si="267"/>
        <v>0</v>
      </c>
      <c r="CK181">
        <f t="shared" si="268"/>
        <v>0</v>
      </c>
      <c r="CL181">
        <f t="shared" si="269"/>
        <v>0</v>
      </c>
      <c r="CM181">
        <f t="shared" si="270"/>
        <v>0</v>
      </c>
      <c r="CN181">
        <f t="shared" si="271"/>
        <v>0</v>
      </c>
      <c r="CO181">
        <f t="shared" si="272"/>
        <v>0</v>
      </c>
      <c r="CP181">
        <f t="shared" si="273"/>
        <v>0</v>
      </c>
      <c r="CQ181">
        <f t="shared" si="274"/>
        <v>0</v>
      </c>
      <c r="CR181" t="str">
        <f t="shared" si="275"/>
        <v>N.A.</v>
      </c>
      <c r="CV181">
        <f t="shared" si="276"/>
        <v>6573</v>
      </c>
      <c r="CW181">
        <f t="shared" si="277"/>
        <v>0</v>
      </c>
      <c r="CX181">
        <f t="shared" si="278"/>
        <v>0</v>
      </c>
      <c r="CY181">
        <f t="shared" si="279"/>
        <v>0</v>
      </c>
      <c r="CZ181">
        <f t="shared" si="280"/>
        <v>0</v>
      </c>
      <c r="DA181">
        <f t="shared" si="281"/>
        <v>0</v>
      </c>
      <c r="DB181">
        <f t="shared" si="282"/>
        <v>0</v>
      </c>
      <c r="DC181">
        <f t="shared" si="283"/>
        <v>0</v>
      </c>
      <c r="DD181">
        <f t="shared" si="284"/>
        <v>0</v>
      </c>
      <c r="DE181">
        <f t="shared" si="285"/>
        <v>0</v>
      </c>
      <c r="DF181" t="str">
        <f t="shared" si="286"/>
        <v>N.A.</v>
      </c>
      <c r="DJ181">
        <f t="shared" si="287"/>
        <v>6833</v>
      </c>
      <c r="DK181">
        <f t="shared" si="209"/>
        <v>0</v>
      </c>
      <c r="DL181">
        <f t="shared" si="288"/>
        <v>0</v>
      </c>
      <c r="DM181">
        <f t="shared" si="289"/>
        <v>0</v>
      </c>
      <c r="DN181">
        <f t="shared" si="290"/>
        <v>0</v>
      </c>
      <c r="DO181">
        <f t="shared" si="291"/>
        <v>0</v>
      </c>
      <c r="DP181">
        <f t="shared" si="292"/>
        <v>0</v>
      </c>
      <c r="DQ181">
        <f t="shared" si="293"/>
        <v>0</v>
      </c>
      <c r="DR181">
        <f t="shared" si="294"/>
        <v>0</v>
      </c>
      <c r="DS181">
        <f t="shared" si="295"/>
        <v>0</v>
      </c>
      <c r="DT181" t="str">
        <f t="shared" si="296"/>
        <v>N.A.</v>
      </c>
      <c r="DX181">
        <f t="shared" si="297"/>
        <v>50315</v>
      </c>
      <c r="DY181">
        <f t="shared" si="298"/>
        <v>1</v>
      </c>
      <c r="DZ181">
        <f t="shared" si="299"/>
        <v>201261</v>
      </c>
      <c r="EA181">
        <f t="shared" si="300"/>
        <v>1</v>
      </c>
      <c r="EB181">
        <f t="shared" si="301"/>
        <v>2</v>
      </c>
      <c r="EC181">
        <f t="shared" si="302"/>
        <v>0</v>
      </c>
      <c r="ED181" s="1">
        <v>201261</v>
      </c>
      <c r="EE181" s="1">
        <v>0</v>
      </c>
      <c r="EF181">
        <f t="shared" si="303"/>
        <v>2</v>
      </c>
      <c r="EG181">
        <f t="shared" si="304"/>
        <v>0</v>
      </c>
      <c r="EH181">
        <f t="shared" si="305"/>
        <v>2</v>
      </c>
      <c r="EJ181">
        <f t="shared" si="210"/>
        <v>201261</v>
      </c>
      <c r="EK181">
        <f t="shared" si="211"/>
        <v>0</v>
      </c>
      <c r="EL181">
        <f t="shared" si="212"/>
        <v>201261</v>
      </c>
      <c r="EM181">
        <f t="shared" si="213"/>
        <v>0</v>
      </c>
      <c r="EO181" t="str">
        <f t="shared" si="214"/>
        <v>80%</v>
      </c>
    </row>
    <row r="182" spans="1:145" x14ac:dyDescent="0.2">
      <c r="A182">
        <v>177</v>
      </c>
      <c r="B182" s="1">
        <v>12</v>
      </c>
      <c r="C182" s="1">
        <v>3600</v>
      </c>
      <c r="D182" s="1" t="s">
        <v>165</v>
      </c>
      <c r="E182" s="1">
        <v>10658329</v>
      </c>
      <c r="F182" s="1">
        <v>2277.9</v>
      </c>
      <c r="G182" s="1">
        <v>4931</v>
      </c>
      <c r="H182" s="1">
        <v>11232325</v>
      </c>
      <c r="I182" s="1">
        <v>0</v>
      </c>
      <c r="J182" s="1">
        <v>2281</v>
      </c>
      <c r="K182" s="1">
        <v>2281</v>
      </c>
      <c r="L182" s="1">
        <v>2276</v>
      </c>
      <c r="M182" s="1">
        <v>2295</v>
      </c>
      <c r="N182" s="1">
        <v>2297</v>
      </c>
      <c r="O182" s="7"/>
      <c r="P182">
        <f t="shared" si="215"/>
        <v>5128</v>
      </c>
      <c r="Q182">
        <f t="shared" si="216"/>
        <v>0</v>
      </c>
      <c r="R182">
        <f t="shared" si="217"/>
        <v>0</v>
      </c>
      <c r="S182">
        <f t="shared" si="205"/>
        <v>0</v>
      </c>
      <c r="T182">
        <f t="shared" si="218"/>
        <v>0</v>
      </c>
      <c r="U182">
        <f t="shared" si="219"/>
        <v>0</v>
      </c>
      <c r="V182">
        <f t="shared" si="220"/>
        <v>0</v>
      </c>
      <c r="W182">
        <f t="shared" si="221"/>
        <v>0</v>
      </c>
      <c r="X182">
        <f t="shared" si="222"/>
        <v>0</v>
      </c>
      <c r="Y182">
        <f t="shared" si="223"/>
        <v>0</v>
      </c>
      <c r="Z182" t="str">
        <f t="shared" si="224"/>
        <v>N.A.</v>
      </c>
      <c r="AD182">
        <f t="shared" si="225"/>
        <v>5333</v>
      </c>
      <c r="AE182">
        <f t="shared" si="306"/>
        <v>0</v>
      </c>
      <c r="AF182">
        <f t="shared" si="226"/>
        <v>0</v>
      </c>
      <c r="AG182">
        <f t="shared" si="227"/>
        <v>0</v>
      </c>
      <c r="AH182">
        <f t="shared" si="228"/>
        <v>0</v>
      </c>
      <c r="AI182">
        <f t="shared" si="229"/>
        <v>0</v>
      </c>
      <c r="AJ182">
        <f t="shared" si="230"/>
        <v>0</v>
      </c>
      <c r="AK182">
        <f t="shared" si="231"/>
        <v>0</v>
      </c>
      <c r="AL182">
        <f t="shared" si="232"/>
        <v>0</v>
      </c>
      <c r="AM182">
        <f t="shared" si="233"/>
        <v>0</v>
      </c>
      <c r="AN182" t="str">
        <f t="shared" si="234"/>
        <v>N.A.</v>
      </c>
      <c r="AR182">
        <f t="shared" si="235"/>
        <v>5546</v>
      </c>
      <c r="AS182">
        <f t="shared" si="206"/>
        <v>0</v>
      </c>
      <c r="AT182">
        <f t="shared" si="236"/>
        <v>0</v>
      </c>
      <c r="AU182">
        <f t="shared" si="207"/>
        <v>0</v>
      </c>
      <c r="AV182">
        <f t="shared" si="237"/>
        <v>0</v>
      </c>
      <c r="AW182">
        <f t="shared" si="238"/>
        <v>0</v>
      </c>
      <c r="AX182">
        <f t="shared" si="239"/>
        <v>0</v>
      </c>
      <c r="AY182">
        <f t="shared" si="240"/>
        <v>0</v>
      </c>
      <c r="AZ182">
        <f t="shared" si="241"/>
        <v>0</v>
      </c>
      <c r="BA182">
        <f t="shared" si="242"/>
        <v>0</v>
      </c>
      <c r="BB182" t="str">
        <f t="shared" si="243"/>
        <v>N.A.</v>
      </c>
      <c r="BF182">
        <f t="shared" si="244"/>
        <v>5768</v>
      </c>
      <c r="BG182">
        <f t="shared" si="245"/>
        <v>0</v>
      </c>
      <c r="BH182">
        <f t="shared" si="246"/>
        <v>0</v>
      </c>
      <c r="BI182">
        <f t="shared" si="247"/>
        <v>0</v>
      </c>
      <c r="BJ182">
        <f t="shared" si="248"/>
        <v>0</v>
      </c>
      <c r="BK182">
        <f t="shared" si="249"/>
        <v>0</v>
      </c>
      <c r="BL182">
        <f t="shared" si="250"/>
        <v>0</v>
      </c>
      <c r="BM182">
        <f t="shared" si="251"/>
        <v>0</v>
      </c>
      <c r="BN182">
        <f t="shared" si="252"/>
        <v>0</v>
      </c>
      <c r="BO182">
        <f t="shared" si="253"/>
        <v>0</v>
      </c>
      <c r="BP182" t="str">
        <f t="shared" si="254"/>
        <v>N.A.</v>
      </c>
      <c r="BT182">
        <f t="shared" si="255"/>
        <v>5999</v>
      </c>
      <c r="BU182">
        <f t="shared" si="208"/>
        <v>0</v>
      </c>
      <c r="BV182">
        <f t="shared" si="256"/>
        <v>0</v>
      </c>
      <c r="BW182">
        <f t="shared" si="257"/>
        <v>0</v>
      </c>
      <c r="BX182">
        <f t="shared" si="258"/>
        <v>0</v>
      </c>
      <c r="BY182">
        <f t="shared" si="259"/>
        <v>0</v>
      </c>
      <c r="BZ182">
        <f t="shared" si="260"/>
        <v>0</v>
      </c>
      <c r="CA182">
        <f t="shared" si="261"/>
        <v>0</v>
      </c>
      <c r="CB182">
        <f t="shared" si="262"/>
        <v>0</v>
      </c>
      <c r="CC182">
        <f t="shared" si="263"/>
        <v>0</v>
      </c>
      <c r="CD182" t="str">
        <f t="shared" si="264"/>
        <v>N.A.</v>
      </c>
      <c r="CH182">
        <f t="shared" si="265"/>
        <v>6239</v>
      </c>
      <c r="CI182">
        <f t="shared" si="266"/>
        <v>0</v>
      </c>
      <c r="CJ182">
        <f t="shared" si="267"/>
        <v>0</v>
      </c>
      <c r="CK182">
        <f t="shared" si="268"/>
        <v>0</v>
      </c>
      <c r="CL182">
        <f t="shared" si="269"/>
        <v>0</v>
      </c>
      <c r="CM182">
        <f t="shared" si="270"/>
        <v>0</v>
      </c>
      <c r="CN182">
        <f t="shared" si="271"/>
        <v>0</v>
      </c>
      <c r="CO182">
        <f t="shared" si="272"/>
        <v>0</v>
      </c>
      <c r="CP182">
        <f t="shared" si="273"/>
        <v>0</v>
      </c>
      <c r="CQ182">
        <f t="shared" si="274"/>
        <v>0</v>
      </c>
      <c r="CR182" t="str">
        <f t="shared" si="275"/>
        <v>N.A.</v>
      </c>
      <c r="CV182">
        <f t="shared" si="276"/>
        <v>6489</v>
      </c>
      <c r="CW182">
        <f t="shared" si="277"/>
        <v>0</v>
      </c>
      <c r="CX182">
        <f t="shared" si="278"/>
        <v>0</v>
      </c>
      <c r="CY182">
        <f t="shared" si="279"/>
        <v>0</v>
      </c>
      <c r="CZ182">
        <f t="shared" si="280"/>
        <v>0</v>
      </c>
      <c r="DA182">
        <f t="shared" si="281"/>
        <v>0</v>
      </c>
      <c r="DB182">
        <f t="shared" si="282"/>
        <v>0</v>
      </c>
      <c r="DC182">
        <f t="shared" si="283"/>
        <v>0</v>
      </c>
      <c r="DD182">
        <f t="shared" si="284"/>
        <v>0</v>
      </c>
      <c r="DE182">
        <f t="shared" si="285"/>
        <v>0</v>
      </c>
      <c r="DF182" t="str">
        <f t="shared" si="286"/>
        <v>N.A.</v>
      </c>
      <c r="DJ182">
        <f t="shared" si="287"/>
        <v>6749</v>
      </c>
      <c r="DK182">
        <f t="shared" si="209"/>
        <v>0</v>
      </c>
      <c r="DL182">
        <f t="shared" si="288"/>
        <v>0</v>
      </c>
      <c r="DM182">
        <f t="shared" si="289"/>
        <v>0</v>
      </c>
      <c r="DN182">
        <f t="shared" si="290"/>
        <v>0</v>
      </c>
      <c r="DO182">
        <f t="shared" si="291"/>
        <v>0</v>
      </c>
      <c r="DP182">
        <f t="shared" si="292"/>
        <v>0</v>
      </c>
      <c r="DQ182">
        <f t="shared" si="293"/>
        <v>0</v>
      </c>
      <c r="DR182">
        <f t="shared" si="294"/>
        <v>0</v>
      </c>
      <c r="DS182">
        <f t="shared" si="295"/>
        <v>0</v>
      </c>
      <c r="DT182" t="str">
        <f t="shared" si="296"/>
        <v>N.A.</v>
      </c>
      <c r="DX182">
        <f t="shared" si="297"/>
        <v>-573996</v>
      </c>
      <c r="DY182">
        <f t="shared" si="298"/>
        <v>0</v>
      </c>
      <c r="DZ182">
        <f t="shared" si="299"/>
        <v>-459197</v>
      </c>
      <c r="EA182">
        <f t="shared" si="300"/>
        <v>0</v>
      </c>
      <c r="EB182">
        <f t="shared" si="301"/>
        <v>0</v>
      </c>
      <c r="EC182">
        <f t="shared" si="302"/>
        <v>0</v>
      </c>
      <c r="ED182" s="1">
        <v>0</v>
      </c>
      <c r="EE182" s="1">
        <v>0</v>
      </c>
      <c r="EF182">
        <f t="shared" si="303"/>
        <v>0</v>
      </c>
      <c r="EG182">
        <f t="shared" si="304"/>
        <v>0</v>
      </c>
      <c r="EH182">
        <f t="shared" si="305"/>
        <v>0</v>
      </c>
      <c r="EJ182">
        <f t="shared" si="210"/>
        <v>0</v>
      </c>
      <c r="EK182">
        <f t="shared" si="211"/>
        <v>0</v>
      </c>
      <c r="EL182">
        <f t="shared" si="212"/>
        <v>0</v>
      </c>
      <c r="EM182">
        <f t="shared" si="213"/>
        <v>0</v>
      </c>
      <c r="EO182" t="str">
        <f t="shared" si="214"/>
        <v>N.A.</v>
      </c>
    </row>
    <row r="183" spans="1:145" x14ac:dyDescent="0.2">
      <c r="A183">
        <v>178</v>
      </c>
      <c r="B183" s="1">
        <v>14</v>
      </c>
      <c r="C183" s="1">
        <v>3609</v>
      </c>
      <c r="D183" s="1" t="s">
        <v>166</v>
      </c>
      <c r="E183" s="1">
        <v>1788623</v>
      </c>
      <c r="F183" s="1">
        <v>326.60000000000002</v>
      </c>
      <c r="G183" s="1">
        <v>4931</v>
      </c>
      <c r="H183" s="1">
        <v>1610465</v>
      </c>
      <c r="I183" s="1">
        <v>142526</v>
      </c>
      <c r="J183" s="1">
        <v>326</v>
      </c>
      <c r="K183" s="1">
        <v>318</v>
      </c>
      <c r="L183" s="1">
        <v>323</v>
      </c>
      <c r="M183" s="1">
        <v>302</v>
      </c>
      <c r="N183" s="1">
        <v>303</v>
      </c>
      <c r="O183" s="7"/>
      <c r="P183">
        <f t="shared" si="215"/>
        <v>5128</v>
      </c>
      <c r="Q183">
        <f t="shared" si="216"/>
        <v>0</v>
      </c>
      <c r="R183">
        <f t="shared" si="217"/>
        <v>0</v>
      </c>
      <c r="S183">
        <f t="shared" si="205"/>
        <v>0</v>
      </c>
      <c r="T183">
        <f t="shared" si="218"/>
        <v>0</v>
      </c>
      <c r="U183">
        <f t="shared" si="219"/>
        <v>0</v>
      </c>
      <c r="V183">
        <f t="shared" si="220"/>
        <v>0</v>
      </c>
      <c r="W183">
        <f t="shared" si="221"/>
        <v>0</v>
      </c>
      <c r="X183">
        <f t="shared" si="222"/>
        <v>0</v>
      </c>
      <c r="Y183">
        <f t="shared" si="223"/>
        <v>0</v>
      </c>
      <c r="Z183" t="str">
        <f t="shared" si="224"/>
        <v>N.A.</v>
      </c>
      <c r="AD183">
        <f t="shared" si="225"/>
        <v>5333</v>
      </c>
      <c r="AE183">
        <f t="shared" si="306"/>
        <v>0</v>
      </c>
      <c r="AF183">
        <f t="shared" si="226"/>
        <v>0</v>
      </c>
      <c r="AG183">
        <f t="shared" si="227"/>
        <v>0</v>
      </c>
      <c r="AH183">
        <f t="shared" si="228"/>
        <v>0</v>
      </c>
      <c r="AI183">
        <f t="shared" si="229"/>
        <v>0</v>
      </c>
      <c r="AJ183">
        <f t="shared" si="230"/>
        <v>0</v>
      </c>
      <c r="AK183">
        <f t="shared" si="231"/>
        <v>0</v>
      </c>
      <c r="AL183">
        <f t="shared" si="232"/>
        <v>0</v>
      </c>
      <c r="AM183">
        <f t="shared" si="233"/>
        <v>0</v>
      </c>
      <c r="AN183" t="str">
        <f t="shared" si="234"/>
        <v>N.A.</v>
      </c>
      <c r="AR183">
        <f t="shared" si="235"/>
        <v>5546</v>
      </c>
      <c r="AS183">
        <f t="shared" si="206"/>
        <v>0</v>
      </c>
      <c r="AT183">
        <f t="shared" si="236"/>
        <v>0</v>
      </c>
      <c r="AU183">
        <f t="shared" si="207"/>
        <v>0</v>
      </c>
      <c r="AV183">
        <f t="shared" si="237"/>
        <v>0</v>
      </c>
      <c r="AW183">
        <f t="shared" si="238"/>
        <v>0</v>
      </c>
      <c r="AX183">
        <f t="shared" si="239"/>
        <v>0</v>
      </c>
      <c r="AY183">
        <f t="shared" si="240"/>
        <v>0</v>
      </c>
      <c r="AZ183">
        <f t="shared" si="241"/>
        <v>0</v>
      </c>
      <c r="BA183">
        <f t="shared" si="242"/>
        <v>0</v>
      </c>
      <c r="BB183" t="str">
        <f t="shared" si="243"/>
        <v>N.A.</v>
      </c>
      <c r="BF183">
        <f t="shared" si="244"/>
        <v>5768</v>
      </c>
      <c r="BG183">
        <f t="shared" si="245"/>
        <v>0</v>
      </c>
      <c r="BH183">
        <f t="shared" si="246"/>
        <v>0</v>
      </c>
      <c r="BI183">
        <f t="shared" si="247"/>
        <v>0</v>
      </c>
      <c r="BJ183">
        <f t="shared" si="248"/>
        <v>0</v>
      </c>
      <c r="BK183">
        <f t="shared" si="249"/>
        <v>0</v>
      </c>
      <c r="BL183">
        <f t="shared" si="250"/>
        <v>0</v>
      </c>
      <c r="BM183">
        <f t="shared" si="251"/>
        <v>0</v>
      </c>
      <c r="BN183">
        <f t="shared" si="252"/>
        <v>0</v>
      </c>
      <c r="BO183">
        <f t="shared" si="253"/>
        <v>0</v>
      </c>
      <c r="BP183" t="str">
        <f t="shared" si="254"/>
        <v>N.A.</v>
      </c>
      <c r="BT183">
        <f t="shared" si="255"/>
        <v>5999</v>
      </c>
      <c r="BU183">
        <f t="shared" si="208"/>
        <v>0</v>
      </c>
      <c r="BV183">
        <f t="shared" si="256"/>
        <v>0</v>
      </c>
      <c r="BW183">
        <f t="shared" si="257"/>
        <v>0</v>
      </c>
      <c r="BX183">
        <f t="shared" si="258"/>
        <v>0</v>
      </c>
      <c r="BY183">
        <f t="shared" si="259"/>
        <v>0</v>
      </c>
      <c r="BZ183">
        <f t="shared" si="260"/>
        <v>0</v>
      </c>
      <c r="CA183">
        <f t="shared" si="261"/>
        <v>0</v>
      </c>
      <c r="CB183">
        <f t="shared" si="262"/>
        <v>0</v>
      </c>
      <c r="CC183">
        <f t="shared" si="263"/>
        <v>0</v>
      </c>
      <c r="CD183" t="str">
        <f t="shared" si="264"/>
        <v>N.A.</v>
      </c>
      <c r="CH183">
        <f t="shared" si="265"/>
        <v>6239</v>
      </c>
      <c r="CI183">
        <f t="shared" si="266"/>
        <v>0</v>
      </c>
      <c r="CJ183">
        <f t="shared" si="267"/>
        <v>0</v>
      </c>
      <c r="CK183">
        <f t="shared" si="268"/>
        <v>0</v>
      </c>
      <c r="CL183">
        <f t="shared" si="269"/>
        <v>0</v>
      </c>
      <c r="CM183">
        <f t="shared" si="270"/>
        <v>0</v>
      </c>
      <c r="CN183">
        <f t="shared" si="271"/>
        <v>0</v>
      </c>
      <c r="CO183">
        <f t="shared" si="272"/>
        <v>0</v>
      </c>
      <c r="CP183">
        <f t="shared" si="273"/>
        <v>0</v>
      </c>
      <c r="CQ183">
        <f t="shared" si="274"/>
        <v>0</v>
      </c>
      <c r="CR183" t="str">
        <f t="shared" si="275"/>
        <v>N.A.</v>
      </c>
      <c r="CV183">
        <f t="shared" si="276"/>
        <v>6489</v>
      </c>
      <c r="CW183">
        <f t="shared" si="277"/>
        <v>0</v>
      </c>
      <c r="CX183">
        <f t="shared" si="278"/>
        <v>0</v>
      </c>
      <c r="CY183">
        <f t="shared" si="279"/>
        <v>0</v>
      </c>
      <c r="CZ183">
        <f t="shared" si="280"/>
        <v>0</v>
      </c>
      <c r="DA183">
        <f t="shared" si="281"/>
        <v>0</v>
      </c>
      <c r="DB183">
        <f t="shared" si="282"/>
        <v>0</v>
      </c>
      <c r="DC183">
        <f t="shared" si="283"/>
        <v>0</v>
      </c>
      <c r="DD183">
        <f t="shared" si="284"/>
        <v>0</v>
      </c>
      <c r="DE183">
        <f t="shared" si="285"/>
        <v>0</v>
      </c>
      <c r="DF183" t="str">
        <f t="shared" si="286"/>
        <v>N.A.</v>
      </c>
      <c r="DJ183">
        <f t="shared" si="287"/>
        <v>6749</v>
      </c>
      <c r="DK183">
        <f t="shared" si="209"/>
        <v>0</v>
      </c>
      <c r="DL183">
        <f t="shared" si="288"/>
        <v>0</v>
      </c>
      <c r="DM183">
        <f t="shared" si="289"/>
        <v>0</v>
      </c>
      <c r="DN183">
        <f t="shared" si="290"/>
        <v>0</v>
      </c>
      <c r="DO183">
        <f t="shared" si="291"/>
        <v>0</v>
      </c>
      <c r="DP183">
        <f t="shared" si="292"/>
        <v>0</v>
      </c>
      <c r="DQ183">
        <f t="shared" si="293"/>
        <v>0</v>
      </c>
      <c r="DR183">
        <f t="shared" si="294"/>
        <v>0</v>
      </c>
      <c r="DS183">
        <f t="shared" si="295"/>
        <v>0</v>
      </c>
      <c r="DT183" t="str">
        <f t="shared" si="296"/>
        <v>N.A.</v>
      </c>
      <c r="DX183">
        <f t="shared" si="297"/>
        <v>35632</v>
      </c>
      <c r="DY183">
        <f t="shared" si="298"/>
        <v>1</v>
      </c>
      <c r="DZ183">
        <f t="shared" si="299"/>
        <v>142526</v>
      </c>
      <c r="EA183">
        <f t="shared" si="300"/>
        <v>1</v>
      </c>
      <c r="EB183">
        <f t="shared" si="301"/>
        <v>2</v>
      </c>
      <c r="EC183">
        <f t="shared" si="302"/>
        <v>0</v>
      </c>
      <c r="ED183" s="1">
        <v>142526</v>
      </c>
      <c r="EE183" s="1">
        <v>65000</v>
      </c>
      <c r="EF183">
        <f t="shared" si="303"/>
        <v>2</v>
      </c>
      <c r="EG183">
        <f t="shared" si="304"/>
        <v>0</v>
      </c>
      <c r="EH183">
        <f t="shared" si="305"/>
        <v>2</v>
      </c>
      <c r="EJ183">
        <f t="shared" si="210"/>
        <v>142526</v>
      </c>
      <c r="EK183">
        <f t="shared" si="211"/>
        <v>0</v>
      </c>
      <c r="EL183">
        <f t="shared" si="212"/>
        <v>142526</v>
      </c>
      <c r="EM183">
        <f t="shared" si="213"/>
        <v>0</v>
      </c>
      <c r="EO183" t="str">
        <f t="shared" si="214"/>
        <v>80%</v>
      </c>
    </row>
    <row r="184" spans="1:145" x14ac:dyDescent="0.2">
      <c r="A184">
        <v>179</v>
      </c>
      <c r="B184" s="1">
        <v>13</v>
      </c>
      <c r="C184" s="1">
        <v>3645</v>
      </c>
      <c r="D184" s="1" t="s">
        <v>167</v>
      </c>
      <c r="E184" s="1">
        <v>11683237</v>
      </c>
      <c r="F184" s="1">
        <v>2478.8000000000002</v>
      </c>
      <c r="G184" s="1">
        <v>4931</v>
      </c>
      <c r="H184" s="1">
        <v>12222963</v>
      </c>
      <c r="I184" s="1">
        <v>0</v>
      </c>
      <c r="J184" s="1">
        <v>2465</v>
      </c>
      <c r="K184" s="1">
        <v>2467</v>
      </c>
      <c r="L184" s="1">
        <v>2464</v>
      </c>
      <c r="M184" s="1">
        <v>2482</v>
      </c>
      <c r="N184" s="1">
        <v>2494</v>
      </c>
      <c r="O184" s="7"/>
      <c r="P184">
        <f t="shared" si="215"/>
        <v>5128</v>
      </c>
      <c r="Q184">
        <f t="shared" si="216"/>
        <v>0</v>
      </c>
      <c r="R184">
        <f t="shared" si="217"/>
        <v>0</v>
      </c>
      <c r="S184">
        <f t="shared" si="205"/>
        <v>0</v>
      </c>
      <c r="T184">
        <f t="shared" si="218"/>
        <v>0</v>
      </c>
      <c r="U184">
        <f t="shared" si="219"/>
        <v>0</v>
      </c>
      <c r="V184">
        <f t="shared" si="220"/>
        <v>0</v>
      </c>
      <c r="W184">
        <f t="shared" si="221"/>
        <v>0</v>
      </c>
      <c r="X184">
        <f t="shared" si="222"/>
        <v>0</v>
      </c>
      <c r="Y184">
        <f t="shared" si="223"/>
        <v>0</v>
      </c>
      <c r="Z184" t="str">
        <f t="shared" si="224"/>
        <v>N.A.</v>
      </c>
      <c r="AD184">
        <f t="shared" si="225"/>
        <v>5333</v>
      </c>
      <c r="AE184">
        <f t="shared" si="306"/>
        <v>0</v>
      </c>
      <c r="AF184">
        <f t="shared" si="226"/>
        <v>0</v>
      </c>
      <c r="AG184">
        <f t="shared" si="227"/>
        <v>0</v>
      </c>
      <c r="AH184">
        <f t="shared" si="228"/>
        <v>0</v>
      </c>
      <c r="AI184">
        <f t="shared" si="229"/>
        <v>0</v>
      </c>
      <c r="AJ184">
        <f t="shared" si="230"/>
        <v>0</v>
      </c>
      <c r="AK184">
        <f t="shared" si="231"/>
        <v>0</v>
      </c>
      <c r="AL184">
        <f t="shared" si="232"/>
        <v>0</v>
      </c>
      <c r="AM184">
        <f t="shared" si="233"/>
        <v>0</v>
      </c>
      <c r="AN184" t="str">
        <f t="shared" si="234"/>
        <v>N.A.</v>
      </c>
      <c r="AR184">
        <f t="shared" si="235"/>
        <v>5546</v>
      </c>
      <c r="AS184">
        <f t="shared" si="206"/>
        <v>0</v>
      </c>
      <c r="AT184">
        <f t="shared" si="236"/>
        <v>0</v>
      </c>
      <c r="AU184">
        <f t="shared" si="207"/>
        <v>0</v>
      </c>
      <c r="AV184">
        <f t="shared" si="237"/>
        <v>0</v>
      </c>
      <c r="AW184">
        <f t="shared" si="238"/>
        <v>0</v>
      </c>
      <c r="AX184">
        <f t="shared" si="239"/>
        <v>0</v>
      </c>
      <c r="AY184">
        <f t="shared" si="240"/>
        <v>0</v>
      </c>
      <c r="AZ184">
        <f t="shared" si="241"/>
        <v>0</v>
      </c>
      <c r="BA184">
        <f t="shared" si="242"/>
        <v>0</v>
      </c>
      <c r="BB184" t="str">
        <f t="shared" si="243"/>
        <v>N.A.</v>
      </c>
      <c r="BF184">
        <f t="shared" si="244"/>
        <v>5768</v>
      </c>
      <c r="BG184">
        <f t="shared" si="245"/>
        <v>0</v>
      </c>
      <c r="BH184">
        <f t="shared" si="246"/>
        <v>0</v>
      </c>
      <c r="BI184">
        <f t="shared" si="247"/>
        <v>0</v>
      </c>
      <c r="BJ184">
        <f t="shared" si="248"/>
        <v>0</v>
      </c>
      <c r="BK184">
        <f t="shared" si="249"/>
        <v>0</v>
      </c>
      <c r="BL184">
        <f t="shared" si="250"/>
        <v>0</v>
      </c>
      <c r="BM184">
        <f t="shared" si="251"/>
        <v>0</v>
      </c>
      <c r="BN184">
        <f t="shared" si="252"/>
        <v>0</v>
      </c>
      <c r="BO184">
        <f t="shared" si="253"/>
        <v>0</v>
      </c>
      <c r="BP184" t="str">
        <f t="shared" si="254"/>
        <v>N.A.</v>
      </c>
      <c r="BT184">
        <f t="shared" si="255"/>
        <v>5999</v>
      </c>
      <c r="BU184">
        <f t="shared" si="208"/>
        <v>0</v>
      </c>
      <c r="BV184">
        <f t="shared" si="256"/>
        <v>0</v>
      </c>
      <c r="BW184">
        <f t="shared" si="257"/>
        <v>0</v>
      </c>
      <c r="BX184">
        <f t="shared" si="258"/>
        <v>0</v>
      </c>
      <c r="BY184">
        <f t="shared" si="259"/>
        <v>0</v>
      </c>
      <c r="BZ184">
        <f t="shared" si="260"/>
        <v>0</v>
      </c>
      <c r="CA184">
        <f t="shared" si="261"/>
        <v>0</v>
      </c>
      <c r="CB184">
        <f t="shared" si="262"/>
        <v>0</v>
      </c>
      <c r="CC184">
        <f t="shared" si="263"/>
        <v>0</v>
      </c>
      <c r="CD184" t="str">
        <f t="shared" si="264"/>
        <v>N.A.</v>
      </c>
      <c r="CH184">
        <f t="shared" si="265"/>
        <v>6239</v>
      </c>
      <c r="CI184">
        <f t="shared" si="266"/>
        <v>0</v>
      </c>
      <c r="CJ184">
        <f t="shared" si="267"/>
        <v>0</v>
      </c>
      <c r="CK184">
        <f t="shared" si="268"/>
        <v>0</v>
      </c>
      <c r="CL184">
        <f t="shared" si="269"/>
        <v>0</v>
      </c>
      <c r="CM184">
        <f t="shared" si="270"/>
        <v>0</v>
      </c>
      <c r="CN184">
        <f t="shared" si="271"/>
        <v>0</v>
      </c>
      <c r="CO184">
        <f t="shared" si="272"/>
        <v>0</v>
      </c>
      <c r="CP184">
        <f t="shared" si="273"/>
        <v>0</v>
      </c>
      <c r="CQ184">
        <f t="shared" si="274"/>
        <v>0</v>
      </c>
      <c r="CR184" t="str">
        <f t="shared" si="275"/>
        <v>N.A.</v>
      </c>
      <c r="CV184">
        <f t="shared" si="276"/>
        <v>6489</v>
      </c>
      <c r="CW184">
        <f t="shared" si="277"/>
        <v>0</v>
      </c>
      <c r="CX184">
        <f t="shared" si="278"/>
        <v>0</v>
      </c>
      <c r="CY184">
        <f t="shared" si="279"/>
        <v>0</v>
      </c>
      <c r="CZ184">
        <f t="shared" si="280"/>
        <v>0</v>
      </c>
      <c r="DA184">
        <f t="shared" si="281"/>
        <v>0</v>
      </c>
      <c r="DB184">
        <f t="shared" si="282"/>
        <v>0</v>
      </c>
      <c r="DC184">
        <f t="shared" si="283"/>
        <v>0</v>
      </c>
      <c r="DD184">
        <f t="shared" si="284"/>
        <v>0</v>
      </c>
      <c r="DE184">
        <f t="shared" si="285"/>
        <v>0</v>
      </c>
      <c r="DF184" t="str">
        <f t="shared" si="286"/>
        <v>N.A.</v>
      </c>
      <c r="DJ184">
        <f t="shared" si="287"/>
        <v>6749</v>
      </c>
      <c r="DK184">
        <f t="shared" si="209"/>
        <v>0</v>
      </c>
      <c r="DL184">
        <f t="shared" si="288"/>
        <v>0</v>
      </c>
      <c r="DM184">
        <f t="shared" si="289"/>
        <v>0</v>
      </c>
      <c r="DN184">
        <f t="shared" si="290"/>
        <v>0</v>
      </c>
      <c r="DO184">
        <f t="shared" si="291"/>
        <v>0</v>
      </c>
      <c r="DP184">
        <f t="shared" si="292"/>
        <v>0</v>
      </c>
      <c r="DQ184">
        <f t="shared" si="293"/>
        <v>0</v>
      </c>
      <c r="DR184">
        <f t="shared" si="294"/>
        <v>0</v>
      </c>
      <c r="DS184">
        <f t="shared" si="295"/>
        <v>0</v>
      </c>
      <c r="DT184" t="str">
        <f t="shared" si="296"/>
        <v>N.A.</v>
      </c>
      <c r="DX184">
        <f t="shared" si="297"/>
        <v>-539726</v>
      </c>
      <c r="DY184">
        <f t="shared" si="298"/>
        <v>0</v>
      </c>
      <c r="DZ184">
        <f t="shared" si="299"/>
        <v>-431781</v>
      </c>
      <c r="EA184">
        <f t="shared" si="300"/>
        <v>0</v>
      </c>
      <c r="EB184">
        <f t="shared" si="301"/>
        <v>0</v>
      </c>
      <c r="EC184">
        <f t="shared" si="302"/>
        <v>0</v>
      </c>
      <c r="ED184" s="1">
        <v>0</v>
      </c>
      <c r="EE184" s="1">
        <v>0</v>
      </c>
      <c r="EF184">
        <f t="shared" si="303"/>
        <v>0</v>
      </c>
      <c r="EG184">
        <f t="shared" si="304"/>
        <v>0</v>
      </c>
      <c r="EH184">
        <f t="shared" si="305"/>
        <v>0</v>
      </c>
      <c r="EJ184">
        <f t="shared" si="210"/>
        <v>0</v>
      </c>
      <c r="EK184">
        <f t="shared" si="211"/>
        <v>0</v>
      </c>
      <c r="EL184">
        <f t="shared" si="212"/>
        <v>0</v>
      </c>
      <c r="EM184">
        <f t="shared" si="213"/>
        <v>0</v>
      </c>
      <c r="EO184" t="str">
        <f t="shared" si="214"/>
        <v>N.A.</v>
      </c>
    </row>
    <row r="185" spans="1:145" x14ac:dyDescent="0.2">
      <c r="A185">
        <v>180</v>
      </c>
      <c r="B185" s="1">
        <v>10</v>
      </c>
      <c r="C185" s="1">
        <v>3691</v>
      </c>
      <c r="D185" s="1" t="s">
        <v>168</v>
      </c>
      <c r="E185" s="1">
        <v>4819823</v>
      </c>
      <c r="F185" s="1">
        <v>1007.3</v>
      </c>
      <c r="G185" s="1">
        <v>4972</v>
      </c>
      <c r="H185" s="1">
        <v>5008296</v>
      </c>
      <c r="I185" s="1">
        <v>0</v>
      </c>
      <c r="J185" s="1">
        <v>987</v>
      </c>
      <c r="K185" s="1">
        <v>997</v>
      </c>
      <c r="L185" s="1">
        <v>996</v>
      </c>
      <c r="M185" s="1">
        <v>991</v>
      </c>
      <c r="N185" s="1">
        <v>976</v>
      </c>
      <c r="O185" s="7"/>
      <c r="P185">
        <f t="shared" si="215"/>
        <v>5169</v>
      </c>
      <c r="Q185">
        <f t="shared" si="216"/>
        <v>0</v>
      </c>
      <c r="R185">
        <f t="shared" si="217"/>
        <v>0</v>
      </c>
      <c r="S185">
        <f t="shared" si="205"/>
        <v>0</v>
      </c>
      <c r="T185">
        <f t="shared" si="218"/>
        <v>0</v>
      </c>
      <c r="U185">
        <f t="shared" si="219"/>
        <v>0</v>
      </c>
      <c r="V185">
        <f t="shared" si="220"/>
        <v>0</v>
      </c>
      <c r="W185">
        <f t="shared" si="221"/>
        <v>0</v>
      </c>
      <c r="X185">
        <f t="shared" si="222"/>
        <v>0</v>
      </c>
      <c r="Y185">
        <f t="shared" si="223"/>
        <v>0</v>
      </c>
      <c r="Z185" t="str">
        <f t="shared" si="224"/>
        <v>N.A.</v>
      </c>
      <c r="AD185">
        <f t="shared" si="225"/>
        <v>5374</v>
      </c>
      <c r="AE185">
        <f t="shared" si="306"/>
        <v>0</v>
      </c>
      <c r="AF185">
        <f t="shared" si="226"/>
        <v>0</v>
      </c>
      <c r="AG185">
        <f t="shared" si="227"/>
        <v>0</v>
      </c>
      <c r="AH185">
        <f t="shared" si="228"/>
        <v>0</v>
      </c>
      <c r="AI185">
        <f t="shared" si="229"/>
        <v>0</v>
      </c>
      <c r="AJ185">
        <f t="shared" si="230"/>
        <v>0</v>
      </c>
      <c r="AK185">
        <f t="shared" si="231"/>
        <v>0</v>
      </c>
      <c r="AL185">
        <f t="shared" si="232"/>
        <v>0</v>
      </c>
      <c r="AM185">
        <f t="shared" si="233"/>
        <v>0</v>
      </c>
      <c r="AN185" t="str">
        <f t="shared" si="234"/>
        <v>N.A.</v>
      </c>
      <c r="AR185">
        <f t="shared" si="235"/>
        <v>5587</v>
      </c>
      <c r="AS185">
        <f t="shared" si="206"/>
        <v>0</v>
      </c>
      <c r="AT185">
        <f t="shared" si="236"/>
        <v>0</v>
      </c>
      <c r="AU185">
        <f t="shared" si="207"/>
        <v>0</v>
      </c>
      <c r="AV185">
        <f t="shared" si="237"/>
        <v>0</v>
      </c>
      <c r="AW185">
        <f t="shared" si="238"/>
        <v>0</v>
      </c>
      <c r="AX185">
        <f t="shared" si="239"/>
        <v>0</v>
      </c>
      <c r="AY185">
        <f t="shared" si="240"/>
        <v>0</v>
      </c>
      <c r="AZ185">
        <f t="shared" si="241"/>
        <v>0</v>
      </c>
      <c r="BA185">
        <f t="shared" si="242"/>
        <v>0</v>
      </c>
      <c r="BB185" t="str">
        <f t="shared" si="243"/>
        <v>N.A.</v>
      </c>
      <c r="BF185">
        <f t="shared" si="244"/>
        <v>5809</v>
      </c>
      <c r="BG185">
        <f t="shared" si="245"/>
        <v>0</v>
      </c>
      <c r="BH185">
        <f t="shared" si="246"/>
        <v>0</v>
      </c>
      <c r="BI185">
        <f t="shared" si="247"/>
        <v>0</v>
      </c>
      <c r="BJ185">
        <f t="shared" si="248"/>
        <v>0</v>
      </c>
      <c r="BK185">
        <f t="shared" si="249"/>
        <v>0</v>
      </c>
      <c r="BL185">
        <f t="shared" si="250"/>
        <v>0</v>
      </c>
      <c r="BM185">
        <f t="shared" si="251"/>
        <v>0</v>
      </c>
      <c r="BN185">
        <f t="shared" si="252"/>
        <v>0</v>
      </c>
      <c r="BO185">
        <f t="shared" si="253"/>
        <v>0</v>
      </c>
      <c r="BP185" t="str">
        <f t="shared" si="254"/>
        <v>N.A.</v>
      </c>
      <c r="BT185">
        <f t="shared" si="255"/>
        <v>6040</v>
      </c>
      <c r="BU185">
        <f t="shared" si="208"/>
        <v>0</v>
      </c>
      <c r="BV185">
        <f t="shared" si="256"/>
        <v>0</v>
      </c>
      <c r="BW185">
        <f t="shared" si="257"/>
        <v>0</v>
      </c>
      <c r="BX185">
        <f t="shared" si="258"/>
        <v>0</v>
      </c>
      <c r="BY185">
        <f t="shared" si="259"/>
        <v>0</v>
      </c>
      <c r="BZ185">
        <f t="shared" si="260"/>
        <v>0</v>
      </c>
      <c r="CA185">
        <f t="shared" si="261"/>
        <v>0</v>
      </c>
      <c r="CB185">
        <f t="shared" si="262"/>
        <v>0</v>
      </c>
      <c r="CC185">
        <f t="shared" si="263"/>
        <v>0</v>
      </c>
      <c r="CD185" t="str">
        <f t="shared" si="264"/>
        <v>N.A.</v>
      </c>
      <c r="CH185">
        <f t="shared" si="265"/>
        <v>6280</v>
      </c>
      <c r="CI185">
        <f t="shared" si="266"/>
        <v>0</v>
      </c>
      <c r="CJ185">
        <f t="shared" si="267"/>
        <v>0</v>
      </c>
      <c r="CK185">
        <f t="shared" si="268"/>
        <v>0</v>
      </c>
      <c r="CL185">
        <f t="shared" si="269"/>
        <v>0</v>
      </c>
      <c r="CM185">
        <f t="shared" si="270"/>
        <v>0</v>
      </c>
      <c r="CN185">
        <f t="shared" si="271"/>
        <v>0</v>
      </c>
      <c r="CO185">
        <f t="shared" si="272"/>
        <v>0</v>
      </c>
      <c r="CP185">
        <f t="shared" si="273"/>
        <v>0</v>
      </c>
      <c r="CQ185">
        <f t="shared" si="274"/>
        <v>0</v>
      </c>
      <c r="CR185" t="str">
        <f t="shared" si="275"/>
        <v>N.A.</v>
      </c>
      <c r="CV185">
        <f t="shared" si="276"/>
        <v>6530</v>
      </c>
      <c r="CW185">
        <f t="shared" si="277"/>
        <v>0</v>
      </c>
      <c r="CX185">
        <f t="shared" si="278"/>
        <v>0</v>
      </c>
      <c r="CY185">
        <f t="shared" si="279"/>
        <v>0</v>
      </c>
      <c r="CZ185">
        <f t="shared" si="280"/>
        <v>0</v>
      </c>
      <c r="DA185">
        <f t="shared" si="281"/>
        <v>0</v>
      </c>
      <c r="DB185">
        <f t="shared" si="282"/>
        <v>0</v>
      </c>
      <c r="DC185">
        <f t="shared" si="283"/>
        <v>0</v>
      </c>
      <c r="DD185">
        <f t="shared" si="284"/>
        <v>0</v>
      </c>
      <c r="DE185">
        <f t="shared" si="285"/>
        <v>0</v>
      </c>
      <c r="DF185" t="str">
        <f t="shared" si="286"/>
        <v>N.A.</v>
      </c>
      <c r="DJ185">
        <f t="shared" si="287"/>
        <v>6790</v>
      </c>
      <c r="DK185">
        <f t="shared" si="209"/>
        <v>0</v>
      </c>
      <c r="DL185">
        <f t="shared" si="288"/>
        <v>0</v>
      </c>
      <c r="DM185">
        <f t="shared" si="289"/>
        <v>0</v>
      </c>
      <c r="DN185">
        <f t="shared" si="290"/>
        <v>0</v>
      </c>
      <c r="DO185">
        <f t="shared" si="291"/>
        <v>0</v>
      </c>
      <c r="DP185">
        <f t="shared" si="292"/>
        <v>0</v>
      </c>
      <c r="DQ185">
        <f t="shared" si="293"/>
        <v>0</v>
      </c>
      <c r="DR185">
        <f t="shared" si="294"/>
        <v>0</v>
      </c>
      <c r="DS185">
        <f t="shared" si="295"/>
        <v>0</v>
      </c>
      <c r="DT185" t="str">
        <f t="shared" si="296"/>
        <v>N.A.</v>
      </c>
      <c r="DX185">
        <f t="shared" si="297"/>
        <v>-188473</v>
      </c>
      <c r="DY185">
        <f t="shared" si="298"/>
        <v>0</v>
      </c>
      <c r="DZ185">
        <f t="shared" si="299"/>
        <v>-150778</v>
      </c>
      <c r="EA185">
        <f t="shared" si="300"/>
        <v>0</v>
      </c>
      <c r="EB185">
        <f t="shared" si="301"/>
        <v>0</v>
      </c>
      <c r="EC185">
        <f t="shared" si="302"/>
        <v>0</v>
      </c>
      <c r="ED185" s="1">
        <v>0</v>
      </c>
      <c r="EE185" s="1">
        <v>0</v>
      </c>
      <c r="EF185">
        <f t="shared" si="303"/>
        <v>0</v>
      </c>
      <c r="EG185">
        <f t="shared" si="304"/>
        <v>0</v>
      </c>
      <c r="EH185">
        <f t="shared" si="305"/>
        <v>0</v>
      </c>
      <c r="EJ185">
        <f t="shared" si="210"/>
        <v>0</v>
      </c>
      <c r="EK185">
        <f t="shared" si="211"/>
        <v>0</v>
      </c>
      <c r="EL185">
        <f t="shared" si="212"/>
        <v>0</v>
      </c>
      <c r="EM185">
        <f t="shared" si="213"/>
        <v>0</v>
      </c>
      <c r="EO185" t="str">
        <f t="shared" si="214"/>
        <v>N.A.</v>
      </c>
    </row>
    <row r="186" spans="1:145" x14ac:dyDescent="0.2">
      <c r="A186">
        <v>181</v>
      </c>
      <c r="B186" s="1">
        <v>15</v>
      </c>
      <c r="C186" s="1">
        <v>3705</v>
      </c>
      <c r="D186" s="1" t="s">
        <v>169</v>
      </c>
      <c r="E186" s="1">
        <v>510872</v>
      </c>
      <c r="F186" s="1">
        <v>91.9</v>
      </c>
      <c r="G186" s="1">
        <v>5106</v>
      </c>
      <c r="H186" s="1">
        <v>469241</v>
      </c>
      <c r="I186" s="1">
        <v>51108</v>
      </c>
      <c r="J186" s="1">
        <v>89</v>
      </c>
      <c r="K186" s="1">
        <v>91</v>
      </c>
      <c r="L186" s="1">
        <v>91</v>
      </c>
      <c r="M186" s="1">
        <v>94</v>
      </c>
      <c r="N186" s="1">
        <v>92</v>
      </c>
      <c r="O186" s="7"/>
      <c r="P186">
        <f t="shared" si="215"/>
        <v>5303</v>
      </c>
      <c r="Q186">
        <f t="shared" si="216"/>
        <v>0</v>
      </c>
      <c r="R186">
        <f t="shared" si="217"/>
        <v>0</v>
      </c>
      <c r="S186">
        <f t="shared" si="205"/>
        <v>0</v>
      </c>
      <c r="T186">
        <f t="shared" si="218"/>
        <v>0</v>
      </c>
      <c r="U186">
        <f t="shared" si="219"/>
        <v>0</v>
      </c>
      <c r="V186">
        <f t="shared" si="220"/>
        <v>0</v>
      </c>
      <c r="W186">
        <f t="shared" si="221"/>
        <v>0</v>
      </c>
      <c r="X186">
        <f t="shared" si="222"/>
        <v>0</v>
      </c>
      <c r="Y186">
        <f t="shared" si="223"/>
        <v>0</v>
      </c>
      <c r="Z186" t="str">
        <f t="shared" si="224"/>
        <v>N.A.</v>
      </c>
      <c r="AD186">
        <f t="shared" si="225"/>
        <v>5508</v>
      </c>
      <c r="AE186">
        <f t="shared" si="306"/>
        <v>0</v>
      </c>
      <c r="AF186">
        <f t="shared" si="226"/>
        <v>0</v>
      </c>
      <c r="AG186">
        <f t="shared" si="227"/>
        <v>0</v>
      </c>
      <c r="AH186">
        <f t="shared" si="228"/>
        <v>0</v>
      </c>
      <c r="AI186">
        <f t="shared" si="229"/>
        <v>0</v>
      </c>
      <c r="AJ186">
        <f t="shared" si="230"/>
        <v>0</v>
      </c>
      <c r="AK186">
        <f t="shared" si="231"/>
        <v>0</v>
      </c>
      <c r="AL186">
        <f t="shared" si="232"/>
        <v>0</v>
      </c>
      <c r="AM186">
        <f t="shared" si="233"/>
        <v>0</v>
      </c>
      <c r="AN186" t="str">
        <f t="shared" si="234"/>
        <v>N.A.</v>
      </c>
      <c r="AR186">
        <f t="shared" si="235"/>
        <v>5721</v>
      </c>
      <c r="AS186">
        <f t="shared" si="206"/>
        <v>0</v>
      </c>
      <c r="AT186">
        <f t="shared" si="236"/>
        <v>0</v>
      </c>
      <c r="AU186">
        <f t="shared" si="207"/>
        <v>0</v>
      </c>
      <c r="AV186">
        <f t="shared" si="237"/>
        <v>0</v>
      </c>
      <c r="AW186">
        <f t="shared" si="238"/>
        <v>0</v>
      </c>
      <c r="AX186">
        <f t="shared" si="239"/>
        <v>0</v>
      </c>
      <c r="AY186">
        <f t="shared" si="240"/>
        <v>0</v>
      </c>
      <c r="AZ186">
        <f t="shared" si="241"/>
        <v>0</v>
      </c>
      <c r="BA186">
        <f t="shared" si="242"/>
        <v>0</v>
      </c>
      <c r="BB186" t="str">
        <f t="shared" si="243"/>
        <v>N.A.</v>
      </c>
      <c r="BF186">
        <f t="shared" si="244"/>
        <v>5943</v>
      </c>
      <c r="BG186">
        <f t="shared" si="245"/>
        <v>0</v>
      </c>
      <c r="BH186">
        <f t="shared" si="246"/>
        <v>0</v>
      </c>
      <c r="BI186">
        <f t="shared" si="247"/>
        <v>0</v>
      </c>
      <c r="BJ186">
        <f t="shared" si="248"/>
        <v>0</v>
      </c>
      <c r="BK186">
        <f t="shared" si="249"/>
        <v>0</v>
      </c>
      <c r="BL186">
        <f t="shared" si="250"/>
        <v>0</v>
      </c>
      <c r="BM186">
        <f t="shared" si="251"/>
        <v>0</v>
      </c>
      <c r="BN186">
        <f t="shared" si="252"/>
        <v>0</v>
      </c>
      <c r="BO186">
        <f t="shared" si="253"/>
        <v>0</v>
      </c>
      <c r="BP186" t="str">
        <f t="shared" si="254"/>
        <v>N.A.</v>
      </c>
      <c r="BT186">
        <f t="shared" si="255"/>
        <v>6174</v>
      </c>
      <c r="BU186">
        <f t="shared" si="208"/>
        <v>0</v>
      </c>
      <c r="BV186">
        <f t="shared" si="256"/>
        <v>0</v>
      </c>
      <c r="BW186">
        <f t="shared" si="257"/>
        <v>0</v>
      </c>
      <c r="BX186">
        <f t="shared" si="258"/>
        <v>0</v>
      </c>
      <c r="BY186">
        <f t="shared" si="259"/>
        <v>0</v>
      </c>
      <c r="BZ186">
        <f t="shared" si="260"/>
        <v>0</v>
      </c>
      <c r="CA186">
        <f t="shared" si="261"/>
        <v>0</v>
      </c>
      <c r="CB186">
        <f t="shared" si="262"/>
        <v>0</v>
      </c>
      <c r="CC186">
        <f t="shared" si="263"/>
        <v>0</v>
      </c>
      <c r="CD186" t="str">
        <f t="shared" si="264"/>
        <v>N.A.</v>
      </c>
      <c r="CH186">
        <f t="shared" si="265"/>
        <v>6414</v>
      </c>
      <c r="CI186">
        <f t="shared" si="266"/>
        <v>0</v>
      </c>
      <c r="CJ186">
        <f t="shared" si="267"/>
        <v>0</v>
      </c>
      <c r="CK186">
        <f t="shared" si="268"/>
        <v>0</v>
      </c>
      <c r="CL186">
        <f t="shared" si="269"/>
        <v>0</v>
      </c>
      <c r="CM186">
        <f t="shared" si="270"/>
        <v>0</v>
      </c>
      <c r="CN186">
        <f t="shared" si="271"/>
        <v>0</v>
      </c>
      <c r="CO186">
        <f t="shared" si="272"/>
        <v>0</v>
      </c>
      <c r="CP186">
        <f t="shared" si="273"/>
        <v>0</v>
      </c>
      <c r="CQ186">
        <f t="shared" si="274"/>
        <v>0</v>
      </c>
      <c r="CR186" t="str">
        <f t="shared" si="275"/>
        <v>N.A.</v>
      </c>
      <c r="CV186">
        <f t="shared" si="276"/>
        <v>6664</v>
      </c>
      <c r="CW186">
        <f t="shared" si="277"/>
        <v>0</v>
      </c>
      <c r="CX186">
        <f t="shared" si="278"/>
        <v>0</v>
      </c>
      <c r="CY186">
        <f t="shared" si="279"/>
        <v>0</v>
      </c>
      <c r="CZ186">
        <f t="shared" si="280"/>
        <v>0</v>
      </c>
      <c r="DA186">
        <f t="shared" si="281"/>
        <v>0</v>
      </c>
      <c r="DB186">
        <f t="shared" si="282"/>
        <v>0</v>
      </c>
      <c r="DC186">
        <f t="shared" si="283"/>
        <v>0</v>
      </c>
      <c r="DD186">
        <f t="shared" si="284"/>
        <v>0</v>
      </c>
      <c r="DE186">
        <f t="shared" si="285"/>
        <v>0</v>
      </c>
      <c r="DF186" t="str">
        <f t="shared" si="286"/>
        <v>N.A.</v>
      </c>
      <c r="DJ186">
        <f t="shared" si="287"/>
        <v>6924</v>
      </c>
      <c r="DK186">
        <f t="shared" si="209"/>
        <v>0</v>
      </c>
      <c r="DL186">
        <f t="shared" si="288"/>
        <v>0</v>
      </c>
      <c r="DM186">
        <f t="shared" si="289"/>
        <v>0</v>
      </c>
      <c r="DN186">
        <f t="shared" si="290"/>
        <v>0</v>
      </c>
      <c r="DO186">
        <f t="shared" si="291"/>
        <v>0</v>
      </c>
      <c r="DP186">
        <f t="shared" si="292"/>
        <v>0</v>
      </c>
      <c r="DQ186">
        <f t="shared" si="293"/>
        <v>0</v>
      </c>
      <c r="DR186">
        <f t="shared" si="294"/>
        <v>0</v>
      </c>
      <c r="DS186">
        <f t="shared" si="295"/>
        <v>0</v>
      </c>
      <c r="DT186" t="str">
        <f t="shared" si="296"/>
        <v>N.A.</v>
      </c>
      <c r="DX186">
        <f t="shared" si="297"/>
        <v>-9477</v>
      </c>
      <c r="DY186">
        <f t="shared" si="298"/>
        <v>1</v>
      </c>
      <c r="DZ186">
        <f t="shared" si="299"/>
        <v>33305</v>
      </c>
      <c r="EA186">
        <f t="shared" si="300"/>
        <v>0</v>
      </c>
      <c r="EB186">
        <f t="shared" si="301"/>
        <v>0</v>
      </c>
      <c r="EC186">
        <f t="shared" si="302"/>
        <v>1</v>
      </c>
      <c r="ED186" s="1">
        <v>33305</v>
      </c>
      <c r="EE186" s="1">
        <v>51108</v>
      </c>
      <c r="EF186">
        <f t="shared" si="303"/>
        <v>0</v>
      </c>
      <c r="EG186">
        <f t="shared" si="304"/>
        <v>1</v>
      </c>
      <c r="EH186">
        <f t="shared" si="305"/>
        <v>1</v>
      </c>
      <c r="EJ186">
        <f t="shared" si="210"/>
        <v>0</v>
      </c>
      <c r="EK186">
        <f t="shared" si="211"/>
        <v>51108</v>
      </c>
      <c r="EL186">
        <f t="shared" si="212"/>
        <v>51108</v>
      </c>
      <c r="EM186">
        <f t="shared" si="213"/>
        <v>0</v>
      </c>
      <c r="EO186" t="str">
        <f t="shared" si="214"/>
        <v>101%</v>
      </c>
    </row>
    <row r="187" spans="1:145" x14ac:dyDescent="0.2">
      <c r="A187">
        <v>182</v>
      </c>
      <c r="B187" s="1">
        <v>10</v>
      </c>
      <c r="C187" s="1">
        <v>3715</v>
      </c>
      <c r="D187" s="1" t="s">
        <v>170</v>
      </c>
      <c r="E187" s="1">
        <v>24458854</v>
      </c>
      <c r="F187" s="1">
        <v>5628.2</v>
      </c>
      <c r="G187" s="1">
        <v>4932</v>
      </c>
      <c r="H187" s="1">
        <v>27758282</v>
      </c>
      <c r="I187" s="1">
        <v>0</v>
      </c>
      <c r="J187" s="1">
        <v>5735</v>
      </c>
      <c r="K187" s="1">
        <v>5866</v>
      </c>
      <c r="L187" s="1">
        <v>5965</v>
      </c>
      <c r="M187" s="1">
        <v>6002</v>
      </c>
      <c r="N187" s="1">
        <v>6082</v>
      </c>
      <c r="O187" s="7"/>
      <c r="P187">
        <f t="shared" si="215"/>
        <v>5129</v>
      </c>
      <c r="Q187">
        <f t="shared" si="216"/>
        <v>0</v>
      </c>
      <c r="R187">
        <f t="shared" si="217"/>
        <v>0</v>
      </c>
      <c r="S187">
        <f t="shared" si="205"/>
        <v>0</v>
      </c>
      <c r="T187">
        <f t="shared" si="218"/>
        <v>0</v>
      </c>
      <c r="U187">
        <f t="shared" si="219"/>
        <v>0</v>
      </c>
      <c r="V187">
        <f t="shared" si="220"/>
        <v>0</v>
      </c>
      <c r="W187">
        <f t="shared" si="221"/>
        <v>0</v>
      </c>
      <c r="X187">
        <f t="shared" si="222"/>
        <v>0</v>
      </c>
      <c r="Y187">
        <f t="shared" si="223"/>
        <v>0</v>
      </c>
      <c r="Z187" t="str">
        <f t="shared" si="224"/>
        <v>N.A.</v>
      </c>
      <c r="AD187">
        <f t="shared" si="225"/>
        <v>5334</v>
      </c>
      <c r="AE187">
        <f t="shared" si="306"/>
        <v>0</v>
      </c>
      <c r="AF187">
        <f t="shared" si="226"/>
        <v>0</v>
      </c>
      <c r="AG187">
        <f t="shared" si="227"/>
        <v>0</v>
      </c>
      <c r="AH187">
        <f t="shared" si="228"/>
        <v>0</v>
      </c>
      <c r="AI187">
        <f t="shared" si="229"/>
        <v>0</v>
      </c>
      <c r="AJ187">
        <f t="shared" si="230"/>
        <v>0</v>
      </c>
      <c r="AK187">
        <f t="shared" si="231"/>
        <v>0</v>
      </c>
      <c r="AL187">
        <f t="shared" si="232"/>
        <v>0</v>
      </c>
      <c r="AM187">
        <f t="shared" si="233"/>
        <v>0</v>
      </c>
      <c r="AN187" t="str">
        <f t="shared" si="234"/>
        <v>N.A.</v>
      </c>
      <c r="AR187">
        <f t="shared" si="235"/>
        <v>5547</v>
      </c>
      <c r="AS187">
        <f t="shared" si="206"/>
        <v>0</v>
      </c>
      <c r="AT187">
        <f t="shared" si="236"/>
        <v>0</v>
      </c>
      <c r="AU187">
        <f t="shared" si="207"/>
        <v>0</v>
      </c>
      <c r="AV187">
        <f t="shared" si="237"/>
        <v>0</v>
      </c>
      <c r="AW187">
        <f t="shared" si="238"/>
        <v>0</v>
      </c>
      <c r="AX187">
        <f t="shared" si="239"/>
        <v>0</v>
      </c>
      <c r="AY187">
        <f t="shared" si="240"/>
        <v>0</v>
      </c>
      <c r="AZ187">
        <f t="shared" si="241"/>
        <v>0</v>
      </c>
      <c r="BA187">
        <f t="shared" si="242"/>
        <v>0</v>
      </c>
      <c r="BB187" t="str">
        <f t="shared" si="243"/>
        <v>N.A.</v>
      </c>
      <c r="BF187">
        <f t="shared" si="244"/>
        <v>5769</v>
      </c>
      <c r="BG187">
        <f t="shared" si="245"/>
        <v>0</v>
      </c>
      <c r="BH187">
        <f t="shared" si="246"/>
        <v>0</v>
      </c>
      <c r="BI187">
        <f t="shared" si="247"/>
        <v>0</v>
      </c>
      <c r="BJ187">
        <f t="shared" si="248"/>
        <v>0</v>
      </c>
      <c r="BK187">
        <f t="shared" si="249"/>
        <v>0</v>
      </c>
      <c r="BL187">
        <f t="shared" si="250"/>
        <v>0</v>
      </c>
      <c r="BM187">
        <f t="shared" si="251"/>
        <v>0</v>
      </c>
      <c r="BN187">
        <f t="shared" si="252"/>
        <v>0</v>
      </c>
      <c r="BO187">
        <f t="shared" si="253"/>
        <v>0</v>
      </c>
      <c r="BP187" t="str">
        <f t="shared" si="254"/>
        <v>N.A.</v>
      </c>
      <c r="BT187">
        <f t="shared" si="255"/>
        <v>6000</v>
      </c>
      <c r="BU187">
        <f t="shared" si="208"/>
        <v>0</v>
      </c>
      <c r="BV187">
        <f t="shared" si="256"/>
        <v>0</v>
      </c>
      <c r="BW187">
        <f t="shared" si="257"/>
        <v>0</v>
      </c>
      <c r="BX187">
        <f t="shared" si="258"/>
        <v>0</v>
      </c>
      <c r="BY187">
        <f t="shared" si="259"/>
        <v>0</v>
      </c>
      <c r="BZ187">
        <f t="shared" si="260"/>
        <v>0</v>
      </c>
      <c r="CA187">
        <f t="shared" si="261"/>
        <v>0</v>
      </c>
      <c r="CB187">
        <f t="shared" si="262"/>
        <v>0</v>
      </c>
      <c r="CC187">
        <f t="shared" si="263"/>
        <v>0</v>
      </c>
      <c r="CD187" t="str">
        <f t="shared" si="264"/>
        <v>N.A.</v>
      </c>
      <c r="CH187">
        <f t="shared" si="265"/>
        <v>6240</v>
      </c>
      <c r="CI187">
        <f t="shared" si="266"/>
        <v>0</v>
      </c>
      <c r="CJ187">
        <f t="shared" si="267"/>
        <v>0</v>
      </c>
      <c r="CK187">
        <f t="shared" si="268"/>
        <v>0</v>
      </c>
      <c r="CL187">
        <f t="shared" si="269"/>
        <v>0</v>
      </c>
      <c r="CM187">
        <f t="shared" si="270"/>
        <v>0</v>
      </c>
      <c r="CN187">
        <f t="shared" si="271"/>
        <v>0</v>
      </c>
      <c r="CO187">
        <f t="shared" si="272"/>
        <v>0</v>
      </c>
      <c r="CP187">
        <f t="shared" si="273"/>
        <v>0</v>
      </c>
      <c r="CQ187">
        <f t="shared" si="274"/>
        <v>0</v>
      </c>
      <c r="CR187" t="str">
        <f t="shared" si="275"/>
        <v>N.A.</v>
      </c>
      <c r="CV187">
        <f t="shared" si="276"/>
        <v>6490</v>
      </c>
      <c r="CW187">
        <f t="shared" si="277"/>
        <v>0</v>
      </c>
      <c r="CX187">
        <f t="shared" si="278"/>
        <v>0</v>
      </c>
      <c r="CY187">
        <f t="shared" si="279"/>
        <v>0</v>
      </c>
      <c r="CZ187">
        <f t="shared" si="280"/>
        <v>0</v>
      </c>
      <c r="DA187">
        <f t="shared" si="281"/>
        <v>0</v>
      </c>
      <c r="DB187">
        <f t="shared" si="282"/>
        <v>0</v>
      </c>
      <c r="DC187">
        <f t="shared" si="283"/>
        <v>0</v>
      </c>
      <c r="DD187">
        <f t="shared" si="284"/>
        <v>0</v>
      </c>
      <c r="DE187">
        <f t="shared" si="285"/>
        <v>0</v>
      </c>
      <c r="DF187" t="str">
        <f t="shared" si="286"/>
        <v>N.A.</v>
      </c>
      <c r="DJ187">
        <f t="shared" si="287"/>
        <v>6750</v>
      </c>
      <c r="DK187">
        <f t="shared" si="209"/>
        <v>0</v>
      </c>
      <c r="DL187">
        <f t="shared" si="288"/>
        <v>0</v>
      </c>
      <c r="DM187">
        <f t="shared" si="289"/>
        <v>0</v>
      </c>
      <c r="DN187">
        <f t="shared" si="290"/>
        <v>0</v>
      </c>
      <c r="DO187">
        <f t="shared" si="291"/>
        <v>0</v>
      </c>
      <c r="DP187">
        <f t="shared" si="292"/>
        <v>0</v>
      </c>
      <c r="DQ187">
        <f t="shared" si="293"/>
        <v>0</v>
      </c>
      <c r="DR187">
        <f t="shared" si="294"/>
        <v>0</v>
      </c>
      <c r="DS187">
        <f t="shared" si="295"/>
        <v>0</v>
      </c>
      <c r="DT187" t="str">
        <f t="shared" si="296"/>
        <v>N.A.</v>
      </c>
      <c r="DX187">
        <f t="shared" si="297"/>
        <v>-3299428</v>
      </c>
      <c r="DY187">
        <f t="shared" si="298"/>
        <v>0</v>
      </c>
      <c r="DZ187">
        <f t="shared" si="299"/>
        <v>-2639542</v>
      </c>
      <c r="EA187">
        <f t="shared" si="300"/>
        <v>0</v>
      </c>
      <c r="EB187">
        <f t="shared" si="301"/>
        <v>0</v>
      </c>
      <c r="EC187">
        <f t="shared" si="302"/>
        <v>0</v>
      </c>
      <c r="ED187" s="1">
        <v>0</v>
      </c>
      <c r="EE187" s="1">
        <v>0</v>
      </c>
      <c r="EF187">
        <f t="shared" si="303"/>
        <v>0</v>
      </c>
      <c r="EG187">
        <f t="shared" si="304"/>
        <v>0</v>
      </c>
      <c r="EH187">
        <f t="shared" si="305"/>
        <v>0</v>
      </c>
      <c r="EJ187">
        <f t="shared" si="210"/>
        <v>0</v>
      </c>
      <c r="EK187">
        <f t="shared" si="211"/>
        <v>0</v>
      </c>
      <c r="EL187">
        <f t="shared" si="212"/>
        <v>0</v>
      </c>
      <c r="EM187">
        <f t="shared" si="213"/>
        <v>0</v>
      </c>
      <c r="EO187" t="str">
        <f t="shared" si="214"/>
        <v>N.A.</v>
      </c>
    </row>
    <row r="188" spans="1:145" x14ac:dyDescent="0.2">
      <c r="A188">
        <v>183</v>
      </c>
      <c r="B188" s="1">
        <v>10</v>
      </c>
      <c r="C188" s="1">
        <v>3744</v>
      </c>
      <c r="D188" s="1" t="s">
        <v>171</v>
      </c>
      <c r="E188" s="1">
        <v>2932888</v>
      </c>
      <c r="F188" s="1">
        <v>651.5</v>
      </c>
      <c r="G188" s="1">
        <v>4931</v>
      </c>
      <c r="H188" s="1">
        <v>3212547</v>
      </c>
      <c r="I188" s="1">
        <v>0</v>
      </c>
      <c r="J188" s="1">
        <v>653</v>
      </c>
      <c r="K188" s="1">
        <v>660</v>
      </c>
      <c r="L188" s="1">
        <v>672</v>
      </c>
      <c r="M188" s="1">
        <v>672</v>
      </c>
      <c r="N188" s="1">
        <v>671</v>
      </c>
      <c r="O188" s="7"/>
      <c r="P188">
        <f t="shared" si="215"/>
        <v>5128</v>
      </c>
      <c r="Q188">
        <f t="shared" si="216"/>
        <v>0</v>
      </c>
      <c r="R188">
        <f t="shared" si="217"/>
        <v>0</v>
      </c>
      <c r="S188">
        <f t="shared" si="205"/>
        <v>0</v>
      </c>
      <c r="T188">
        <f t="shared" si="218"/>
        <v>0</v>
      </c>
      <c r="U188">
        <f t="shared" si="219"/>
        <v>0</v>
      </c>
      <c r="V188">
        <f t="shared" si="220"/>
        <v>0</v>
      </c>
      <c r="W188">
        <f t="shared" si="221"/>
        <v>0</v>
      </c>
      <c r="X188">
        <f t="shared" si="222"/>
        <v>0</v>
      </c>
      <c r="Y188">
        <f t="shared" si="223"/>
        <v>0</v>
      </c>
      <c r="Z188" t="str">
        <f t="shared" si="224"/>
        <v>N.A.</v>
      </c>
      <c r="AD188">
        <f t="shared" si="225"/>
        <v>5333</v>
      </c>
      <c r="AE188">
        <f t="shared" si="306"/>
        <v>0</v>
      </c>
      <c r="AF188">
        <f t="shared" si="226"/>
        <v>0</v>
      </c>
      <c r="AG188">
        <f t="shared" si="227"/>
        <v>0</v>
      </c>
      <c r="AH188">
        <f t="shared" si="228"/>
        <v>0</v>
      </c>
      <c r="AI188">
        <f t="shared" si="229"/>
        <v>0</v>
      </c>
      <c r="AJ188">
        <f t="shared" si="230"/>
        <v>0</v>
      </c>
      <c r="AK188">
        <f t="shared" si="231"/>
        <v>0</v>
      </c>
      <c r="AL188">
        <f t="shared" si="232"/>
        <v>0</v>
      </c>
      <c r="AM188">
        <f t="shared" si="233"/>
        <v>0</v>
      </c>
      <c r="AN188" t="str">
        <f t="shared" si="234"/>
        <v>N.A.</v>
      </c>
      <c r="AR188">
        <f t="shared" si="235"/>
        <v>5546</v>
      </c>
      <c r="AS188">
        <f t="shared" si="206"/>
        <v>0</v>
      </c>
      <c r="AT188">
        <f t="shared" si="236"/>
        <v>0</v>
      </c>
      <c r="AU188">
        <f t="shared" si="207"/>
        <v>0</v>
      </c>
      <c r="AV188">
        <f t="shared" si="237"/>
        <v>0</v>
      </c>
      <c r="AW188">
        <f t="shared" si="238"/>
        <v>0</v>
      </c>
      <c r="AX188">
        <f t="shared" si="239"/>
        <v>0</v>
      </c>
      <c r="AY188">
        <f t="shared" si="240"/>
        <v>0</v>
      </c>
      <c r="AZ188">
        <f t="shared" si="241"/>
        <v>0</v>
      </c>
      <c r="BA188">
        <f t="shared" si="242"/>
        <v>0</v>
      </c>
      <c r="BB188" t="str">
        <f t="shared" si="243"/>
        <v>N.A.</v>
      </c>
      <c r="BF188">
        <f t="shared" si="244"/>
        <v>5768</v>
      </c>
      <c r="BG188">
        <f t="shared" si="245"/>
        <v>0</v>
      </c>
      <c r="BH188">
        <f t="shared" si="246"/>
        <v>0</v>
      </c>
      <c r="BI188">
        <f t="shared" si="247"/>
        <v>0</v>
      </c>
      <c r="BJ188">
        <f t="shared" si="248"/>
        <v>0</v>
      </c>
      <c r="BK188">
        <f t="shared" si="249"/>
        <v>0</v>
      </c>
      <c r="BL188">
        <f t="shared" si="250"/>
        <v>0</v>
      </c>
      <c r="BM188">
        <f t="shared" si="251"/>
        <v>0</v>
      </c>
      <c r="BN188">
        <f t="shared" si="252"/>
        <v>0</v>
      </c>
      <c r="BO188">
        <f t="shared" si="253"/>
        <v>0</v>
      </c>
      <c r="BP188" t="str">
        <f t="shared" si="254"/>
        <v>N.A.</v>
      </c>
      <c r="BT188">
        <f t="shared" si="255"/>
        <v>5999</v>
      </c>
      <c r="BU188">
        <f t="shared" si="208"/>
        <v>0</v>
      </c>
      <c r="BV188">
        <f t="shared" si="256"/>
        <v>0</v>
      </c>
      <c r="BW188">
        <f t="shared" si="257"/>
        <v>0</v>
      </c>
      <c r="BX188">
        <f t="shared" si="258"/>
        <v>0</v>
      </c>
      <c r="BY188">
        <f t="shared" si="259"/>
        <v>0</v>
      </c>
      <c r="BZ188">
        <f t="shared" si="260"/>
        <v>0</v>
      </c>
      <c r="CA188">
        <f t="shared" si="261"/>
        <v>0</v>
      </c>
      <c r="CB188">
        <f t="shared" si="262"/>
        <v>0</v>
      </c>
      <c r="CC188">
        <f t="shared" si="263"/>
        <v>0</v>
      </c>
      <c r="CD188" t="str">
        <f t="shared" si="264"/>
        <v>N.A.</v>
      </c>
      <c r="CH188">
        <f t="shared" si="265"/>
        <v>6239</v>
      </c>
      <c r="CI188">
        <f t="shared" si="266"/>
        <v>0</v>
      </c>
      <c r="CJ188">
        <f t="shared" si="267"/>
        <v>0</v>
      </c>
      <c r="CK188">
        <f t="shared" si="268"/>
        <v>0</v>
      </c>
      <c r="CL188">
        <f t="shared" si="269"/>
        <v>0</v>
      </c>
      <c r="CM188">
        <f t="shared" si="270"/>
        <v>0</v>
      </c>
      <c r="CN188">
        <f t="shared" si="271"/>
        <v>0</v>
      </c>
      <c r="CO188">
        <f t="shared" si="272"/>
        <v>0</v>
      </c>
      <c r="CP188">
        <f t="shared" si="273"/>
        <v>0</v>
      </c>
      <c r="CQ188">
        <f t="shared" si="274"/>
        <v>0</v>
      </c>
      <c r="CR188" t="str">
        <f t="shared" si="275"/>
        <v>N.A.</v>
      </c>
      <c r="CV188">
        <f t="shared" si="276"/>
        <v>6489</v>
      </c>
      <c r="CW188">
        <f t="shared" si="277"/>
        <v>0</v>
      </c>
      <c r="CX188">
        <f t="shared" si="278"/>
        <v>0</v>
      </c>
      <c r="CY188">
        <f t="shared" si="279"/>
        <v>0</v>
      </c>
      <c r="CZ188">
        <f t="shared" si="280"/>
        <v>0</v>
      </c>
      <c r="DA188">
        <f t="shared" si="281"/>
        <v>0</v>
      </c>
      <c r="DB188">
        <f t="shared" si="282"/>
        <v>0</v>
      </c>
      <c r="DC188">
        <f t="shared" si="283"/>
        <v>0</v>
      </c>
      <c r="DD188">
        <f t="shared" si="284"/>
        <v>0</v>
      </c>
      <c r="DE188">
        <f t="shared" si="285"/>
        <v>0</v>
      </c>
      <c r="DF188" t="str">
        <f t="shared" si="286"/>
        <v>N.A.</v>
      </c>
      <c r="DJ188">
        <f t="shared" si="287"/>
        <v>6749</v>
      </c>
      <c r="DK188">
        <f t="shared" si="209"/>
        <v>0</v>
      </c>
      <c r="DL188">
        <f t="shared" si="288"/>
        <v>0</v>
      </c>
      <c r="DM188">
        <f t="shared" si="289"/>
        <v>0</v>
      </c>
      <c r="DN188">
        <f t="shared" si="290"/>
        <v>0</v>
      </c>
      <c r="DO188">
        <f t="shared" si="291"/>
        <v>0</v>
      </c>
      <c r="DP188">
        <f t="shared" si="292"/>
        <v>0</v>
      </c>
      <c r="DQ188">
        <f t="shared" si="293"/>
        <v>0</v>
      </c>
      <c r="DR188">
        <f t="shared" si="294"/>
        <v>0</v>
      </c>
      <c r="DS188">
        <f t="shared" si="295"/>
        <v>0</v>
      </c>
      <c r="DT188" t="str">
        <f t="shared" si="296"/>
        <v>N.A.</v>
      </c>
      <c r="DX188">
        <f t="shared" si="297"/>
        <v>-279659</v>
      </c>
      <c r="DY188">
        <f t="shared" si="298"/>
        <v>0</v>
      </c>
      <c r="DZ188">
        <f t="shared" si="299"/>
        <v>-223727</v>
      </c>
      <c r="EA188">
        <f t="shared" si="300"/>
        <v>0</v>
      </c>
      <c r="EB188">
        <f t="shared" si="301"/>
        <v>0</v>
      </c>
      <c r="EC188">
        <f t="shared" si="302"/>
        <v>0</v>
      </c>
      <c r="ED188" s="1">
        <v>0</v>
      </c>
      <c r="EE188" s="1">
        <v>0</v>
      </c>
      <c r="EF188">
        <f t="shared" si="303"/>
        <v>0</v>
      </c>
      <c r="EG188">
        <f t="shared" si="304"/>
        <v>0</v>
      </c>
      <c r="EH188">
        <f t="shared" si="305"/>
        <v>0</v>
      </c>
      <c r="EJ188">
        <f t="shared" si="210"/>
        <v>0</v>
      </c>
      <c r="EK188">
        <f t="shared" si="211"/>
        <v>0</v>
      </c>
      <c r="EL188">
        <f t="shared" si="212"/>
        <v>0</v>
      </c>
      <c r="EM188">
        <f t="shared" si="213"/>
        <v>0</v>
      </c>
      <c r="EO188" t="str">
        <f t="shared" si="214"/>
        <v>N.A.</v>
      </c>
    </row>
    <row r="189" spans="1:145" x14ac:dyDescent="0.2">
      <c r="A189">
        <v>184</v>
      </c>
      <c r="B189" s="1">
        <v>13</v>
      </c>
      <c r="C189" s="1">
        <v>3798</v>
      </c>
      <c r="D189" s="1" t="s">
        <v>172</v>
      </c>
      <c r="E189" s="1">
        <v>3074432</v>
      </c>
      <c r="F189" s="1">
        <v>670.6</v>
      </c>
      <c r="G189" s="1">
        <v>4937</v>
      </c>
      <c r="H189" s="1">
        <v>3310752</v>
      </c>
      <c r="I189" s="1">
        <v>0</v>
      </c>
      <c r="J189" s="1">
        <v>665</v>
      </c>
      <c r="K189" s="1">
        <v>662</v>
      </c>
      <c r="L189" s="1">
        <v>652</v>
      </c>
      <c r="M189" s="1">
        <v>640</v>
      </c>
      <c r="N189" s="1">
        <v>621</v>
      </c>
      <c r="O189" s="7"/>
      <c r="P189">
        <f t="shared" si="215"/>
        <v>5134</v>
      </c>
      <c r="Q189">
        <f t="shared" si="216"/>
        <v>0</v>
      </c>
      <c r="R189">
        <f t="shared" si="217"/>
        <v>0</v>
      </c>
      <c r="S189">
        <f t="shared" si="205"/>
        <v>0</v>
      </c>
      <c r="T189">
        <f t="shared" si="218"/>
        <v>0</v>
      </c>
      <c r="U189">
        <f t="shared" si="219"/>
        <v>0</v>
      </c>
      <c r="V189">
        <f t="shared" si="220"/>
        <v>0</v>
      </c>
      <c r="W189">
        <f t="shared" si="221"/>
        <v>0</v>
      </c>
      <c r="X189">
        <f t="shared" si="222"/>
        <v>0</v>
      </c>
      <c r="Y189">
        <f t="shared" si="223"/>
        <v>0</v>
      </c>
      <c r="Z189" t="str">
        <f t="shared" si="224"/>
        <v>N.A.</v>
      </c>
      <c r="AD189">
        <f t="shared" si="225"/>
        <v>5339</v>
      </c>
      <c r="AE189">
        <f t="shared" si="306"/>
        <v>0</v>
      </c>
      <c r="AF189">
        <f t="shared" si="226"/>
        <v>0</v>
      </c>
      <c r="AG189">
        <f t="shared" si="227"/>
        <v>0</v>
      </c>
      <c r="AH189">
        <f t="shared" si="228"/>
        <v>0</v>
      </c>
      <c r="AI189">
        <f t="shared" si="229"/>
        <v>0</v>
      </c>
      <c r="AJ189">
        <f t="shared" si="230"/>
        <v>0</v>
      </c>
      <c r="AK189">
        <f t="shared" si="231"/>
        <v>0</v>
      </c>
      <c r="AL189">
        <f t="shared" si="232"/>
        <v>0</v>
      </c>
      <c r="AM189">
        <f t="shared" si="233"/>
        <v>0</v>
      </c>
      <c r="AN189" t="str">
        <f t="shared" si="234"/>
        <v>N.A.</v>
      </c>
      <c r="AR189">
        <f t="shared" si="235"/>
        <v>5552</v>
      </c>
      <c r="AS189">
        <f t="shared" si="206"/>
        <v>0</v>
      </c>
      <c r="AT189">
        <f t="shared" si="236"/>
        <v>0</v>
      </c>
      <c r="AU189">
        <f t="shared" si="207"/>
        <v>0</v>
      </c>
      <c r="AV189">
        <f t="shared" si="237"/>
        <v>0</v>
      </c>
      <c r="AW189">
        <f t="shared" si="238"/>
        <v>0</v>
      </c>
      <c r="AX189">
        <f t="shared" si="239"/>
        <v>0</v>
      </c>
      <c r="AY189">
        <f t="shared" si="240"/>
        <v>0</v>
      </c>
      <c r="AZ189">
        <f t="shared" si="241"/>
        <v>0</v>
      </c>
      <c r="BA189">
        <f t="shared" si="242"/>
        <v>0</v>
      </c>
      <c r="BB189" t="str">
        <f t="shared" si="243"/>
        <v>N.A.</v>
      </c>
      <c r="BF189">
        <f t="shared" si="244"/>
        <v>5774</v>
      </c>
      <c r="BG189">
        <f t="shared" si="245"/>
        <v>0</v>
      </c>
      <c r="BH189">
        <f t="shared" si="246"/>
        <v>0</v>
      </c>
      <c r="BI189">
        <f t="shared" si="247"/>
        <v>0</v>
      </c>
      <c r="BJ189">
        <f t="shared" si="248"/>
        <v>0</v>
      </c>
      <c r="BK189">
        <f t="shared" si="249"/>
        <v>0</v>
      </c>
      <c r="BL189">
        <f t="shared" si="250"/>
        <v>0</v>
      </c>
      <c r="BM189">
        <f t="shared" si="251"/>
        <v>0</v>
      </c>
      <c r="BN189">
        <f t="shared" si="252"/>
        <v>0</v>
      </c>
      <c r="BO189">
        <f t="shared" si="253"/>
        <v>0</v>
      </c>
      <c r="BP189" t="str">
        <f t="shared" si="254"/>
        <v>N.A.</v>
      </c>
      <c r="BT189">
        <f t="shared" si="255"/>
        <v>6005</v>
      </c>
      <c r="BU189">
        <f t="shared" si="208"/>
        <v>0</v>
      </c>
      <c r="BV189">
        <f t="shared" si="256"/>
        <v>0</v>
      </c>
      <c r="BW189">
        <f t="shared" si="257"/>
        <v>0</v>
      </c>
      <c r="BX189">
        <f t="shared" si="258"/>
        <v>0</v>
      </c>
      <c r="BY189">
        <f t="shared" si="259"/>
        <v>0</v>
      </c>
      <c r="BZ189">
        <f t="shared" si="260"/>
        <v>0</v>
      </c>
      <c r="CA189">
        <f t="shared" si="261"/>
        <v>0</v>
      </c>
      <c r="CB189">
        <f t="shared" si="262"/>
        <v>0</v>
      </c>
      <c r="CC189">
        <f t="shared" si="263"/>
        <v>0</v>
      </c>
      <c r="CD189" t="str">
        <f t="shared" si="264"/>
        <v>N.A.</v>
      </c>
      <c r="CH189">
        <f t="shared" si="265"/>
        <v>6245</v>
      </c>
      <c r="CI189">
        <f t="shared" si="266"/>
        <v>0</v>
      </c>
      <c r="CJ189">
        <f t="shared" si="267"/>
        <v>0</v>
      </c>
      <c r="CK189">
        <f t="shared" si="268"/>
        <v>0</v>
      </c>
      <c r="CL189">
        <f t="shared" si="269"/>
        <v>0</v>
      </c>
      <c r="CM189">
        <f t="shared" si="270"/>
        <v>0</v>
      </c>
      <c r="CN189">
        <f t="shared" si="271"/>
        <v>0</v>
      </c>
      <c r="CO189">
        <f t="shared" si="272"/>
        <v>0</v>
      </c>
      <c r="CP189">
        <f t="shared" si="273"/>
        <v>0</v>
      </c>
      <c r="CQ189">
        <f t="shared" si="274"/>
        <v>0</v>
      </c>
      <c r="CR189" t="str">
        <f t="shared" si="275"/>
        <v>N.A.</v>
      </c>
      <c r="CV189">
        <f t="shared" si="276"/>
        <v>6495</v>
      </c>
      <c r="CW189">
        <f t="shared" si="277"/>
        <v>0</v>
      </c>
      <c r="CX189">
        <f t="shared" si="278"/>
        <v>0</v>
      </c>
      <c r="CY189">
        <f t="shared" si="279"/>
        <v>0</v>
      </c>
      <c r="CZ189">
        <f t="shared" si="280"/>
        <v>0</v>
      </c>
      <c r="DA189">
        <f t="shared" si="281"/>
        <v>0</v>
      </c>
      <c r="DB189">
        <f t="shared" si="282"/>
        <v>0</v>
      </c>
      <c r="DC189">
        <f t="shared" si="283"/>
        <v>0</v>
      </c>
      <c r="DD189">
        <f t="shared" si="284"/>
        <v>0</v>
      </c>
      <c r="DE189">
        <f t="shared" si="285"/>
        <v>0</v>
      </c>
      <c r="DF189" t="str">
        <f t="shared" si="286"/>
        <v>N.A.</v>
      </c>
      <c r="DJ189">
        <f t="shared" si="287"/>
        <v>6755</v>
      </c>
      <c r="DK189">
        <f t="shared" si="209"/>
        <v>0</v>
      </c>
      <c r="DL189">
        <f t="shared" si="288"/>
        <v>0</v>
      </c>
      <c r="DM189">
        <f t="shared" si="289"/>
        <v>0</v>
      </c>
      <c r="DN189">
        <f t="shared" si="290"/>
        <v>0</v>
      </c>
      <c r="DO189">
        <f t="shared" si="291"/>
        <v>0</v>
      </c>
      <c r="DP189">
        <f t="shared" si="292"/>
        <v>0</v>
      </c>
      <c r="DQ189">
        <f t="shared" si="293"/>
        <v>0</v>
      </c>
      <c r="DR189">
        <f t="shared" si="294"/>
        <v>0</v>
      </c>
      <c r="DS189">
        <f t="shared" si="295"/>
        <v>0</v>
      </c>
      <c r="DT189" t="str">
        <f t="shared" si="296"/>
        <v>N.A.</v>
      </c>
      <c r="DX189">
        <f t="shared" si="297"/>
        <v>-236320</v>
      </c>
      <c r="DY189">
        <f t="shared" si="298"/>
        <v>0</v>
      </c>
      <c r="DZ189">
        <f t="shared" si="299"/>
        <v>-189056</v>
      </c>
      <c r="EA189">
        <f t="shared" si="300"/>
        <v>0</v>
      </c>
      <c r="EB189">
        <f t="shared" si="301"/>
        <v>0</v>
      </c>
      <c r="EC189">
        <f t="shared" si="302"/>
        <v>0</v>
      </c>
      <c r="ED189" s="1">
        <v>0</v>
      </c>
      <c r="EE189" s="1">
        <v>0</v>
      </c>
      <c r="EF189">
        <f t="shared" si="303"/>
        <v>0</v>
      </c>
      <c r="EG189">
        <f t="shared" si="304"/>
        <v>0</v>
      </c>
      <c r="EH189">
        <f t="shared" si="305"/>
        <v>0</v>
      </c>
      <c r="EJ189">
        <f t="shared" si="210"/>
        <v>0</v>
      </c>
      <c r="EK189">
        <f t="shared" si="211"/>
        <v>0</v>
      </c>
      <c r="EL189">
        <f t="shared" si="212"/>
        <v>0</v>
      </c>
      <c r="EM189">
        <f t="shared" si="213"/>
        <v>0</v>
      </c>
      <c r="EO189" t="str">
        <f t="shared" si="214"/>
        <v>N.A.</v>
      </c>
    </row>
    <row r="190" spans="1:145" x14ac:dyDescent="0.2">
      <c r="A190">
        <v>185</v>
      </c>
      <c r="B190" s="1">
        <v>10</v>
      </c>
      <c r="C190" s="1">
        <v>3816</v>
      </c>
      <c r="D190" s="1" t="s">
        <v>173</v>
      </c>
      <c r="E190" s="1">
        <v>1936099</v>
      </c>
      <c r="F190" s="1">
        <v>398.7</v>
      </c>
      <c r="G190" s="1">
        <v>4931</v>
      </c>
      <c r="H190" s="1">
        <v>1965990</v>
      </c>
      <c r="I190" s="1">
        <v>0</v>
      </c>
      <c r="J190" s="1">
        <v>409</v>
      </c>
      <c r="K190" s="1">
        <v>418</v>
      </c>
      <c r="L190" s="1">
        <v>432</v>
      </c>
      <c r="M190" s="1">
        <v>433</v>
      </c>
      <c r="N190" s="1">
        <v>434</v>
      </c>
      <c r="O190" s="7"/>
      <c r="P190">
        <f t="shared" si="215"/>
        <v>5128</v>
      </c>
      <c r="Q190">
        <f t="shared" si="216"/>
        <v>0</v>
      </c>
      <c r="R190">
        <f t="shared" si="217"/>
        <v>0</v>
      </c>
      <c r="S190">
        <f t="shared" si="205"/>
        <v>0</v>
      </c>
      <c r="T190">
        <f t="shared" si="218"/>
        <v>0</v>
      </c>
      <c r="U190">
        <f t="shared" si="219"/>
        <v>0</v>
      </c>
      <c r="V190">
        <f t="shared" si="220"/>
        <v>0</v>
      </c>
      <c r="W190">
        <f t="shared" si="221"/>
        <v>0</v>
      </c>
      <c r="X190">
        <f t="shared" si="222"/>
        <v>0</v>
      </c>
      <c r="Y190">
        <f t="shared" si="223"/>
        <v>0</v>
      </c>
      <c r="Z190" t="str">
        <f t="shared" si="224"/>
        <v>N.A.</v>
      </c>
      <c r="AD190">
        <f t="shared" si="225"/>
        <v>5333</v>
      </c>
      <c r="AE190">
        <f t="shared" si="306"/>
        <v>0</v>
      </c>
      <c r="AF190">
        <f t="shared" si="226"/>
        <v>0</v>
      </c>
      <c r="AG190">
        <f t="shared" si="227"/>
        <v>0</v>
      </c>
      <c r="AH190">
        <f t="shared" si="228"/>
        <v>0</v>
      </c>
      <c r="AI190">
        <f t="shared" si="229"/>
        <v>0</v>
      </c>
      <c r="AJ190">
        <f t="shared" si="230"/>
        <v>0</v>
      </c>
      <c r="AK190">
        <f t="shared" si="231"/>
        <v>0</v>
      </c>
      <c r="AL190">
        <f t="shared" si="232"/>
        <v>0</v>
      </c>
      <c r="AM190">
        <f t="shared" si="233"/>
        <v>0</v>
      </c>
      <c r="AN190" t="str">
        <f t="shared" si="234"/>
        <v>N.A.</v>
      </c>
      <c r="AR190">
        <f t="shared" si="235"/>
        <v>5546</v>
      </c>
      <c r="AS190">
        <f t="shared" si="206"/>
        <v>0</v>
      </c>
      <c r="AT190">
        <f t="shared" si="236"/>
        <v>0</v>
      </c>
      <c r="AU190">
        <f t="shared" si="207"/>
        <v>0</v>
      </c>
      <c r="AV190">
        <f t="shared" si="237"/>
        <v>0</v>
      </c>
      <c r="AW190">
        <f t="shared" si="238"/>
        <v>0</v>
      </c>
      <c r="AX190">
        <f t="shared" si="239"/>
        <v>0</v>
      </c>
      <c r="AY190">
        <f t="shared" si="240"/>
        <v>0</v>
      </c>
      <c r="AZ190">
        <f t="shared" si="241"/>
        <v>0</v>
      </c>
      <c r="BA190">
        <f t="shared" si="242"/>
        <v>0</v>
      </c>
      <c r="BB190" t="str">
        <f t="shared" si="243"/>
        <v>N.A.</v>
      </c>
      <c r="BF190">
        <f t="shared" si="244"/>
        <v>5768</v>
      </c>
      <c r="BG190">
        <f t="shared" si="245"/>
        <v>0</v>
      </c>
      <c r="BH190">
        <f t="shared" si="246"/>
        <v>0</v>
      </c>
      <c r="BI190">
        <f t="shared" si="247"/>
        <v>0</v>
      </c>
      <c r="BJ190">
        <f t="shared" si="248"/>
        <v>0</v>
      </c>
      <c r="BK190">
        <f t="shared" si="249"/>
        <v>0</v>
      </c>
      <c r="BL190">
        <f t="shared" si="250"/>
        <v>0</v>
      </c>
      <c r="BM190">
        <f t="shared" si="251"/>
        <v>0</v>
      </c>
      <c r="BN190">
        <f t="shared" si="252"/>
        <v>0</v>
      </c>
      <c r="BO190">
        <f t="shared" si="253"/>
        <v>0</v>
      </c>
      <c r="BP190" t="str">
        <f t="shared" si="254"/>
        <v>N.A.</v>
      </c>
      <c r="BT190">
        <f t="shared" si="255"/>
        <v>5999</v>
      </c>
      <c r="BU190">
        <f t="shared" si="208"/>
        <v>0</v>
      </c>
      <c r="BV190">
        <f t="shared" si="256"/>
        <v>0</v>
      </c>
      <c r="BW190">
        <f t="shared" si="257"/>
        <v>0</v>
      </c>
      <c r="BX190">
        <f t="shared" si="258"/>
        <v>0</v>
      </c>
      <c r="BY190">
        <f t="shared" si="259"/>
        <v>0</v>
      </c>
      <c r="BZ190">
        <f t="shared" si="260"/>
        <v>0</v>
      </c>
      <c r="CA190">
        <f t="shared" si="261"/>
        <v>0</v>
      </c>
      <c r="CB190">
        <f t="shared" si="262"/>
        <v>0</v>
      </c>
      <c r="CC190">
        <f t="shared" si="263"/>
        <v>0</v>
      </c>
      <c r="CD190" t="str">
        <f t="shared" si="264"/>
        <v>N.A.</v>
      </c>
      <c r="CH190">
        <f t="shared" si="265"/>
        <v>6239</v>
      </c>
      <c r="CI190">
        <f t="shared" si="266"/>
        <v>0</v>
      </c>
      <c r="CJ190">
        <f t="shared" si="267"/>
        <v>0</v>
      </c>
      <c r="CK190">
        <f t="shared" si="268"/>
        <v>0</v>
      </c>
      <c r="CL190">
        <f t="shared" si="269"/>
        <v>0</v>
      </c>
      <c r="CM190">
        <f t="shared" si="270"/>
        <v>0</v>
      </c>
      <c r="CN190">
        <f t="shared" si="271"/>
        <v>0</v>
      </c>
      <c r="CO190">
        <f t="shared" si="272"/>
        <v>0</v>
      </c>
      <c r="CP190">
        <f t="shared" si="273"/>
        <v>0</v>
      </c>
      <c r="CQ190">
        <f t="shared" si="274"/>
        <v>0</v>
      </c>
      <c r="CR190" t="str">
        <f t="shared" si="275"/>
        <v>N.A.</v>
      </c>
      <c r="CV190">
        <f t="shared" si="276"/>
        <v>6489</v>
      </c>
      <c r="CW190">
        <f t="shared" si="277"/>
        <v>0</v>
      </c>
      <c r="CX190">
        <f t="shared" si="278"/>
        <v>0</v>
      </c>
      <c r="CY190">
        <f t="shared" si="279"/>
        <v>0</v>
      </c>
      <c r="CZ190">
        <f t="shared" si="280"/>
        <v>0</v>
      </c>
      <c r="DA190">
        <f t="shared" si="281"/>
        <v>0</v>
      </c>
      <c r="DB190">
        <f t="shared" si="282"/>
        <v>0</v>
      </c>
      <c r="DC190">
        <f t="shared" si="283"/>
        <v>0</v>
      </c>
      <c r="DD190">
        <f t="shared" si="284"/>
        <v>0</v>
      </c>
      <c r="DE190">
        <f t="shared" si="285"/>
        <v>0</v>
      </c>
      <c r="DF190" t="str">
        <f t="shared" si="286"/>
        <v>N.A.</v>
      </c>
      <c r="DJ190">
        <f t="shared" si="287"/>
        <v>6749</v>
      </c>
      <c r="DK190">
        <f t="shared" si="209"/>
        <v>0</v>
      </c>
      <c r="DL190">
        <f t="shared" si="288"/>
        <v>0</v>
      </c>
      <c r="DM190">
        <f t="shared" si="289"/>
        <v>0</v>
      </c>
      <c r="DN190">
        <f t="shared" si="290"/>
        <v>0</v>
      </c>
      <c r="DO190">
        <f t="shared" si="291"/>
        <v>0</v>
      </c>
      <c r="DP190">
        <f t="shared" si="292"/>
        <v>0</v>
      </c>
      <c r="DQ190">
        <f t="shared" si="293"/>
        <v>0</v>
      </c>
      <c r="DR190">
        <f t="shared" si="294"/>
        <v>0</v>
      </c>
      <c r="DS190">
        <f t="shared" si="295"/>
        <v>0</v>
      </c>
      <c r="DT190" t="str">
        <f t="shared" si="296"/>
        <v>N.A.</v>
      </c>
      <c r="DX190">
        <f t="shared" si="297"/>
        <v>-29891</v>
      </c>
      <c r="DY190">
        <f t="shared" si="298"/>
        <v>0</v>
      </c>
      <c r="DZ190">
        <f t="shared" si="299"/>
        <v>-23913</v>
      </c>
      <c r="EA190">
        <f t="shared" si="300"/>
        <v>0</v>
      </c>
      <c r="EB190">
        <f t="shared" si="301"/>
        <v>0</v>
      </c>
      <c r="EC190">
        <f t="shared" si="302"/>
        <v>0</v>
      </c>
      <c r="ED190" s="1">
        <v>0</v>
      </c>
      <c r="EE190" s="1">
        <v>0</v>
      </c>
      <c r="EF190">
        <f t="shared" si="303"/>
        <v>0</v>
      </c>
      <c r="EG190">
        <f t="shared" si="304"/>
        <v>0</v>
      </c>
      <c r="EH190">
        <f t="shared" si="305"/>
        <v>0</v>
      </c>
      <c r="EJ190">
        <f t="shared" si="210"/>
        <v>0</v>
      </c>
      <c r="EK190">
        <f t="shared" si="211"/>
        <v>0</v>
      </c>
      <c r="EL190">
        <f t="shared" si="212"/>
        <v>0</v>
      </c>
      <c r="EM190">
        <f t="shared" si="213"/>
        <v>0</v>
      </c>
      <c r="EO190" t="str">
        <f t="shared" si="214"/>
        <v>N.A.</v>
      </c>
    </row>
    <row r="191" spans="1:145" x14ac:dyDescent="0.2">
      <c r="A191">
        <v>186</v>
      </c>
      <c r="B191" s="1">
        <v>9</v>
      </c>
      <c r="C191" s="1">
        <v>3841</v>
      </c>
      <c r="D191" s="1" t="s">
        <v>174</v>
      </c>
      <c r="E191" s="1">
        <v>4102325</v>
      </c>
      <c r="F191" s="1">
        <v>892.4</v>
      </c>
      <c r="G191" s="1">
        <v>4931</v>
      </c>
      <c r="H191" s="1">
        <v>4400424</v>
      </c>
      <c r="I191" s="1">
        <v>0</v>
      </c>
      <c r="J191" s="1">
        <v>887</v>
      </c>
      <c r="K191" s="1">
        <v>881</v>
      </c>
      <c r="L191" s="1">
        <v>867</v>
      </c>
      <c r="M191" s="1">
        <v>856</v>
      </c>
      <c r="N191" s="1">
        <v>833</v>
      </c>
      <c r="O191" s="7"/>
      <c r="P191">
        <f t="shared" si="215"/>
        <v>5128</v>
      </c>
      <c r="Q191">
        <f t="shared" si="216"/>
        <v>0</v>
      </c>
      <c r="R191">
        <f t="shared" si="217"/>
        <v>0</v>
      </c>
      <c r="S191">
        <f t="shared" si="205"/>
        <v>0</v>
      </c>
      <c r="T191">
        <f t="shared" si="218"/>
        <v>0</v>
      </c>
      <c r="U191">
        <f t="shared" si="219"/>
        <v>0</v>
      </c>
      <c r="V191">
        <f t="shared" si="220"/>
        <v>0</v>
      </c>
      <c r="W191">
        <f t="shared" si="221"/>
        <v>0</v>
      </c>
      <c r="X191">
        <f t="shared" si="222"/>
        <v>0</v>
      </c>
      <c r="Y191">
        <f t="shared" si="223"/>
        <v>0</v>
      </c>
      <c r="Z191" t="str">
        <f t="shared" si="224"/>
        <v>N.A.</v>
      </c>
      <c r="AD191">
        <f t="shared" si="225"/>
        <v>5333</v>
      </c>
      <c r="AE191">
        <f t="shared" si="306"/>
        <v>0</v>
      </c>
      <c r="AF191">
        <f t="shared" si="226"/>
        <v>0</v>
      </c>
      <c r="AG191">
        <f t="shared" si="227"/>
        <v>0</v>
      </c>
      <c r="AH191">
        <f t="shared" si="228"/>
        <v>0</v>
      </c>
      <c r="AI191">
        <f t="shared" si="229"/>
        <v>0</v>
      </c>
      <c r="AJ191">
        <f t="shared" si="230"/>
        <v>0</v>
      </c>
      <c r="AK191">
        <f t="shared" si="231"/>
        <v>0</v>
      </c>
      <c r="AL191">
        <f t="shared" si="232"/>
        <v>0</v>
      </c>
      <c r="AM191">
        <f t="shared" si="233"/>
        <v>0</v>
      </c>
      <c r="AN191" t="str">
        <f t="shared" si="234"/>
        <v>N.A.</v>
      </c>
      <c r="AR191">
        <f t="shared" si="235"/>
        <v>5546</v>
      </c>
      <c r="AS191">
        <f t="shared" si="206"/>
        <v>0</v>
      </c>
      <c r="AT191">
        <f t="shared" si="236"/>
        <v>0</v>
      </c>
      <c r="AU191">
        <f t="shared" si="207"/>
        <v>0</v>
      </c>
      <c r="AV191">
        <f t="shared" si="237"/>
        <v>0</v>
      </c>
      <c r="AW191">
        <f t="shared" si="238"/>
        <v>0</v>
      </c>
      <c r="AX191">
        <f t="shared" si="239"/>
        <v>0</v>
      </c>
      <c r="AY191">
        <f t="shared" si="240"/>
        <v>0</v>
      </c>
      <c r="AZ191">
        <f t="shared" si="241"/>
        <v>0</v>
      </c>
      <c r="BA191">
        <f t="shared" si="242"/>
        <v>0</v>
      </c>
      <c r="BB191" t="str">
        <f t="shared" si="243"/>
        <v>N.A.</v>
      </c>
      <c r="BF191">
        <f t="shared" si="244"/>
        <v>5768</v>
      </c>
      <c r="BG191">
        <f t="shared" si="245"/>
        <v>0</v>
      </c>
      <c r="BH191">
        <f t="shared" si="246"/>
        <v>0</v>
      </c>
      <c r="BI191">
        <f t="shared" si="247"/>
        <v>0</v>
      </c>
      <c r="BJ191">
        <f t="shared" si="248"/>
        <v>0</v>
      </c>
      <c r="BK191">
        <f t="shared" si="249"/>
        <v>0</v>
      </c>
      <c r="BL191">
        <f t="shared" si="250"/>
        <v>0</v>
      </c>
      <c r="BM191">
        <f t="shared" si="251"/>
        <v>0</v>
      </c>
      <c r="BN191">
        <f t="shared" si="252"/>
        <v>0</v>
      </c>
      <c r="BO191">
        <f t="shared" si="253"/>
        <v>0</v>
      </c>
      <c r="BP191" t="str">
        <f t="shared" si="254"/>
        <v>N.A.</v>
      </c>
      <c r="BT191">
        <f t="shared" si="255"/>
        <v>5999</v>
      </c>
      <c r="BU191">
        <f t="shared" si="208"/>
        <v>0</v>
      </c>
      <c r="BV191">
        <f t="shared" si="256"/>
        <v>0</v>
      </c>
      <c r="BW191">
        <f t="shared" si="257"/>
        <v>0</v>
      </c>
      <c r="BX191">
        <f t="shared" si="258"/>
        <v>0</v>
      </c>
      <c r="BY191">
        <f t="shared" si="259"/>
        <v>0</v>
      </c>
      <c r="BZ191">
        <f t="shared" si="260"/>
        <v>0</v>
      </c>
      <c r="CA191">
        <f t="shared" si="261"/>
        <v>0</v>
      </c>
      <c r="CB191">
        <f t="shared" si="262"/>
        <v>0</v>
      </c>
      <c r="CC191">
        <f t="shared" si="263"/>
        <v>0</v>
      </c>
      <c r="CD191" t="str">
        <f t="shared" si="264"/>
        <v>N.A.</v>
      </c>
      <c r="CH191">
        <f t="shared" si="265"/>
        <v>6239</v>
      </c>
      <c r="CI191">
        <f t="shared" si="266"/>
        <v>0</v>
      </c>
      <c r="CJ191">
        <f t="shared" si="267"/>
        <v>0</v>
      </c>
      <c r="CK191">
        <f t="shared" si="268"/>
        <v>0</v>
      </c>
      <c r="CL191">
        <f t="shared" si="269"/>
        <v>0</v>
      </c>
      <c r="CM191">
        <f t="shared" si="270"/>
        <v>0</v>
      </c>
      <c r="CN191">
        <f t="shared" si="271"/>
        <v>0</v>
      </c>
      <c r="CO191">
        <f t="shared" si="272"/>
        <v>0</v>
      </c>
      <c r="CP191">
        <f t="shared" si="273"/>
        <v>0</v>
      </c>
      <c r="CQ191">
        <f t="shared" si="274"/>
        <v>0</v>
      </c>
      <c r="CR191" t="str">
        <f t="shared" si="275"/>
        <v>N.A.</v>
      </c>
      <c r="CV191">
        <f t="shared" si="276"/>
        <v>6489</v>
      </c>
      <c r="CW191">
        <f t="shared" si="277"/>
        <v>0</v>
      </c>
      <c r="CX191">
        <f t="shared" si="278"/>
        <v>0</v>
      </c>
      <c r="CY191">
        <f t="shared" si="279"/>
        <v>0</v>
      </c>
      <c r="CZ191">
        <f t="shared" si="280"/>
        <v>0</v>
      </c>
      <c r="DA191">
        <f t="shared" si="281"/>
        <v>0</v>
      </c>
      <c r="DB191">
        <f t="shared" si="282"/>
        <v>0</v>
      </c>
      <c r="DC191">
        <f t="shared" si="283"/>
        <v>0</v>
      </c>
      <c r="DD191">
        <f t="shared" si="284"/>
        <v>0</v>
      </c>
      <c r="DE191">
        <f t="shared" si="285"/>
        <v>0</v>
      </c>
      <c r="DF191" t="str">
        <f t="shared" si="286"/>
        <v>N.A.</v>
      </c>
      <c r="DJ191">
        <f t="shared" si="287"/>
        <v>6749</v>
      </c>
      <c r="DK191">
        <f t="shared" si="209"/>
        <v>0</v>
      </c>
      <c r="DL191">
        <f t="shared" si="288"/>
        <v>0</v>
      </c>
      <c r="DM191">
        <f t="shared" si="289"/>
        <v>0</v>
      </c>
      <c r="DN191">
        <f t="shared" si="290"/>
        <v>0</v>
      </c>
      <c r="DO191">
        <f t="shared" si="291"/>
        <v>0</v>
      </c>
      <c r="DP191">
        <f t="shared" si="292"/>
        <v>0</v>
      </c>
      <c r="DQ191">
        <f t="shared" si="293"/>
        <v>0</v>
      </c>
      <c r="DR191">
        <f t="shared" si="294"/>
        <v>0</v>
      </c>
      <c r="DS191">
        <f t="shared" si="295"/>
        <v>0</v>
      </c>
      <c r="DT191" t="str">
        <f t="shared" si="296"/>
        <v>N.A.</v>
      </c>
      <c r="DX191">
        <f t="shared" si="297"/>
        <v>-298099</v>
      </c>
      <c r="DY191">
        <f t="shared" si="298"/>
        <v>0</v>
      </c>
      <c r="DZ191">
        <f t="shared" si="299"/>
        <v>-238479</v>
      </c>
      <c r="EA191">
        <f t="shared" si="300"/>
        <v>0</v>
      </c>
      <c r="EB191">
        <f t="shared" si="301"/>
        <v>0</v>
      </c>
      <c r="EC191">
        <f t="shared" si="302"/>
        <v>0</v>
      </c>
      <c r="ED191" s="1">
        <v>0</v>
      </c>
      <c r="EE191" s="1">
        <v>0</v>
      </c>
      <c r="EF191">
        <f t="shared" si="303"/>
        <v>0</v>
      </c>
      <c r="EG191">
        <f t="shared" si="304"/>
        <v>0</v>
      </c>
      <c r="EH191">
        <f t="shared" si="305"/>
        <v>0</v>
      </c>
      <c r="EJ191">
        <f t="shared" si="210"/>
        <v>0</v>
      </c>
      <c r="EK191">
        <f t="shared" si="211"/>
        <v>0</v>
      </c>
      <c r="EL191">
        <f t="shared" si="212"/>
        <v>0</v>
      </c>
      <c r="EM191">
        <f t="shared" si="213"/>
        <v>0</v>
      </c>
      <c r="EO191" t="str">
        <f t="shared" si="214"/>
        <v>N.A.</v>
      </c>
    </row>
    <row r="192" spans="1:145" x14ac:dyDescent="0.2">
      <c r="A192">
        <v>187</v>
      </c>
      <c r="B192" s="1">
        <v>5</v>
      </c>
      <c r="C192" s="1">
        <v>3897</v>
      </c>
      <c r="D192" s="1" t="s">
        <v>175</v>
      </c>
      <c r="E192" s="1">
        <v>558123</v>
      </c>
      <c r="F192" s="1">
        <v>117</v>
      </c>
      <c r="G192" s="1">
        <v>5106</v>
      </c>
      <c r="H192" s="1">
        <v>597402</v>
      </c>
      <c r="I192" s="1">
        <v>0</v>
      </c>
      <c r="J192" s="1">
        <v>113</v>
      </c>
      <c r="K192" s="1">
        <v>109</v>
      </c>
      <c r="L192" s="1">
        <v>106</v>
      </c>
      <c r="M192" s="1">
        <v>101</v>
      </c>
      <c r="N192" s="1">
        <v>96</v>
      </c>
      <c r="O192" s="7"/>
      <c r="P192">
        <f t="shared" si="215"/>
        <v>5303</v>
      </c>
      <c r="Q192">
        <f t="shared" si="216"/>
        <v>0</v>
      </c>
      <c r="R192">
        <f t="shared" si="217"/>
        <v>0</v>
      </c>
      <c r="S192">
        <f t="shared" si="205"/>
        <v>0</v>
      </c>
      <c r="T192">
        <f t="shared" si="218"/>
        <v>0</v>
      </c>
      <c r="U192">
        <f t="shared" si="219"/>
        <v>0</v>
      </c>
      <c r="V192">
        <f t="shared" si="220"/>
        <v>0</v>
      </c>
      <c r="W192">
        <f t="shared" si="221"/>
        <v>0</v>
      </c>
      <c r="X192">
        <f t="shared" si="222"/>
        <v>0</v>
      </c>
      <c r="Y192">
        <f t="shared" si="223"/>
        <v>0</v>
      </c>
      <c r="Z192" t="str">
        <f t="shared" si="224"/>
        <v>N.A.</v>
      </c>
      <c r="AD192">
        <f t="shared" si="225"/>
        <v>5508</v>
      </c>
      <c r="AE192">
        <f t="shared" si="306"/>
        <v>0</v>
      </c>
      <c r="AF192">
        <f t="shared" si="226"/>
        <v>0</v>
      </c>
      <c r="AG192">
        <f t="shared" si="227"/>
        <v>0</v>
      </c>
      <c r="AH192">
        <f t="shared" si="228"/>
        <v>0</v>
      </c>
      <c r="AI192">
        <f t="shared" si="229"/>
        <v>0</v>
      </c>
      <c r="AJ192">
        <f t="shared" si="230"/>
        <v>0</v>
      </c>
      <c r="AK192">
        <f t="shared" si="231"/>
        <v>0</v>
      </c>
      <c r="AL192">
        <f t="shared" si="232"/>
        <v>0</v>
      </c>
      <c r="AM192">
        <f t="shared" si="233"/>
        <v>0</v>
      </c>
      <c r="AN192" t="str">
        <f t="shared" si="234"/>
        <v>N.A.</v>
      </c>
      <c r="AR192">
        <f t="shared" si="235"/>
        <v>5721</v>
      </c>
      <c r="AS192">
        <f t="shared" si="206"/>
        <v>0</v>
      </c>
      <c r="AT192">
        <f t="shared" si="236"/>
        <v>0</v>
      </c>
      <c r="AU192">
        <f t="shared" si="207"/>
        <v>0</v>
      </c>
      <c r="AV192">
        <f t="shared" si="237"/>
        <v>0</v>
      </c>
      <c r="AW192">
        <f t="shared" si="238"/>
        <v>0</v>
      </c>
      <c r="AX192">
        <f t="shared" si="239"/>
        <v>0</v>
      </c>
      <c r="AY192">
        <f t="shared" si="240"/>
        <v>0</v>
      </c>
      <c r="AZ192">
        <f t="shared" si="241"/>
        <v>0</v>
      </c>
      <c r="BA192">
        <f t="shared" si="242"/>
        <v>0</v>
      </c>
      <c r="BB192" t="str">
        <f t="shared" si="243"/>
        <v>N.A.</v>
      </c>
      <c r="BF192">
        <f t="shared" si="244"/>
        <v>5943</v>
      </c>
      <c r="BG192">
        <f t="shared" si="245"/>
        <v>0</v>
      </c>
      <c r="BH192">
        <f t="shared" si="246"/>
        <v>0</v>
      </c>
      <c r="BI192">
        <f t="shared" si="247"/>
        <v>0</v>
      </c>
      <c r="BJ192">
        <f t="shared" si="248"/>
        <v>0</v>
      </c>
      <c r="BK192">
        <f t="shared" si="249"/>
        <v>0</v>
      </c>
      <c r="BL192">
        <f t="shared" si="250"/>
        <v>0</v>
      </c>
      <c r="BM192">
        <f t="shared" si="251"/>
        <v>0</v>
      </c>
      <c r="BN192">
        <f t="shared" si="252"/>
        <v>0</v>
      </c>
      <c r="BO192">
        <f t="shared" si="253"/>
        <v>0</v>
      </c>
      <c r="BP192" t="str">
        <f t="shared" si="254"/>
        <v>N.A.</v>
      </c>
      <c r="BT192">
        <f t="shared" si="255"/>
        <v>6174</v>
      </c>
      <c r="BU192">
        <f t="shared" si="208"/>
        <v>0</v>
      </c>
      <c r="BV192">
        <f t="shared" si="256"/>
        <v>0</v>
      </c>
      <c r="BW192">
        <f t="shared" si="257"/>
        <v>0</v>
      </c>
      <c r="BX192">
        <f t="shared" si="258"/>
        <v>0</v>
      </c>
      <c r="BY192">
        <f t="shared" si="259"/>
        <v>0</v>
      </c>
      <c r="BZ192">
        <f t="shared" si="260"/>
        <v>0</v>
      </c>
      <c r="CA192">
        <f t="shared" si="261"/>
        <v>0</v>
      </c>
      <c r="CB192">
        <f t="shared" si="262"/>
        <v>0</v>
      </c>
      <c r="CC192">
        <f t="shared" si="263"/>
        <v>0</v>
      </c>
      <c r="CD192" t="str">
        <f t="shared" si="264"/>
        <v>N.A.</v>
      </c>
      <c r="CH192">
        <f t="shared" si="265"/>
        <v>6414</v>
      </c>
      <c r="CI192">
        <f t="shared" si="266"/>
        <v>0</v>
      </c>
      <c r="CJ192">
        <f t="shared" si="267"/>
        <v>0</v>
      </c>
      <c r="CK192">
        <f t="shared" si="268"/>
        <v>0</v>
      </c>
      <c r="CL192">
        <f t="shared" si="269"/>
        <v>0</v>
      </c>
      <c r="CM192">
        <f t="shared" si="270"/>
        <v>0</v>
      </c>
      <c r="CN192">
        <f t="shared" si="271"/>
        <v>0</v>
      </c>
      <c r="CO192">
        <f t="shared" si="272"/>
        <v>0</v>
      </c>
      <c r="CP192">
        <f t="shared" si="273"/>
        <v>0</v>
      </c>
      <c r="CQ192">
        <f t="shared" si="274"/>
        <v>0</v>
      </c>
      <c r="CR192" t="str">
        <f t="shared" si="275"/>
        <v>N.A.</v>
      </c>
      <c r="CV192">
        <f t="shared" si="276"/>
        <v>6664</v>
      </c>
      <c r="CW192">
        <f t="shared" si="277"/>
        <v>0</v>
      </c>
      <c r="CX192">
        <f t="shared" si="278"/>
        <v>0</v>
      </c>
      <c r="CY192">
        <f t="shared" si="279"/>
        <v>0</v>
      </c>
      <c r="CZ192">
        <f t="shared" si="280"/>
        <v>0</v>
      </c>
      <c r="DA192">
        <f t="shared" si="281"/>
        <v>0</v>
      </c>
      <c r="DB192">
        <f t="shared" si="282"/>
        <v>0</v>
      </c>
      <c r="DC192">
        <f t="shared" si="283"/>
        <v>0</v>
      </c>
      <c r="DD192">
        <f t="shared" si="284"/>
        <v>0</v>
      </c>
      <c r="DE192">
        <f t="shared" si="285"/>
        <v>0</v>
      </c>
      <c r="DF192" t="str">
        <f t="shared" si="286"/>
        <v>N.A.</v>
      </c>
      <c r="DJ192">
        <f t="shared" si="287"/>
        <v>6924</v>
      </c>
      <c r="DK192">
        <f t="shared" si="209"/>
        <v>0</v>
      </c>
      <c r="DL192">
        <f t="shared" si="288"/>
        <v>0</v>
      </c>
      <c r="DM192">
        <f t="shared" si="289"/>
        <v>0</v>
      </c>
      <c r="DN192">
        <f t="shared" si="290"/>
        <v>0</v>
      </c>
      <c r="DO192">
        <f t="shared" si="291"/>
        <v>0</v>
      </c>
      <c r="DP192">
        <f t="shared" si="292"/>
        <v>0</v>
      </c>
      <c r="DQ192">
        <f t="shared" si="293"/>
        <v>0</v>
      </c>
      <c r="DR192">
        <f t="shared" si="294"/>
        <v>0</v>
      </c>
      <c r="DS192">
        <f t="shared" si="295"/>
        <v>0</v>
      </c>
      <c r="DT192" t="str">
        <f t="shared" si="296"/>
        <v>N.A.</v>
      </c>
      <c r="DX192">
        <f t="shared" si="297"/>
        <v>-39279</v>
      </c>
      <c r="DY192">
        <f t="shared" si="298"/>
        <v>0</v>
      </c>
      <c r="DZ192">
        <f t="shared" si="299"/>
        <v>-31423</v>
      </c>
      <c r="EA192">
        <f t="shared" si="300"/>
        <v>0</v>
      </c>
      <c r="EB192">
        <f t="shared" si="301"/>
        <v>0</v>
      </c>
      <c r="EC192">
        <f t="shared" si="302"/>
        <v>0</v>
      </c>
      <c r="ED192" s="1">
        <v>0</v>
      </c>
      <c r="EE192" s="1">
        <v>0</v>
      </c>
      <c r="EF192">
        <f t="shared" si="303"/>
        <v>0</v>
      </c>
      <c r="EG192">
        <f t="shared" si="304"/>
        <v>0</v>
      </c>
      <c r="EH192">
        <f t="shared" si="305"/>
        <v>0</v>
      </c>
      <c r="EJ192">
        <f t="shared" si="210"/>
        <v>0</v>
      </c>
      <c r="EK192">
        <f t="shared" si="211"/>
        <v>0</v>
      </c>
      <c r="EL192">
        <f t="shared" si="212"/>
        <v>0</v>
      </c>
      <c r="EM192">
        <f t="shared" si="213"/>
        <v>0</v>
      </c>
      <c r="EO192" t="str">
        <f t="shared" si="214"/>
        <v>N.A.</v>
      </c>
    </row>
    <row r="193" spans="1:145" x14ac:dyDescent="0.2">
      <c r="A193">
        <v>188</v>
      </c>
      <c r="B193" s="1">
        <v>11</v>
      </c>
      <c r="C193" s="1">
        <v>3906</v>
      </c>
      <c r="D193" s="1" t="s">
        <v>176</v>
      </c>
      <c r="E193" s="1">
        <v>2381488</v>
      </c>
      <c r="F193" s="1">
        <v>489.1</v>
      </c>
      <c r="G193" s="1">
        <v>4931</v>
      </c>
      <c r="H193" s="1">
        <v>2411752</v>
      </c>
      <c r="I193" s="1">
        <v>0</v>
      </c>
      <c r="J193" s="1">
        <v>481</v>
      </c>
      <c r="K193" s="1">
        <v>477</v>
      </c>
      <c r="L193" s="1">
        <v>465</v>
      </c>
      <c r="M193" s="1">
        <v>460</v>
      </c>
      <c r="N193" s="1">
        <v>457</v>
      </c>
      <c r="O193" s="7"/>
      <c r="P193">
        <f t="shared" si="215"/>
        <v>5128</v>
      </c>
      <c r="Q193">
        <f t="shared" si="216"/>
        <v>0</v>
      </c>
      <c r="R193">
        <f t="shared" si="217"/>
        <v>0</v>
      </c>
      <c r="S193">
        <f t="shared" si="205"/>
        <v>0</v>
      </c>
      <c r="T193">
        <f t="shared" si="218"/>
        <v>0</v>
      </c>
      <c r="U193">
        <f t="shared" si="219"/>
        <v>0</v>
      </c>
      <c r="V193">
        <f t="shared" si="220"/>
        <v>0</v>
      </c>
      <c r="W193">
        <f t="shared" si="221"/>
        <v>0</v>
      </c>
      <c r="X193">
        <f t="shared" si="222"/>
        <v>0</v>
      </c>
      <c r="Y193">
        <f t="shared" si="223"/>
        <v>0</v>
      </c>
      <c r="Z193" t="str">
        <f t="shared" si="224"/>
        <v>N.A.</v>
      </c>
      <c r="AD193">
        <f t="shared" si="225"/>
        <v>5333</v>
      </c>
      <c r="AE193">
        <f t="shared" si="306"/>
        <v>0</v>
      </c>
      <c r="AF193">
        <f t="shared" si="226"/>
        <v>0</v>
      </c>
      <c r="AG193">
        <f t="shared" si="227"/>
        <v>0</v>
      </c>
      <c r="AH193">
        <f t="shared" si="228"/>
        <v>0</v>
      </c>
      <c r="AI193">
        <f t="shared" si="229"/>
        <v>0</v>
      </c>
      <c r="AJ193">
        <f t="shared" si="230"/>
        <v>0</v>
      </c>
      <c r="AK193">
        <f t="shared" si="231"/>
        <v>0</v>
      </c>
      <c r="AL193">
        <f t="shared" si="232"/>
        <v>0</v>
      </c>
      <c r="AM193">
        <f t="shared" si="233"/>
        <v>0</v>
      </c>
      <c r="AN193" t="str">
        <f t="shared" si="234"/>
        <v>N.A.</v>
      </c>
      <c r="AR193">
        <f t="shared" si="235"/>
        <v>5546</v>
      </c>
      <c r="AS193">
        <f t="shared" si="206"/>
        <v>0</v>
      </c>
      <c r="AT193">
        <f t="shared" si="236"/>
        <v>0</v>
      </c>
      <c r="AU193">
        <f t="shared" si="207"/>
        <v>0</v>
      </c>
      <c r="AV193">
        <f t="shared" si="237"/>
        <v>0</v>
      </c>
      <c r="AW193">
        <f t="shared" si="238"/>
        <v>0</v>
      </c>
      <c r="AX193">
        <f t="shared" si="239"/>
        <v>0</v>
      </c>
      <c r="AY193">
        <f t="shared" si="240"/>
        <v>0</v>
      </c>
      <c r="AZ193">
        <f t="shared" si="241"/>
        <v>0</v>
      </c>
      <c r="BA193">
        <f t="shared" si="242"/>
        <v>0</v>
      </c>
      <c r="BB193" t="str">
        <f t="shared" si="243"/>
        <v>N.A.</v>
      </c>
      <c r="BF193">
        <f t="shared" si="244"/>
        <v>5768</v>
      </c>
      <c r="BG193">
        <f t="shared" si="245"/>
        <v>0</v>
      </c>
      <c r="BH193">
        <f t="shared" si="246"/>
        <v>0</v>
      </c>
      <c r="BI193">
        <f t="shared" si="247"/>
        <v>0</v>
      </c>
      <c r="BJ193">
        <f t="shared" si="248"/>
        <v>0</v>
      </c>
      <c r="BK193">
        <f t="shared" si="249"/>
        <v>0</v>
      </c>
      <c r="BL193">
        <f t="shared" si="250"/>
        <v>0</v>
      </c>
      <c r="BM193">
        <f t="shared" si="251"/>
        <v>0</v>
      </c>
      <c r="BN193">
        <f t="shared" si="252"/>
        <v>0</v>
      </c>
      <c r="BO193">
        <f t="shared" si="253"/>
        <v>0</v>
      </c>
      <c r="BP193" t="str">
        <f t="shared" si="254"/>
        <v>N.A.</v>
      </c>
      <c r="BT193">
        <f t="shared" si="255"/>
        <v>5999</v>
      </c>
      <c r="BU193">
        <f t="shared" si="208"/>
        <v>0</v>
      </c>
      <c r="BV193">
        <f t="shared" si="256"/>
        <v>0</v>
      </c>
      <c r="BW193">
        <f t="shared" si="257"/>
        <v>0</v>
      </c>
      <c r="BX193">
        <f t="shared" si="258"/>
        <v>0</v>
      </c>
      <c r="BY193">
        <f t="shared" si="259"/>
        <v>0</v>
      </c>
      <c r="BZ193">
        <f t="shared" si="260"/>
        <v>0</v>
      </c>
      <c r="CA193">
        <f t="shared" si="261"/>
        <v>0</v>
      </c>
      <c r="CB193">
        <f t="shared" si="262"/>
        <v>0</v>
      </c>
      <c r="CC193">
        <f t="shared" si="263"/>
        <v>0</v>
      </c>
      <c r="CD193" t="str">
        <f t="shared" si="264"/>
        <v>N.A.</v>
      </c>
      <c r="CH193">
        <f t="shared" si="265"/>
        <v>6239</v>
      </c>
      <c r="CI193">
        <f t="shared" si="266"/>
        <v>0</v>
      </c>
      <c r="CJ193">
        <f t="shared" si="267"/>
        <v>0</v>
      </c>
      <c r="CK193">
        <f t="shared" si="268"/>
        <v>0</v>
      </c>
      <c r="CL193">
        <f t="shared" si="269"/>
        <v>0</v>
      </c>
      <c r="CM193">
        <f t="shared" si="270"/>
        <v>0</v>
      </c>
      <c r="CN193">
        <f t="shared" si="271"/>
        <v>0</v>
      </c>
      <c r="CO193">
        <f t="shared" si="272"/>
        <v>0</v>
      </c>
      <c r="CP193">
        <f t="shared" si="273"/>
        <v>0</v>
      </c>
      <c r="CQ193">
        <f t="shared" si="274"/>
        <v>0</v>
      </c>
      <c r="CR193" t="str">
        <f t="shared" si="275"/>
        <v>N.A.</v>
      </c>
      <c r="CV193">
        <f t="shared" si="276"/>
        <v>6489</v>
      </c>
      <c r="CW193">
        <f t="shared" si="277"/>
        <v>0</v>
      </c>
      <c r="CX193">
        <f t="shared" si="278"/>
        <v>0</v>
      </c>
      <c r="CY193">
        <f t="shared" si="279"/>
        <v>0</v>
      </c>
      <c r="CZ193">
        <f t="shared" si="280"/>
        <v>0</v>
      </c>
      <c r="DA193">
        <f t="shared" si="281"/>
        <v>0</v>
      </c>
      <c r="DB193">
        <f t="shared" si="282"/>
        <v>0</v>
      </c>
      <c r="DC193">
        <f t="shared" si="283"/>
        <v>0</v>
      </c>
      <c r="DD193">
        <f t="shared" si="284"/>
        <v>0</v>
      </c>
      <c r="DE193">
        <f t="shared" si="285"/>
        <v>0</v>
      </c>
      <c r="DF193" t="str">
        <f t="shared" si="286"/>
        <v>N.A.</v>
      </c>
      <c r="DJ193">
        <f t="shared" si="287"/>
        <v>6749</v>
      </c>
      <c r="DK193">
        <f t="shared" si="209"/>
        <v>0</v>
      </c>
      <c r="DL193">
        <f t="shared" si="288"/>
        <v>0</v>
      </c>
      <c r="DM193">
        <f t="shared" si="289"/>
        <v>0</v>
      </c>
      <c r="DN193">
        <f t="shared" si="290"/>
        <v>0</v>
      </c>
      <c r="DO193">
        <f t="shared" si="291"/>
        <v>0</v>
      </c>
      <c r="DP193">
        <f t="shared" si="292"/>
        <v>0</v>
      </c>
      <c r="DQ193">
        <f t="shared" si="293"/>
        <v>0</v>
      </c>
      <c r="DR193">
        <f t="shared" si="294"/>
        <v>0</v>
      </c>
      <c r="DS193">
        <f t="shared" si="295"/>
        <v>0</v>
      </c>
      <c r="DT193" t="str">
        <f t="shared" si="296"/>
        <v>N.A.</v>
      </c>
      <c r="DX193">
        <f t="shared" si="297"/>
        <v>-30264</v>
      </c>
      <c r="DY193">
        <f t="shared" si="298"/>
        <v>0</v>
      </c>
      <c r="DZ193">
        <f t="shared" si="299"/>
        <v>-24211</v>
      </c>
      <c r="EA193">
        <f t="shared" si="300"/>
        <v>0</v>
      </c>
      <c r="EB193">
        <f t="shared" si="301"/>
        <v>0</v>
      </c>
      <c r="EC193">
        <f t="shared" si="302"/>
        <v>0</v>
      </c>
      <c r="ED193" s="1">
        <v>0</v>
      </c>
      <c r="EE193" s="1">
        <v>0</v>
      </c>
      <c r="EF193">
        <f t="shared" si="303"/>
        <v>0</v>
      </c>
      <c r="EG193">
        <f t="shared" si="304"/>
        <v>0</v>
      </c>
      <c r="EH193">
        <f t="shared" si="305"/>
        <v>0</v>
      </c>
      <c r="EJ193">
        <f t="shared" si="210"/>
        <v>0</v>
      </c>
      <c r="EK193">
        <f t="shared" si="211"/>
        <v>0</v>
      </c>
      <c r="EL193">
        <f t="shared" si="212"/>
        <v>0</v>
      </c>
      <c r="EM193">
        <f t="shared" si="213"/>
        <v>0</v>
      </c>
      <c r="EO193" t="str">
        <f t="shared" si="214"/>
        <v>N.A.</v>
      </c>
    </row>
    <row r="194" spans="1:145" x14ac:dyDescent="0.2">
      <c r="A194">
        <v>189</v>
      </c>
      <c r="B194" s="1">
        <v>11</v>
      </c>
      <c r="C194" s="1">
        <v>3942</v>
      </c>
      <c r="D194" s="1" t="s">
        <v>177</v>
      </c>
      <c r="E194" s="1">
        <v>2776234</v>
      </c>
      <c r="F194" s="1">
        <v>587.1</v>
      </c>
      <c r="G194" s="1">
        <v>4931</v>
      </c>
      <c r="H194" s="1">
        <v>2894990</v>
      </c>
      <c r="I194" s="1">
        <v>0</v>
      </c>
      <c r="J194" s="1">
        <v>584</v>
      </c>
      <c r="K194" s="1">
        <v>593</v>
      </c>
      <c r="L194" s="1">
        <v>589</v>
      </c>
      <c r="M194" s="1">
        <v>603</v>
      </c>
      <c r="N194" s="1">
        <v>617</v>
      </c>
      <c r="O194" s="7"/>
      <c r="P194">
        <f t="shared" si="215"/>
        <v>5128</v>
      </c>
      <c r="Q194">
        <f t="shared" si="216"/>
        <v>0</v>
      </c>
      <c r="R194">
        <f t="shared" si="217"/>
        <v>0</v>
      </c>
      <c r="S194">
        <f t="shared" si="205"/>
        <v>0</v>
      </c>
      <c r="T194">
        <f t="shared" si="218"/>
        <v>0</v>
      </c>
      <c r="U194">
        <f t="shared" si="219"/>
        <v>0</v>
      </c>
      <c r="V194">
        <f t="shared" si="220"/>
        <v>0</v>
      </c>
      <c r="W194">
        <f t="shared" si="221"/>
        <v>0</v>
      </c>
      <c r="X194">
        <f t="shared" si="222"/>
        <v>0</v>
      </c>
      <c r="Y194">
        <f t="shared" si="223"/>
        <v>0</v>
      </c>
      <c r="Z194" t="str">
        <f t="shared" si="224"/>
        <v>N.A.</v>
      </c>
      <c r="AD194">
        <f t="shared" si="225"/>
        <v>5333</v>
      </c>
      <c r="AE194">
        <f t="shared" si="306"/>
        <v>0</v>
      </c>
      <c r="AF194">
        <f t="shared" si="226"/>
        <v>0</v>
      </c>
      <c r="AG194">
        <f t="shared" si="227"/>
        <v>0</v>
      </c>
      <c r="AH194">
        <f t="shared" si="228"/>
        <v>0</v>
      </c>
      <c r="AI194">
        <f t="shared" si="229"/>
        <v>0</v>
      </c>
      <c r="AJ194">
        <f t="shared" si="230"/>
        <v>0</v>
      </c>
      <c r="AK194">
        <f t="shared" si="231"/>
        <v>0</v>
      </c>
      <c r="AL194">
        <f t="shared" si="232"/>
        <v>0</v>
      </c>
      <c r="AM194">
        <f t="shared" si="233"/>
        <v>0</v>
      </c>
      <c r="AN194" t="str">
        <f t="shared" si="234"/>
        <v>N.A.</v>
      </c>
      <c r="AR194">
        <f t="shared" si="235"/>
        <v>5546</v>
      </c>
      <c r="AS194">
        <f t="shared" si="206"/>
        <v>0</v>
      </c>
      <c r="AT194">
        <f t="shared" si="236"/>
        <v>0</v>
      </c>
      <c r="AU194">
        <f t="shared" si="207"/>
        <v>0</v>
      </c>
      <c r="AV194">
        <f t="shared" si="237"/>
        <v>0</v>
      </c>
      <c r="AW194">
        <f t="shared" si="238"/>
        <v>0</v>
      </c>
      <c r="AX194">
        <f t="shared" si="239"/>
        <v>0</v>
      </c>
      <c r="AY194">
        <f t="shared" si="240"/>
        <v>0</v>
      </c>
      <c r="AZ194">
        <f t="shared" si="241"/>
        <v>0</v>
      </c>
      <c r="BA194">
        <f t="shared" si="242"/>
        <v>0</v>
      </c>
      <c r="BB194" t="str">
        <f t="shared" si="243"/>
        <v>N.A.</v>
      </c>
      <c r="BF194">
        <f t="shared" si="244"/>
        <v>5768</v>
      </c>
      <c r="BG194">
        <f t="shared" si="245"/>
        <v>0</v>
      </c>
      <c r="BH194">
        <f t="shared" si="246"/>
        <v>0</v>
      </c>
      <c r="BI194">
        <f t="shared" si="247"/>
        <v>0</v>
      </c>
      <c r="BJ194">
        <f t="shared" si="248"/>
        <v>0</v>
      </c>
      <c r="BK194">
        <f t="shared" si="249"/>
        <v>0</v>
      </c>
      <c r="BL194">
        <f t="shared" si="250"/>
        <v>0</v>
      </c>
      <c r="BM194">
        <f t="shared" si="251"/>
        <v>0</v>
      </c>
      <c r="BN194">
        <f t="shared" si="252"/>
        <v>0</v>
      </c>
      <c r="BO194">
        <f t="shared" si="253"/>
        <v>0</v>
      </c>
      <c r="BP194" t="str">
        <f t="shared" si="254"/>
        <v>N.A.</v>
      </c>
      <c r="BT194">
        <f t="shared" si="255"/>
        <v>5999</v>
      </c>
      <c r="BU194">
        <f t="shared" si="208"/>
        <v>0</v>
      </c>
      <c r="BV194">
        <f t="shared" si="256"/>
        <v>0</v>
      </c>
      <c r="BW194">
        <f t="shared" si="257"/>
        <v>0</v>
      </c>
      <c r="BX194">
        <f t="shared" si="258"/>
        <v>0</v>
      </c>
      <c r="BY194">
        <f t="shared" si="259"/>
        <v>0</v>
      </c>
      <c r="BZ194">
        <f t="shared" si="260"/>
        <v>0</v>
      </c>
      <c r="CA194">
        <f t="shared" si="261"/>
        <v>0</v>
      </c>
      <c r="CB194">
        <f t="shared" si="262"/>
        <v>0</v>
      </c>
      <c r="CC194">
        <f t="shared" si="263"/>
        <v>0</v>
      </c>
      <c r="CD194" t="str">
        <f t="shared" si="264"/>
        <v>N.A.</v>
      </c>
      <c r="CH194">
        <f t="shared" si="265"/>
        <v>6239</v>
      </c>
      <c r="CI194">
        <f t="shared" si="266"/>
        <v>0</v>
      </c>
      <c r="CJ194">
        <f t="shared" si="267"/>
        <v>0</v>
      </c>
      <c r="CK194">
        <f t="shared" si="268"/>
        <v>0</v>
      </c>
      <c r="CL194">
        <f t="shared" si="269"/>
        <v>0</v>
      </c>
      <c r="CM194">
        <f t="shared" si="270"/>
        <v>0</v>
      </c>
      <c r="CN194">
        <f t="shared" si="271"/>
        <v>0</v>
      </c>
      <c r="CO194">
        <f t="shared" si="272"/>
        <v>0</v>
      </c>
      <c r="CP194">
        <f t="shared" si="273"/>
        <v>0</v>
      </c>
      <c r="CQ194">
        <f t="shared" si="274"/>
        <v>0</v>
      </c>
      <c r="CR194" t="str">
        <f t="shared" si="275"/>
        <v>N.A.</v>
      </c>
      <c r="CV194">
        <f t="shared" si="276"/>
        <v>6489</v>
      </c>
      <c r="CW194">
        <f t="shared" si="277"/>
        <v>0</v>
      </c>
      <c r="CX194">
        <f t="shared" si="278"/>
        <v>0</v>
      </c>
      <c r="CY194">
        <f t="shared" si="279"/>
        <v>0</v>
      </c>
      <c r="CZ194">
        <f t="shared" si="280"/>
        <v>0</v>
      </c>
      <c r="DA194">
        <f t="shared" si="281"/>
        <v>0</v>
      </c>
      <c r="DB194">
        <f t="shared" si="282"/>
        <v>0</v>
      </c>
      <c r="DC194">
        <f t="shared" si="283"/>
        <v>0</v>
      </c>
      <c r="DD194">
        <f t="shared" si="284"/>
        <v>0</v>
      </c>
      <c r="DE194">
        <f t="shared" si="285"/>
        <v>0</v>
      </c>
      <c r="DF194" t="str">
        <f t="shared" si="286"/>
        <v>N.A.</v>
      </c>
      <c r="DJ194">
        <f t="shared" si="287"/>
        <v>6749</v>
      </c>
      <c r="DK194">
        <f t="shared" si="209"/>
        <v>0</v>
      </c>
      <c r="DL194">
        <f t="shared" si="288"/>
        <v>0</v>
      </c>
      <c r="DM194">
        <f t="shared" si="289"/>
        <v>0</v>
      </c>
      <c r="DN194">
        <f t="shared" si="290"/>
        <v>0</v>
      </c>
      <c r="DO194">
        <f t="shared" si="291"/>
        <v>0</v>
      </c>
      <c r="DP194">
        <f t="shared" si="292"/>
        <v>0</v>
      </c>
      <c r="DQ194">
        <f t="shared" si="293"/>
        <v>0</v>
      </c>
      <c r="DR194">
        <f t="shared" si="294"/>
        <v>0</v>
      </c>
      <c r="DS194">
        <f t="shared" si="295"/>
        <v>0</v>
      </c>
      <c r="DT194" t="str">
        <f t="shared" si="296"/>
        <v>N.A.</v>
      </c>
      <c r="DX194">
        <f t="shared" si="297"/>
        <v>-118756</v>
      </c>
      <c r="DY194">
        <f t="shared" si="298"/>
        <v>0</v>
      </c>
      <c r="DZ194">
        <f t="shared" si="299"/>
        <v>-95005</v>
      </c>
      <c r="EA194">
        <f t="shared" si="300"/>
        <v>0</v>
      </c>
      <c r="EB194">
        <f t="shared" si="301"/>
        <v>0</v>
      </c>
      <c r="EC194">
        <f t="shared" si="302"/>
        <v>0</v>
      </c>
      <c r="ED194" s="1">
        <v>0</v>
      </c>
      <c r="EE194" s="1">
        <v>0</v>
      </c>
      <c r="EF194">
        <f t="shared" si="303"/>
        <v>0</v>
      </c>
      <c r="EG194">
        <f t="shared" si="304"/>
        <v>0</v>
      </c>
      <c r="EH194">
        <f t="shared" si="305"/>
        <v>0</v>
      </c>
      <c r="EJ194">
        <f t="shared" si="210"/>
        <v>0</v>
      </c>
      <c r="EK194">
        <f t="shared" si="211"/>
        <v>0</v>
      </c>
      <c r="EL194">
        <f t="shared" si="212"/>
        <v>0</v>
      </c>
      <c r="EM194">
        <f t="shared" si="213"/>
        <v>0</v>
      </c>
      <c r="EO194" t="str">
        <f t="shared" si="214"/>
        <v>N.A.</v>
      </c>
    </row>
    <row r="195" spans="1:145" x14ac:dyDescent="0.2">
      <c r="A195">
        <v>190</v>
      </c>
      <c r="B195" s="1">
        <v>13</v>
      </c>
      <c r="C195" s="1">
        <v>3978</v>
      </c>
      <c r="D195" s="1" t="s">
        <v>178</v>
      </c>
      <c r="E195" s="1">
        <v>1838284</v>
      </c>
      <c r="F195" s="1">
        <v>374.7</v>
      </c>
      <c r="G195" s="1">
        <v>4931</v>
      </c>
      <c r="H195" s="1">
        <v>1847646</v>
      </c>
      <c r="I195" s="1">
        <v>0</v>
      </c>
      <c r="J195" s="1">
        <v>358</v>
      </c>
      <c r="K195" s="1">
        <v>347</v>
      </c>
      <c r="L195" s="1">
        <v>330</v>
      </c>
      <c r="M195" s="1">
        <v>331</v>
      </c>
      <c r="N195" s="1">
        <v>332</v>
      </c>
      <c r="O195" s="7"/>
      <c r="P195">
        <f t="shared" si="215"/>
        <v>5128</v>
      </c>
      <c r="Q195">
        <f t="shared" si="216"/>
        <v>0</v>
      </c>
      <c r="R195">
        <f t="shared" si="217"/>
        <v>0</v>
      </c>
      <c r="S195">
        <f t="shared" si="205"/>
        <v>0</v>
      </c>
      <c r="T195">
        <f t="shared" si="218"/>
        <v>0</v>
      </c>
      <c r="U195">
        <f t="shared" si="219"/>
        <v>0</v>
      </c>
      <c r="V195">
        <f t="shared" si="220"/>
        <v>0</v>
      </c>
      <c r="W195">
        <f t="shared" si="221"/>
        <v>0</v>
      </c>
      <c r="X195">
        <f t="shared" si="222"/>
        <v>0</v>
      </c>
      <c r="Y195">
        <f t="shared" si="223"/>
        <v>0</v>
      </c>
      <c r="Z195" t="str">
        <f t="shared" si="224"/>
        <v>N.A.</v>
      </c>
      <c r="AD195">
        <f t="shared" si="225"/>
        <v>5333</v>
      </c>
      <c r="AE195">
        <f t="shared" si="306"/>
        <v>0</v>
      </c>
      <c r="AF195">
        <f t="shared" si="226"/>
        <v>0</v>
      </c>
      <c r="AG195">
        <f t="shared" si="227"/>
        <v>0</v>
      </c>
      <c r="AH195">
        <f t="shared" si="228"/>
        <v>0</v>
      </c>
      <c r="AI195">
        <f t="shared" si="229"/>
        <v>0</v>
      </c>
      <c r="AJ195">
        <f t="shared" si="230"/>
        <v>0</v>
      </c>
      <c r="AK195">
        <f t="shared" si="231"/>
        <v>0</v>
      </c>
      <c r="AL195">
        <f t="shared" si="232"/>
        <v>0</v>
      </c>
      <c r="AM195">
        <f t="shared" si="233"/>
        <v>0</v>
      </c>
      <c r="AN195" t="str">
        <f t="shared" si="234"/>
        <v>N.A.</v>
      </c>
      <c r="AR195">
        <f t="shared" si="235"/>
        <v>5546</v>
      </c>
      <c r="AS195">
        <f t="shared" si="206"/>
        <v>0</v>
      </c>
      <c r="AT195">
        <f t="shared" si="236"/>
        <v>0</v>
      </c>
      <c r="AU195">
        <f t="shared" si="207"/>
        <v>0</v>
      </c>
      <c r="AV195">
        <f t="shared" si="237"/>
        <v>0</v>
      </c>
      <c r="AW195">
        <f t="shared" si="238"/>
        <v>0</v>
      </c>
      <c r="AX195">
        <f t="shared" si="239"/>
        <v>0</v>
      </c>
      <c r="AY195">
        <f t="shared" si="240"/>
        <v>0</v>
      </c>
      <c r="AZ195">
        <f t="shared" si="241"/>
        <v>0</v>
      </c>
      <c r="BA195">
        <f t="shared" si="242"/>
        <v>0</v>
      </c>
      <c r="BB195" t="str">
        <f t="shared" si="243"/>
        <v>N.A.</v>
      </c>
      <c r="BF195">
        <f t="shared" si="244"/>
        <v>5768</v>
      </c>
      <c r="BG195">
        <f t="shared" si="245"/>
        <v>0</v>
      </c>
      <c r="BH195">
        <f t="shared" si="246"/>
        <v>0</v>
      </c>
      <c r="BI195">
        <f t="shared" si="247"/>
        <v>0</v>
      </c>
      <c r="BJ195">
        <f t="shared" si="248"/>
        <v>0</v>
      </c>
      <c r="BK195">
        <f t="shared" si="249"/>
        <v>0</v>
      </c>
      <c r="BL195">
        <f t="shared" si="250"/>
        <v>0</v>
      </c>
      <c r="BM195">
        <f t="shared" si="251"/>
        <v>0</v>
      </c>
      <c r="BN195">
        <f t="shared" si="252"/>
        <v>0</v>
      </c>
      <c r="BO195">
        <f t="shared" si="253"/>
        <v>0</v>
      </c>
      <c r="BP195" t="str">
        <f t="shared" si="254"/>
        <v>N.A.</v>
      </c>
      <c r="BT195">
        <f t="shared" si="255"/>
        <v>5999</v>
      </c>
      <c r="BU195">
        <f t="shared" si="208"/>
        <v>0</v>
      </c>
      <c r="BV195">
        <f t="shared" si="256"/>
        <v>0</v>
      </c>
      <c r="BW195">
        <f t="shared" si="257"/>
        <v>0</v>
      </c>
      <c r="BX195">
        <f t="shared" si="258"/>
        <v>0</v>
      </c>
      <c r="BY195">
        <f t="shared" si="259"/>
        <v>0</v>
      </c>
      <c r="BZ195">
        <f t="shared" si="260"/>
        <v>0</v>
      </c>
      <c r="CA195">
        <f t="shared" si="261"/>
        <v>0</v>
      </c>
      <c r="CB195">
        <f t="shared" si="262"/>
        <v>0</v>
      </c>
      <c r="CC195">
        <f t="shared" si="263"/>
        <v>0</v>
      </c>
      <c r="CD195" t="str">
        <f t="shared" si="264"/>
        <v>N.A.</v>
      </c>
      <c r="CH195">
        <f t="shared" si="265"/>
        <v>6239</v>
      </c>
      <c r="CI195">
        <f t="shared" si="266"/>
        <v>0</v>
      </c>
      <c r="CJ195">
        <f t="shared" si="267"/>
        <v>0</v>
      </c>
      <c r="CK195">
        <f t="shared" si="268"/>
        <v>0</v>
      </c>
      <c r="CL195">
        <f t="shared" si="269"/>
        <v>0</v>
      </c>
      <c r="CM195">
        <f t="shared" si="270"/>
        <v>0</v>
      </c>
      <c r="CN195">
        <f t="shared" si="271"/>
        <v>0</v>
      </c>
      <c r="CO195">
        <f t="shared" si="272"/>
        <v>0</v>
      </c>
      <c r="CP195">
        <f t="shared" si="273"/>
        <v>0</v>
      </c>
      <c r="CQ195">
        <f t="shared" si="274"/>
        <v>0</v>
      </c>
      <c r="CR195" t="str">
        <f t="shared" si="275"/>
        <v>N.A.</v>
      </c>
      <c r="CV195">
        <f t="shared" si="276"/>
        <v>6489</v>
      </c>
      <c r="CW195">
        <f t="shared" si="277"/>
        <v>0</v>
      </c>
      <c r="CX195">
        <f t="shared" si="278"/>
        <v>0</v>
      </c>
      <c r="CY195">
        <f t="shared" si="279"/>
        <v>0</v>
      </c>
      <c r="CZ195">
        <f t="shared" si="280"/>
        <v>0</v>
      </c>
      <c r="DA195">
        <f t="shared" si="281"/>
        <v>0</v>
      </c>
      <c r="DB195">
        <f t="shared" si="282"/>
        <v>0</v>
      </c>
      <c r="DC195">
        <f t="shared" si="283"/>
        <v>0</v>
      </c>
      <c r="DD195">
        <f t="shared" si="284"/>
        <v>0</v>
      </c>
      <c r="DE195">
        <f t="shared" si="285"/>
        <v>0</v>
      </c>
      <c r="DF195" t="str">
        <f t="shared" si="286"/>
        <v>N.A.</v>
      </c>
      <c r="DJ195">
        <f t="shared" si="287"/>
        <v>6749</v>
      </c>
      <c r="DK195">
        <f t="shared" si="209"/>
        <v>0</v>
      </c>
      <c r="DL195">
        <f t="shared" si="288"/>
        <v>0</v>
      </c>
      <c r="DM195">
        <f t="shared" si="289"/>
        <v>0</v>
      </c>
      <c r="DN195">
        <f t="shared" si="290"/>
        <v>0</v>
      </c>
      <c r="DO195">
        <f t="shared" si="291"/>
        <v>0</v>
      </c>
      <c r="DP195">
        <f t="shared" si="292"/>
        <v>0</v>
      </c>
      <c r="DQ195">
        <f t="shared" si="293"/>
        <v>0</v>
      </c>
      <c r="DR195">
        <f t="shared" si="294"/>
        <v>0</v>
      </c>
      <c r="DS195">
        <f t="shared" si="295"/>
        <v>0</v>
      </c>
      <c r="DT195" t="str">
        <f t="shared" si="296"/>
        <v>N.A.</v>
      </c>
      <c r="DX195">
        <f t="shared" si="297"/>
        <v>-9362</v>
      </c>
      <c r="DY195">
        <f t="shared" si="298"/>
        <v>0</v>
      </c>
      <c r="DZ195">
        <f t="shared" si="299"/>
        <v>-7490</v>
      </c>
      <c r="EA195">
        <f t="shared" si="300"/>
        <v>0</v>
      </c>
      <c r="EB195">
        <f t="shared" si="301"/>
        <v>0</v>
      </c>
      <c r="EC195">
        <f t="shared" si="302"/>
        <v>0</v>
      </c>
      <c r="ED195" s="1">
        <v>0</v>
      </c>
      <c r="EE195" s="1">
        <v>0</v>
      </c>
      <c r="EF195">
        <f t="shared" si="303"/>
        <v>0</v>
      </c>
      <c r="EG195">
        <f t="shared" si="304"/>
        <v>0</v>
      </c>
      <c r="EH195">
        <f t="shared" si="305"/>
        <v>0</v>
      </c>
      <c r="EJ195">
        <f t="shared" si="210"/>
        <v>0</v>
      </c>
      <c r="EK195">
        <f t="shared" si="211"/>
        <v>0</v>
      </c>
      <c r="EL195">
        <f t="shared" si="212"/>
        <v>0</v>
      </c>
      <c r="EM195">
        <f t="shared" si="213"/>
        <v>0</v>
      </c>
      <c r="EO195" t="str">
        <f t="shared" si="214"/>
        <v>N.A.</v>
      </c>
    </row>
    <row r="196" spans="1:145" x14ac:dyDescent="0.2">
      <c r="A196">
        <v>191</v>
      </c>
      <c r="B196" s="1">
        <v>13</v>
      </c>
      <c r="C196" s="1">
        <v>3996</v>
      </c>
      <c r="D196" s="1" t="s">
        <v>179</v>
      </c>
      <c r="E196" s="1">
        <v>2520428</v>
      </c>
      <c r="F196" s="1">
        <v>484.2</v>
      </c>
      <c r="G196" s="1">
        <v>5069</v>
      </c>
      <c r="H196" s="1">
        <v>2454410</v>
      </c>
      <c r="I196" s="1">
        <v>52814</v>
      </c>
      <c r="J196" s="1">
        <v>464</v>
      </c>
      <c r="K196" s="1">
        <v>453</v>
      </c>
      <c r="L196" s="1">
        <v>428</v>
      </c>
      <c r="M196" s="1">
        <v>420</v>
      </c>
      <c r="N196" s="1">
        <v>415</v>
      </c>
      <c r="O196" s="7"/>
      <c r="P196">
        <f t="shared" si="215"/>
        <v>5266</v>
      </c>
      <c r="Q196">
        <f t="shared" si="216"/>
        <v>0</v>
      </c>
      <c r="R196">
        <f t="shared" si="217"/>
        <v>0</v>
      </c>
      <c r="S196">
        <f t="shared" si="205"/>
        <v>0</v>
      </c>
      <c r="T196">
        <f t="shared" si="218"/>
        <v>0</v>
      </c>
      <c r="U196">
        <f t="shared" si="219"/>
        <v>0</v>
      </c>
      <c r="V196">
        <f t="shared" si="220"/>
        <v>0</v>
      </c>
      <c r="W196">
        <f t="shared" si="221"/>
        <v>0</v>
      </c>
      <c r="X196">
        <f t="shared" si="222"/>
        <v>0</v>
      </c>
      <c r="Y196">
        <f t="shared" si="223"/>
        <v>0</v>
      </c>
      <c r="Z196" t="str">
        <f t="shared" si="224"/>
        <v>N.A.</v>
      </c>
      <c r="AD196">
        <f t="shared" si="225"/>
        <v>5471</v>
      </c>
      <c r="AE196">
        <f t="shared" si="306"/>
        <v>0</v>
      </c>
      <c r="AF196">
        <f t="shared" si="226"/>
        <v>0</v>
      </c>
      <c r="AG196">
        <f t="shared" si="227"/>
        <v>0</v>
      </c>
      <c r="AH196">
        <f t="shared" si="228"/>
        <v>0</v>
      </c>
      <c r="AI196">
        <f t="shared" si="229"/>
        <v>0</v>
      </c>
      <c r="AJ196">
        <f t="shared" si="230"/>
        <v>0</v>
      </c>
      <c r="AK196">
        <f t="shared" si="231"/>
        <v>0</v>
      </c>
      <c r="AL196">
        <f t="shared" si="232"/>
        <v>0</v>
      </c>
      <c r="AM196">
        <f t="shared" si="233"/>
        <v>0</v>
      </c>
      <c r="AN196" t="str">
        <f t="shared" si="234"/>
        <v>N.A.</v>
      </c>
      <c r="AR196">
        <f t="shared" si="235"/>
        <v>5684</v>
      </c>
      <c r="AS196">
        <f t="shared" si="206"/>
        <v>0</v>
      </c>
      <c r="AT196">
        <f t="shared" si="236"/>
        <v>0</v>
      </c>
      <c r="AU196">
        <f t="shared" si="207"/>
        <v>0</v>
      </c>
      <c r="AV196">
        <f t="shared" si="237"/>
        <v>0</v>
      </c>
      <c r="AW196">
        <f t="shared" si="238"/>
        <v>0</v>
      </c>
      <c r="AX196">
        <f t="shared" si="239"/>
        <v>0</v>
      </c>
      <c r="AY196">
        <f t="shared" si="240"/>
        <v>0</v>
      </c>
      <c r="AZ196">
        <f t="shared" si="241"/>
        <v>0</v>
      </c>
      <c r="BA196">
        <f t="shared" si="242"/>
        <v>0</v>
      </c>
      <c r="BB196" t="str">
        <f t="shared" si="243"/>
        <v>N.A.</v>
      </c>
      <c r="BF196">
        <f t="shared" si="244"/>
        <v>5906</v>
      </c>
      <c r="BG196">
        <f t="shared" si="245"/>
        <v>0</v>
      </c>
      <c r="BH196">
        <f t="shared" si="246"/>
        <v>0</v>
      </c>
      <c r="BI196">
        <f t="shared" si="247"/>
        <v>0</v>
      </c>
      <c r="BJ196">
        <f t="shared" si="248"/>
        <v>0</v>
      </c>
      <c r="BK196">
        <f t="shared" si="249"/>
        <v>0</v>
      </c>
      <c r="BL196">
        <f t="shared" si="250"/>
        <v>0</v>
      </c>
      <c r="BM196">
        <f t="shared" si="251"/>
        <v>0</v>
      </c>
      <c r="BN196">
        <f t="shared" si="252"/>
        <v>0</v>
      </c>
      <c r="BO196">
        <f t="shared" si="253"/>
        <v>0</v>
      </c>
      <c r="BP196" t="str">
        <f t="shared" si="254"/>
        <v>N.A.</v>
      </c>
      <c r="BT196">
        <f t="shared" si="255"/>
        <v>6137</v>
      </c>
      <c r="BU196">
        <f t="shared" si="208"/>
        <v>0</v>
      </c>
      <c r="BV196">
        <f t="shared" si="256"/>
        <v>0</v>
      </c>
      <c r="BW196">
        <f t="shared" si="257"/>
        <v>0</v>
      </c>
      <c r="BX196">
        <f t="shared" si="258"/>
        <v>0</v>
      </c>
      <c r="BY196">
        <f t="shared" si="259"/>
        <v>0</v>
      </c>
      <c r="BZ196">
        <f t="shared" si="260"/>
        <v>0</v>
      </c>
      <c r="CA196">
        <f t="shared" si="261"/>
        <v>0</v>
      </c>
      <c r="CB196">
        <f t="shared" si="262"/>
        <v>0</v>
      </c>
      <c r="CC196">
        <f t="shared" si="263"/>
        <v>0</v>
      </c>
      <c r="CD196" t="str">
        <f t="shared" si="264"/>
        <v>N.A.</v>
      </c>
      <c r="CH196">
        <f t="shared" si="265"/>
        <v>6377</v>
      </c>
      <c r="CI196">
        <f t="shared" si="266"/>
        <v>0</v>
      </c>
      <c r="CJ196">
        <f t="shared" si="267"/>
        <v>0</v>
      </c>
      <c r="CK196">
        <f t="shared" si="268"/>
        <v>0</v>
      </c>
      <c r="CL196">
        <f t="shared" si="269"/>
        <v>0</v>
      </c>
      <c r="CM196">
        <f t="shared" si="270"/>
        <v>0</v>
      </c>
      <c r="CN196">
        <f t="shared" si="271"/>
        <v>0</v>
      </c>
      <c r="CO196">
        <f t="shared" si="272"/>
        <v>0</v>
      </c>
      <c r="CP196">
        <f t="shared" si="273"/>
        <v>0</v>
      </c>
      <c r="CQ196">
        <f t="shared" si="274"/>
        <v>0</v>
      </c>
      <c r="CR196" t="str">
        <f t="shared" si="275"/>
        <v>N.A.</v>
      </c>
      <c r="CV196">
        <f t="shared" si="276"/>
        <v>6627</v>
      </c>
      <c r="CW196">
        <f t="shared" si="277"/>
        <v>0</v>
      </c>
      <c r="CX196">
        <f t="shared" si="278"/>
        <v>0</v>
      </c>
      <c r="CY196">
        <f t="shared" si="279"/>
        <v>0</v>
      </c>
      <c r="CZ196">
        <f t="shared" si="280"/>
        <v>0</v>
      </c>
      <c r="DA196">
        <f t="shared" si="281"/>
        <v>0</v>
      </c>
      <c r="DB196">
        <f t="shared" si="282"/>
        <v>0</v>
      </c>
      <c r="DC196">
        <f t="shared" si="283"/>
        <v>0</v>
      </c>
      <c r="DD196">
        <f t="shared" si="284"/>
        <v>0</v>
      </c>
      <c r="DE196">
        <f t="shared" si="285"/>
        <v>0</v>
      </c>
      <c r="DF196" t="str">
        <f t="shared" si="286"/>
        <v>N.A.</v>
      </c>
      <c r="DJ196">
        <f t="shared" si="287"/>
        <v>6887</v>
      </c>
      <c r="DK196">
        <f t="shared" si="209"/>
        <v>0</v>
      </c>
      <c r="DL196">
        <f t="shared" si="288"/>
        <v>0</v>
      </c>
      <c r="DM196">
        <f t="shared" si="289"/>
        <v>0</v>
      </c>
      <c r="DN196">
        <f t="shared" si="290"/>
        <v>0</v>
      </c>
      <c r="DO196">
        <f t="shared" si="291"/>
        <v>0</v>
      </c>
      <c r="DP196">
        <f t="shared" si="292"/>
        <v>0</v>
      </c>
      <c r="DQ196">
        <f t="shared" si="293"/>
        <v>0</v>
      </c>
      <c r="DR196">
        <f t="shared" si="294"/>
        <v>0</v>
      </c>
      <c r="DS196">
        <f t="shared" si="295"/>
        <v>0</v>
      </c>
      <c r="DT196" t="str">
        <f t="shared" si="296"/>
        <v>N.A.</v>
      </c>
      <c r="DX196">
        <f t="shared" si="297"/>
        <v>13204</v>
      </c>
      <c r="DY196">
        <f t="shared" si="298"/>
        <v>1</v>
      </c>
      <c r="DZ196">
        <f t="shared" si="299"/>
        <v>52814</v>
      </c>
      <c r="EA196">
        <f t="shared" si="300"/>
        <v>1</v>
      </c>
      <c r="EB196">
        <f t="shared" si="301"/>
        <v>2</v>
      </c>
      <c r="EC196">
        <f t="shared" si="302"/>
        <v>0</v>
      </c>
      <c r="ED196" s="1">
        <v>52814</v>
      </c>
      <c r="EE196" s="1">
        <v>9485</v>
      </c>
      <c r="EF196">
        <f t="shared" si="303"/>
        <v>2</v>
      </c>
      <c r="EG196">
        <f t="shared" si="304"/>
        <v>0</v>
      </c>
      <c r="EH196">
        <f t="shared" si="305"/>
        <v>2</v>
      </c>
      <c r="EJ196">
        <f t="shared" si="210"/>
        <v>52814</v>
      </c>
      <c r="EK196">
        <f t="shared" si="211"/>
        <v>0</v>
      </c>
      <c r="EL196">
        <f t="shared" si="212"/>
        <v>52814</v>
      </c>
      <c r="EM196">
        <f t="shared" si="213"/>
        <v>0</v>
      </c>
      <c r="EO196" t="str">
        <f t="shared" si="214"/>
        <v>80%</v>
      </c>
    </row>
    <row r="197" spans="1:145" x14ac:dyDescent="0.2">
      <c r="A197">
        <v>192</v>
      </c>
      <c r="B197" s="1">
        <v>11</v>
      </c>
      <c r="C197" s="1">
        <v>4014</v>
      </c>
      <c r="D197" s="1" t="s">
        <v>180</v>
      </c>
      <c r="E197" s="1">
        <v>2423160</v>
      </c>
      <c r="F197" s="1">
        <v>479</v>
      </c>
      <c r="G197" s="1">
        <v>4991</v>
      </c>
      <c r="H197" s="1">
        <v>2390689</v>
      </c>
      <c r="I197" s="1">
        <v>25977</v>
      </c>
      <c r="J197" s="1">
        <v>464</v>
      </c>
      <c r="K197" s="1">
        <v>455</v>
      </c>
      <c r="L197" s="1">
        <v>452</v>
      </c>
      <c r="M197" s="1">
        <v>445</v>
      </c>
      <c r="N197" s="1">
        <v>439</v>
      </c>
      <c r="O197" s="7"/>
      <c r="P197">
        <f t="shared" si="215"/>
        <v>5188</v>
      </c>
      <c r="Q197">
        <f t="shared" si="216"/>
        <v>0</v>
      </c>
      <c r="R197">
        <f t="shared" si="217"/>
        <v>0</v>
      </c>
      <c r="S197">
        <f t="shared" si="205"/>
        <v>0</v>
      </c>
      <c r="T197">
        <f t="shared" si="218"/>
        <v>0</v>
      </c>
      <c r="U197">
        <f t="shared" si="219"/>
        <v>0</v>
      </c>
      <c r="V197">
        <f t="shared" si="220"/>
        <v>0</v>
      </c>
      <c r="W197">
        <f t="shared" si="221"/>
        <v>0</v>
      </c>
      <c r="X197">
        <f t="shared" si="222"/>
        <v>0</v>
      </c>
      <c r="Y197">
        <f t="shared" si="223"/>
        <v>0</v>
      </c>
      <c r="Z197" t="str">
        <f t="shared" si="224"/>
        <v>N.A.</v>
      </c>
      <c r="AD197">
        <f t="shared" si="225"/>
        <v>5393</v>
      </c>
      <c r="AE197">
        <f t="shared" si="306"/>
        <v>0</v>
      </c>
      <c r="AF197">
        <f t="shared" si="226"/>
        <v>0</v>
      </c>
      <c r="AG197">
        <f t="shared" si="227"/>
        <v>0</v>
      </c>
      <c r="AH197">
        <f t="shared" si="228"/>
        <v>0</v>
      </c>
      <c r="AI197">
        <f t="shared" si="229"/>
        <v>0</v>
      </c>
      <c r="AJ197">
        <f t="shared" si="230"/>
        <v>0</v>
      </c>
      <c r="AK197">
        <f t="shared" si="231"/>
        <v>0</v>
      </c>
      <c r="AL197">
        <f t="shared" si="232"/>
        <v>0</v>
      </c>
      <c r="AM197">
        <f t="shared" si="233"/>
        <v>0</v>
      </c>
      <c r="AN197" t="str">
        <f t="shared" si="234"/>
        <v>N.A.</v>
      </c>
      <c r="AR197">
        <f t="shared" si="235"/>
        <v>5606</v>
      </c>
      <c r="AS197">
        <f t="shared" si="206"/>
        <v>0</v>
      </c>
      <c r="AT197">
        <f t="shared" si="236"/>
        <v>0</v>
      </c>
      <c r="AU197">
        <f t="shared" si="207"/>
        <v>0</v>
      </c>
      <c r="AV197">
        <f t="shared" si="237"/>
        <v>0</v>
      </c>
      <c r="AW197">
        <f t="shared" si="238"/>
        <v>0</v>
      </c>
      <c r="AX197">
        <f t="shared" si="239"/>
        <v>0</v>
      </c>
      <c r="AY197">
        <f t="shared" si="240"/>
        <v>0</v>
      </c>
      <c r="AZ197">
        <f t="shared" si="241"/>
        <v>0</v>
      </c>
      <c r="BA197">
        <f t="shared" si="242"/>
        <v>0</v>
      </c>
      <c r="BB197" t="str">
        <f t="shared" si="243"/>
        <v>N.A.</v>
      </c>
      <c r="BF197">
        <f t="shared" si="244"/>
        <v>5828</v>
      </c>
      <c r="BG197">
        <f t="shared" si="245"/>
        <v>0</v>
      </c>
      <c r="BH197">
        <f t="shared" si="246"/>
        <v>0</v>
      </c>
      <c r="BI197">
        <f t="shared" si="247"/>
        <v>0</v>
      </c>
      <c r="BJ197">
        <f t="shared" si="248"/>
        <v>0</v>
      </c>
      <c r="BK197">
        <f t="shared" si="249"/>
        <v>0</v>
      </c>
      <c r="BL197">
        <f t="shared" si="250"/>
        <v>0</v>
      </c>
      <c r="BM197">
        <f t="shared" si="251"/>
        <v>0</v>
      </c>
      <c r="BN197">
        <f t="shared" si="252"/>
        <v>0</v>
      </c>
      <c r="BO197">
        <f t="shared" si="253"/>
        <v>0</v>
      </c>
      <c r="BP197" t="str">
        <f t="shared" si="254"/>
        <v>N.A.</v>
      </c>
      <c r="BT197">
        <f t="shared" si="255"/>
        <v>6059</v>
      </c>
      <c r="BU197">
        <f t="shared" si="208"/>
        <v>0</v>
      </c>
      <c r="BV197">
        <f t="shared" si="256"/>
        <v>0</v>
      </c>
      <c r="BW197">
        <f t="shared" si="257"/>
        <v>0</v>
      </c>
      <c r="BX197">
        <f t="shared" si="258"/>
        <v>0</v>
      </c>
      <c r="BY197">
        <f t="shared" si="259"/>
        <v>0</v>
      </c>
      <c r="BZ197">
        <f t="shared" si="260"/>
        <v>0</v>
      </c>
      <c r="CA197">
        <f t="shared" si="261"/>
        <v>0</v>
      </c>
      <c r="CB197">
        <f t="shared" si="262"/>
        <v>0</v>
      </c>
      <c r="CC197">
        <f t="shared" si="263"/>
        <v>0</v>
      </c>
      <c r="CD197" t="str">
        <f t="shared" si="264"/>
        <v>N.A.</v>
      </c>
      <c r="CH197">
        <f t="shared" si="265"/>
        <v>6299</v>
      </c>
      <c r="CI197">
        <f t="shared" si="266"/>
        <v>0</v>
      </c>
      <c r="CJ197">
        <f t="shared" si="267"/>
        <v>0</v>
      </c>
      <c r="CK197">
        <f t="shared" si="268"/>
        <v>0</v>
      </c>
      <c r="CL197">
        <f t="shared" si="269"/>
        <v>0</v>
      </c>
      <c r="CM197">
        <f t="shared" si="270"/>
        <v>0</v>
      </c>
      <c r="CN197">
        <f t="shared" si="271"/>
        <v>0</v>
      </c>
      <c r="CO197">
        <f t="shared" si="272"/>
        <v>0</v>
      </c>
      <c r="CP197">
        <f t="shared" si="273"/>
        <v>0</v>
      </c>
      <c r="CQ197">
        <f t="shared" si="274"/>
        <v>0</v>
      </c>
      <c r="CR197" t="str">
        <f t="shared" si="275"/>
        <v>N.A.</v>
      </c>
      <c r="CV197">
        <f t="shared" si="276"/>
        <v>6549</v>
      </c>
      <c r="CW197">
        <f t="shared" si="277"/>
        <v>0</v>
      </c>
      <c r="CX197">
        <f t="shared" si="278"/>
        <v>0</v>
      </c>
      <c r="CY197">
        <f t="shared" si="279"/>
        <v>0</v>
      </c>
      <c r="CZ197">
        <f t="shared" si="280"/>
        <v>0</v>
      </c>
      <c r="DA197">
        <f t="shared" si="281"/>
        <v>0</v>
      </c>
      <c r="DB197">
        <f t="shared" si="282"/>
        <v>0</v>
      </c>
      <c r="DC197">
        <f t="shared" si="283"/>
        <v>0</v>
      </c>
      <c r="DD197">
        <f t="shared" si="284"/>
        <v>0</v>
      </c>
      <c r="DE197">
        <f t="shared" si="285"/>
        <v>0</v>
      </c>
      <c r="DF197" t="str">
        <f t="shared" si="286"/>
        <v>N.A.</v>
      </c>
      <c r="DJ197">
        <f t="shared" si="287"/>
        <v>6809</v>
      </c>
      <c r="DK197">
        <f t="shared" si="209"/>
        <v>0</v>
      </c>
      <c r="DL197">
        <f t="shared" si="288"/>
        <v>0</v>
      </c>
      <c r="DM197">
        <f t="shared" si="289"/>
        <v>0</v>
      </c>
      <c r="DN197">
        <f t="shared" si="290"/>
        <v>0</v>
      </c>
      <c r="DO197">
        <f t="shared" si="291"/>
        <v>0</v>
      </c>
      <c r="DP197">
        <f t="shared" si="292"/>
        <v>0</v>
      </c>
      <c r="DQ197">
        <f t="shared" si="293"/>
        <v>0</v>
      </c>
      <c r="DR197">
        <f t="shared" si="294"/>
        <v>0</v>
      </c>
      <c r="DS197">
        <f t="shared" si="295"/>
        <v>0</v>
      </c>
      <c r="DT197" t="str">
        <f t="shared" si="296"/>
        <v>N.A.</v>
      </c>
      <c r="DX197">
        <f t="shared" si="297"/>
        <v>6494</v>
      </c>
      <c r="DY197">
        <f t="shared" si="298"/>
        <v>1</v>
      </c>
      <c r="DZ197">
        <f t="shared" si="299"/>
        <v>25977</v>
      </c>
      <c r="EA197">
        <f t="shared" si="300"/>
        <v>1</v>
      </c>
      <c r="EB197">
        <f t="shared" si="301"/>
        <v>2</v>
      </c>
      <c r="EC197">
        <f t="shared" si="302"/>
        <v>0</v>
      </c>
      <c r="ED197" s="1">
        <v>25977</v>
      </c>
      <c r="EE197" s="1">
        <v>0</v>
      </c>
      <c r="EF197">
        <f t="shared" si="303"/>
        <v>2</v>
      </c>
      <c r="EG197">
        <f t="shared" si="304"/>
        <v>0</v>
      </c>
      <c r="EH197">
        <f t="shared" si="305"/>
        <v>2</v>
      </c>
      <c r="EJ197">
        <f t="shared" si="210"/>
        <v>25977</v>
      </c>
      <c r="EK197">
        <f t="shared" si="211"/>
        <v>0</v>
      </c>
      <c r="EL197">
        <f t="shared" si="212"/>
        <v>25977</v>
      </c>
      <c r="EM197">
        <f t="shared" si="213"/>
        <v>0</v>
      </c>
      <c r="EO197" t="str">
        <f t="shared" si="214"/>
        <v>80%</v>
      </c>
    </row>
    <row r="198" spans="1:145" x14ac:dyDescent="0.2">
      <c r="A198">
        <v>193</v>
      </c>
      <c r="B198" s="1">
        <v>5</v>
      </c>
      <c r="C198" s="1">
        <v>4023</v>
      </c>
      <c r="D198" s="1" t="s">
        <v>181</v>
      </c>
      <c r="E198" s="1">
        <v>3966926</v>
      </c>
      <c r="F198" s="1">
        <v>773.3</v>
      </c>
      <c r="G198" s="1">
        <v>4991</v>
      </c>
      <c r="H198" s="1">
        <v>3859540</v>
      </c>
      <c r="I198" s="1">
        <v>85909</v>
      </c>
      <c r="J198" s="1">
        <v>736</v>
      </c>
      <c r="K198" s="1">
        <v>708</v>
      </c>
      <c r="L198" s="1">
        <v>680</v>
      </c>
      <c r="M198" s="1">
        <v>653</v>
      </c>
      <c r="N198" s="1">
        <v>618</v>
      </c>
      <c r="O198" s="7"/>
      <c r="P198">
        <f t="shared" si="215"/>
        <v>5188</v>
      </c>
      <c r="Q198">
        <f t="shared" si="216"/>
        <v>0</v>
      </c>
      <c r="R198">
        <f t="shared" si="217"/>
        <v>0</v>
      </c>
      <c r="S198">
        <f t="shared" ref="S198:S261" si="307">IF((Q198&gt;0) * ((1.01*H198)&gt;Q198),(1.01*H198)-Q198,0)</f>
        <v>0</v>
      </c>
      <c r="T198">
        <f t="shared" si="218"/>
        <v>0</v>
      </c>
      <c r="U198">
        <f t="shared" si="219"/>
        <v>0</v>
      </c>
      <c r="V198">
        <f t="shared" si="220"/>
        <v>0</v>
      </c>
      <c r="W198">
        <f t="shared" si="221"/>
        <v>0</v>
      </c>
      <c r="X198">
        <f t="shared" si="222"/>
        <v>0</v>
      </c>
      <c r="Y198">
        <f t="shared" si="223"/>
        <v>0</v>
      </c>
      <c r="Z198" t="str">
        <f t="shared" si="224"/>
        <v>N.A.</v>
      </c>
      <c r="AD198">
        <f t="shared" si="225"/>
        <v>5393</v>
      </c>
      <c r="AE198">
        <f t="shared" si="306"/>
        <v>0</v>
      </c>
      <c r="AF198">
        <f t="shared" si="226"/>
        <v>0</v>
      </c>
      <c r="AG198">
        <f t="shared" si="227"/>
        <v>0</v>
      </c>
      <c r="AH198">
        <f t="shared" si="228"/>
        <v>0</v>
      </c>
      <c r="AI198">
        <f t="shared" si="229"/>
        <v>0</v>
      </c>
      <c r="AJ198">
        <f t="shared" si="230"/>
        <v>0</v>
      </c>
      <c r="AK198">
        <f t="shared" si="231"/>
        <v>0</v>
      </c>
      <c r="AL198">
        <f t="shared" si="232"/>
        <v>0</v>
      </c>
      <c r="AM198">
        <f t="shared" si="233"/>
        <v>0</v>
      </c>
      <c r="AN198" t="str">
        <f t="shared" si="234"/>
        <v>N.A.</v>
      </c>
      <c r="AR198">
        <f t="shared" si="235"/>
        <v>5606</v>
      </c>
      <c r="AS198">
        <f t="shared" ref="AS198:AS261" si="308">AR198*$AR$4</f>
        <v>0</v>
      </c>
      <c r="AT198">
        <f t="shared" si="236"/>
        <v>0</v>
      </c>
      <c r="AU198">
        <f t="shared" ref="AU198:AU261" si="309">IF((AS198&gt;0) * ((1.01*AE198)&gt;AS198),(1.01*AE198)-AS198,0)</f>
        <v>0</v>
      </c>
      <c r="AV198">
        <f t="shared" si="237"/>
        <v>0</v>
      </c>
      <c r="AW198">
        <f t="shared" si="238"/>
        <v>0</v>
      </c>
      <c r="AX198">
        <f t="shared" si="239"/>
        <v>0</v>
      </c>
      <c r="AY198">
        <f t="shared" si="240"/>
        <v>0</v>
      </c>
      <c r="AZ198">
        <f t="shared" si="241"/>
        <v>0</v>
      </c>
      <c r="BA198">
        <f t="shared" si="242"/>
        <v>0</v>
      </c>
      <c r="BB198" t="str">
        <f t="shared" si="243"/>
        <v>N.A.</v>
      </c>
      <c r="BF198">
        <f t="shared" si="244"/>
        <v>5828</v>
      </c>
      <c r="BG198">
        <f t="shared" si="245"/>
        <v>0</v>
      </c>
      <c r="BH198">
        <f t="shared" si="246"/>
        <v>0</v>
      </c>
      <c r="BI198">
        <f t="shared" si="247"/>
        <v>0</v>
      </c>
      <c r="BJ198">
        <f t="shared" si="248"/>
        <v>0</v>
      </c>
      <c r="BK198">
        <f t="shared" si="249"/>
        <v>0</v>
      </c>
      <c r="BL198">
        <f t="shared" si="250"/>
        <v>0</v>
      </c>
      <c r="BM198">
        <f t="shared" si="251"/>
        <v>0</v>
      </c>
      <c r="BN198">
        <f t="shared" si="252"/>
        <v>0</v>
      </c>
      <c r="BO198">
        <f t="shared" si="253"/>
        <v>0</v>
      </c>
      <c r="BP198" t="str">
        <f t="shared" si="254"/>
        <v>N.A.</v>
      </c>
      <c r="BT198">
        <f t="shared" si="255"/>
        <v>6059</v>
      </c>
      <c r="BU198">
        <f t="shared" ref="BU198:BU261" si="310">BT198*$BT$4</f>
        <v>0</v>
      </c>
      <c r="BV198">
        <f t="shared" si="256"/>
        <v>0</v>
      </c>
      <c r="BW198">
        <f t="shared" si="257"/>
        <v>0</v>
      </c>
      <c r="BX198">
        <f t="shared" si="258"/>
        <v>0</v>
      </c>
      <c r="BY198">
        <f t="shared" si="259"/>
        <v>0</v>
      </c>
      <c r="BZ198">
        <f t="shared" si="260"/>
        <v>0</v>
      </c>
      <c r="CA198">
        <f t="shared" si="261"/>
        <v>0</v>
      </c>
      <c r="CB198">
        <f t="shared" si="262"/>
        <v>0</v>
      </c>
      <c r="CC198">
        <f t="shared" si="263"/>
        <v>0</v>
      </c>
      <c r="CD198" t="str">
        <f t="shared" si="264"/>
        <v>N.A.</v>
      </c>
      <c r="CH198">
        <f t="shared" si="265"/>
        <v>6299</v>
      </c>
      <c r="CI198">
        <f t="shared" si="266"/>
        <v>0</v>
      </c>
      <c r="CJ198">
        <f t="shared" si="267"/>
        <v>0</v>
      </c>
      <c r="CK198">
        <f t="shared" si="268"/>
        <v>0</v>
      </c>
      <c r="CL198">
        <f t="shared" si="269"/>
        <v>0</v>
      </c>
      <c r="CM198">
        <f t="shared" si="270"/>
        <v>0</v>
      </c>
      <c r="CN198">
        <f t="shared" si="271"/>
        <v>0</v>
      </c>
      <c r="CO198">
        <f t="shared" si="272"/>
        <v>0</v>
      </c>
      <c r="CP198">
        <f t="shared" si="273"/>
        <v>0</v>
      </c>
      <c r="CQ198">
        <f t="shared" si="274"/>
        <v>0</v>
      </c>
      <c r="CR198" t="str">
        <f t="shared" si="275"/>
        <v>N.A.</v>
      </c>
      <c r="CV198">
        <f t="shared" si="276"/>
        <v>6549</v>
      </c>
      <c r="CW198">
        <f t="shared" si="277"/>
        <v>0</v>
      </c>
      <c r="CX198">
        <f t="shared" si="278"/>
        <v>0</v>
      </c>
      <c r="CY198">
        <f t="shared" si="279"/>
        <v>0</v>
      </c>
      <c r="CZ198">
        <f t="shared" si="280"/>
        <v>0</v>
      </c>
      <c r="DA198">
        <f t="shared" si="281"/>
        <v>0</v>
      </c>
      <c r="DB198">
        <f t="shared" si="282"/>
        <v>0</v>
      </c>
      <c r="DC198">
        <f t="shared" si="283"/>
        <v>0</v>
      </c>
      <c r="DD198">
        <f t="shared" si="284"/>
        <v>0</v>
      </c>
      <c r="DE198">
        <f t="shared" si="285"/>
        <v>0</v>
      </c>
      <c r="DF198" t="str">
        <f t="shared" si="286"/>
        <v>N.A.</v>
      </c>
      <c r="DJ198">
        <f t="shared" si="287"/>
        <v>6809</v>
      </c>
      <c r="DK198">
        <f t="shared" ref="DK198:DK261" si="311">DJ198*$DJ$4</f>
        <v>0</v>
      </c>
      <c r="DL198">
        <f t="shared" si="288"/>
        <v>0</v>
      </c>
      <c r="DM198">
        <f t="shared" si="289"/>
        <v>0</v>
      </c>
      <c r="DN198">
        <f t="shared" si="290"/>
        <v>0</v>
      </c>
      <c r="DO198">
        <f t="shared" si="291"/>
        <v>0</v>
      </c>
      <c r="DP198">
        <f t="shared" si="292"/>
        <v>0</v>
      </c>
      <c r="DQ198">
        <f t="shared" si="293"/>
        <v>0</v>
      </c>
      <c r="DR198">
        <f t="shared" si="294"/>
        <v>0</v>
      </c>
      <c r="DS198">
        <f t="shared" si="295"/>
        <v>0</v>
      </c>
      <c r="DT198" t="str">
        <f t="shared" si="296"/>
        <v>N.A.</v>
      </c>
      <c r="DX198">
        <f t="shared" si="297"/>
        <v>21477</v>
      </c>
      <c r="DY198">
        <f t="shared" si="298"/>
        <v>1</v>
      </c>
      <c r="DZ198">
        <f t="shared" si="299"/>
        <v>85909</v>
      </c>
      <c r="EA198">
        <f t="shared" si="300"/>
        <v>1</v>
      </c>
      <c r="EB198">
        <f t="shared" si="301"/>
        <v>2</v>
      </c>
      <c r="EC198">
        <f t="shared" si="302"/>
        <v>0</v>
      </c>
      <c r="ED198" s="1">
        <v>85909</v>
      </c>
      <c r="EE198" s="1">
        <v>0</v>
      </c>
      <c r="EF198">
        <f t="shared" si="303"/>
        <v>2</v>
      </c>
      <c r="EG198">
        <f t="shared" si="304"/>
        <v>0</v>
      </c>
      <c r="EH198">
        <f t="shared" si="305"/>
        <v>2</v>
      </c>
      <c r="EJ198">
        <f t="shared" ref="EJ198:EJ261" si="312">IF(ED198&gt;EE198,ED198,0)</f>
        <v>85909</v>
      </c>
      <c r="EK198">
        <f t="shared" ref="EK198:EK261" si="313">IF(EE198&gt;ED198,EE198,0)</f>
        <v>0</v>
      </c>
      <c r="EL198">
        <f t="shared" ref="EL198:EL261" si="314">EJ198+EK198</f>
        <v>85909</v>
      </c>
      <c r="EM198">
        <f t="shared" ref="EM198:EM261" si="315">EL198-I198</f>
        <v>0</v>
      </c>
      <c r="EO198" t="str">
        <f t="shared" ref="EO198:EO261" si="316">VLOOKUP(EH198,$EN$372:$EO$374,2,FALSE)</f>
        <v>80%</v>
      </c>
    </row>
    <row r="199" spans="1:145" x14ac:dyDescent="0.2">
      <c r="A199">
        <v>194</v>
      </c>
      <c r="B199" s="1">
        <v>12</v>
      </c>
      <c r="C199" s="1">
        <v>4033</v>
      </c>
      <c r="D199" s="1" t="s">
        <v>182</v>
      </c>
      <c r="E199" s="1">
        <v>2870534</v>
      </c>
      <c r="F199" s="1">
        <v>575</v>
      </c>
      <c r="G199" s="1">
        <v>5056</v>
      </c>
      <c r="H199" s="1">
        <v>2907200</v>
      </c>
      <c r="I199" s="1">
        <v>3753</v>
      </c>
      <c r="J199" s="1">
        <v>574</v>
      </c>
      <c r="K199" s="1">
        <v>569</v>
      </c>
      <c r="L199" s="1">
        <v>550</v>
      </c>
      <c r="M199" s="1">
        <v>536</v>
      </c>
      <c r="N199" s="1">
        <v>513</v>
      </c>
      <c r="O199" s="7"/>
      <c r="P199">
        <f t="shared" ref="P199:P262" si="317">G199+P$3</f>
        <v>5253</v>
      </c>
      <c r="Q199">
        <f t="shared" ref="Q199:Q262" si="318">P199*$P$4</f>
        <v>0</v>
      </c>
      <c r="R199">
        <f t="shared" ref="R199:R262" si="319">IF((Q199&gt;0) * ($E199&gt;Q199),$R$5*($E199-Q199),0)</f>
        <v>0</v>
      </c>
      <c r="S199">
        <f t="shared" si="307"/>
        <v>0</v>
      </c>
      <c r="T199">
        <f t="shared" ref="T199:T262" si="320">IF(R199&gt;S199,R199,0)</f>
        <v>0</v>
      </c>
      <c r="U199">
        <f t="shared" ref="U199:U262" si="321">IF(S199&gt;R199,S199,0)</f>
        <v>0</v>
      </c>
      <c r="V199">
        <f t="shared" ref="V199:V262" si="322">IF(T199&gt;0,2,0)</f>
        <v>0</v>
      </c>
      <c r="W199">
        <f t="shared" ref="W199:W262" si="323">IF(U199&gt;0,1,0)</f>
        <v>0</v>
      </c>
      <c r="X199">
        <f t="shared" ref="X199:X262" si="324">T199+U199</f>
        <v>0</v>
      </c>
      <c r="Y199">
        <f t="shared" ref="Y199:Y262" si="325">V199+W199</f>
        <v>0</v>
      </c>
      <c r="Z199" t="str">
        <f t="shared" ref="Z199:Z262" si="326">VLOOKUP(Y199,$Y$372:$Z$374,2,FALSE)</f>
        <v>N.A.</v>
      </c>
      <c r="AD199">
        <f t="shared" ref="AD199:AD262" si="327">P199+AD$3</f>
        <v>5458</v>
      </c>
      <c r="AE199">
        <f t="shared" si="306"/>
        <v>0</v>
      </c>
      <c r="AF199">
        <f t="shared" ref="AF199:AF262" si="328">IF((AE199&gt;0) * ($E199&gt;AE199),$AF$5*($E199-AE199),0)</f>
        <v>0</v>
      </c>
      <c r="AG199">
        <f t="shared" ref="AG199:AG262" si="329">IF((AE199&gt;0) * ((1.01*Q199)&gt;AE199),(1.01*Q199)-AE199,0)</f>
        <v>0</v>
      </c>
      <c r="AH199">
        <f t="shared" ref="AH199:AH262" si="330">IF(AF199&gt;AG199,AF199,0)</f>
        <v>0</v>
      </c>
      <c r="AI199">
        <f t="shared" ref="AI199:AI262" si="331">IF(AG199&gt;AF199,AG199,0)</f>
        <v>0</v>
      </c>
      <c r="AJ199">
        <f t="shared" ref="AJ199:AJ262" si="332">IF(AH199&gt;0,2,0)</f>
        <v>0</v>
      </c>
      <c r="AK199">
        <f t="shared" ref="AK199:AK262" si="333">IF(AI199&gt;0,1,0)</f>
        <v>0</v>
      </c>
      <c r="AL199">
        <f t="shared" ref="AL199:AL262" si="334">AH199+AI199</f>
        <v>0</v>
      </c>
      <c r="AM199">
        <f t="shared" ref="AM199:AM262" si="335">AJ199+AK199</f>
        <v>0</v>
      </c>
      <c r="AN199" t="str">
        <f t="shared" ref="AN199:AN262" si="336">VLOOKUP(AM199,$AM$372:$AN$374,2,FALSE)</f>
        <v>N.A.</v>
      </c>
      <c r="AR199">
        <f t="shared" ref="AR199:AR262" si="337">AD199+AR$3</f>
        <v>5671</v>
      </c>
      <c r="AS199">
        <f t="shared" si="308"/>
        <v>0</v>
      </c>
      <c r="AT199">
        <f t="shared" ref="AT199:AT262" si="338">IF((AS199&gt;0) * ($E199&gt;AS199),$AT$5*($E199-AS199),0)</f>
        <v>0</v>
      </c>
      <c r="AU199">
        <f t="shared" si="309"/>
        <v>0</v>
      </c>
      <c r="AV199">
        <f t="shared" ref="AV199:AV262" si="339">IF(AT199&gt;AU199,AT199,0)</f>
        <v>0</v>
      </c>
      <c r="AW199">
        <f t="shared" ref="AW199:AW262" si="340">IF(AU199&gt;AT199,AU199,0)</f>
        <v>0</v>
      </c>
      <c r="AX199">
        <f t="shared" ref="AX199:AX262" si="341">IF(AV199&gt;0,2,0)</f>
        <v>0</v>
      </c>
      <c r="AY199">
        <f t="shared" ref="AY199:AY262" si="342">IF(AW199&gt;0,1,0)</f>
        <v>0</v>
      </c>
      <c r="AZ199">
        <f t="shared" ref="AZ199:AZ262" si="343">AV199+AW199</f>
        <v>0</v>
      </c>
      <c r="BA199">
        <f t="shared" ref="BA199:BA262" si="344">AX199+AY199</f>
        <v>0</v>
      </c>
      <c r="BB199" t="str">
        <f t="shared" ref="BB199:BB262" si="345">VLOOKUP(BA199,$BA$372:$BB$374,2,FALSE)</f>
        <v>N.A.</v>
      </c>
      <c r="BF199">
        <f t="shared" ref="BF199:BF262" si="346">AR199+BF$3</f>
        <v>5893</v>
      </c>
      <c r="BG199">
        <f t="shared" ref="BG199:BG262" si="347">BF199*$BF$4</f>
        <v>0</v>
      </c>
      <c r="BH199">
        <f t="shared" ref="BH199:BH262" si="348">IF((BG199&gt;0) * ($E199&gt;BG199),$BH$5*($E199-BG199),0)</f>
        <v>0</v>
      </c>
      <c r="BI199">
        <f t="shared" ref="BI199:BI262" si="349">IF((BG199&gt;0) * ((1.01*AS199)&gt;BG199),(1.01*AS199)-BG199,0)</f>
        <v>0</v>
      </c>
      <c r="BJ199">
        <f t="shared" ref="BJ199:BJ262" si="350">IF(BH199&gt;BI199,BH199,0)</f>
        <v>0</v>
      </c>
      <c r="BK199">
        <f t="shared" ref="BK199:BK262" si="351">IF(BI199&gt;BH199,BI199,0)</f>
        <v>0</v>
      </c>
      <c r="BL199">
        <f t="shared" ref="BL199:BL262" si="352">IF(BJ199&gt;0,2,0)</f>
        <v>0</v>
      </c>
      <c r="BM199">
        <f t="shared" ref="BM199:BM262" si="353">IF(BK199&gt;0,1,0)</f>
        <v>0</v>
      </c>
      <c r="BN199">
        <f t="shared" ref="BN199:BN262" si="354">BJ199+BK199</f>
        <v>0</v>
      </c>
      <c r="BO199">
        <f t="shared" ref="BO199:BO262" si="355">BL199+BM199</f>
        <v>0</v>
      </c>
      <c r="BP199" t="str">
        <f t="shared" ref="BP199:BP262" si="356">VLOOKUP(BO199,$BO$372:$BP$374,2,FALSE)</f>
        <v>N.A.</v>
      </c>
      <c r="BT199">
        <f t="shared" ref="BT199:BT262" si="357">BF199+BT$3</f>
        <v>6124</v>
      </c>
      <c r="BU199">
        <f t="shared" si="310"/>
        <v>0</v>
      </c>
      <c r="BV199">
        <f t="shared" ref="BV199:BV262" si="358">IF((BU199&gt;0) * ($Q199&gt;BI199),$BV$5*($E199-BU199),0)</f>
        <v>0</v>
      </c>
      <c r="BW199">
        <f t="shared" ref="BW199:BW262" si="359">IF((BU199&gt;0) * ((1.01*BG199)&gt;BU199),(1.01*BG199)-BU199,0)</f>
        <v>0</v>
      </c>
      <c r="BX199">
        <f t="shared" ref="BX199:BX262" si="360">IF(BV199&gt;BW199,BV199,0)</f>
        <v>0</v>
      </c>
      <c r="BY199">
        <f t="shared" ref="BY199:BY262" si="361">IF(BW199&gt;BV199,BW199,0)</f>
        <v>0</v>
      </c>
      <c r="BZ199">
        <f t="shared" ref="BZ199:BZ262" si="362">IF(BX199&gt;0,2,0)</f>
        <v>0</v>
      </c>
      <c r="CA199">
        <f t="shared" ref="CA199:CA262" si="363">IF(BY199&gt;0,1,0)</f>
        <v>0</v>
      </c>
      <c r="CB199">
        <f t="shared" ref="CB199:CB262" si="364">BX199+BY199</f>
        <v>0</v>
      </c>
      <c r="CC199">
        <f t="shared" ref="CC199:CC262" si="365">BZ199+CA199</f>
        <v>0</v>
      </c>
      <c r="CD199" t="str">
        <f t="shared" ref="CD199:CD262" si="366">VLOOKUP(CC199,$CC$372:$CD$374,2,FALSE)</f>
        <v>N.A.</v>
      </c>
      <c r="CH199">
        <f t="shared" ref="CH199:CH262" si="367">BT199+CH$3</f>
        <v>6364</v>
      </c>
      <c r="CI199">
        <f t="shared" ref="CI199:CI262" si="368">CH199*$CH$4</f>
        <v>0</v>
      </c>
      <c r="CJ199">
        <f t="shared" ref="CJ199:CJ262" si="369">IF((CI199&gt;0) * ($Q199&gt;BW199),$CJ$5*($E199-CI199),0)</f>
        <v>0</v>
      </c>
      <c r="CK199">
        <f t="shared" ref="CK199:CK262" si="370">IF((CI199&gt;0) * ((1.01*BU199)&gt;CI199),(1.01*BU199)-CI199,0)</f>
        <v>0</v>
      </c>
      <c r="CL199">
        <f t="shared" ref="CL199:CL262" si="371">IF(CJ199&gt;CK199,CJ199,0)</f>
        <v>0</v>
      </c>
      <c r="CM199">
        <f t="shared" ref="CM199:CM262" si="372">IF(CK199&gt;CJ199,CK199,0)</f>
        <v>0</v>
      </c>
      <c r="CN199">
        <f t="shared" ref="CN199:CN262" si="373">IF(CL199&gt;0,2,0)</f>
        <v>0</v>
      </c>
      <c r="CO199">
        <f t="shared" ref="CO199:CO262" si="374">IF(CM199&gt;0,1,0)</f>
        <v>0</v>
      </c>
      <c r="CP199">
        <f t="shared" ref="CP199:CP262" si="375">CL199+CM199</f>
        <v>0</v>
      </c>
      <c r="CQ199">
        <f t="shared" ref="CQ199:CQ262" si="376">CN199+CO199</f>
        <v>0</v>
      </c>
      <c r="CR199" t="str">
        <f t="shared" ref="CR199:CR262" si="377">VLOOKUP(CQ199,$CQ$372:$CR$374,2,FALSE)</f>
        <v>N.A.</v>
      </c>
      <c r="CV199">
        <f t="shared" ref="CV199:CV262" si="378">CH199+CV$3</f>
        <v>6614</v>
      </c>
      <c r="CW199">
        <f t="shared" ref="CW199:CW262" si="379">CV199*$CV$4</f>
        <v>0</v>
      </c>
      <c r="CX199">
        <f t="shared" ref="CX199:CX262" si="380">IF((CW199&gt;0) * ($Q199&gt;CK199),$CX$5*($E199-CW199),0)</f>
        <v>0</v>
      </c>
      <c r="CY199">
        <f t="shared" ref="CY199:CY262" si="381">IF((CW199&gt;0) * ((1.01*CI199)&gt;CW199),(1.01*CI199)-CW199,0)</f>
        <v>0</v>
      </c>
      <c r="CZ199">
        <f t="shared" ref="CZ199:CZ262" si="382">IF(CX199&gt;CY199,CX199,0)</f>
        <v>0</v>
      </c>
      <c r="DA199">
        <f t="shared" ref="DA199:DA262" si="383">IF(CY199&gt;CX199,CY199,0)</f>
        <v>0</v>
      </c>
      <c r="DB199">
        <f t="shared" ref="DB199:DB262" si="384">IF(CZ199&gt;0,2,0)</f>
        <v>0</v>
      </c>
      <c r="DC199">
        <f t="shared" ref="DC199:DC262" si="385">IF(DA199&gt;0,1,0)</f>
        <v>0</v>
      </c>
      <c r="DD199">
        <f t="shared" ref="DD199:DD262" si="386">CZ199+DA199</f>
        <v>0</v>
      </c>
      <c r="DE199">
        <f t="shared" ref="DE199:DE262" si="387">DB199+DC199</f>
        <v>0</v>
      </c>
      <c r="DF199" t="str">
        <f t="shared" ref="DF199:DF262" si="388">VLOOKUP(DE199,$DE$372:$DF$374,2,FALSE)</f>
        <v>N.A.</v>
      </c>
      <c r="DJ199">
        <f t="shared" ref="DJ199:DJ262" si="389">CV199+DJ$3</f>
        <v>6874</v>
      </c>
      <c r="DK199">
        <f t="shared" si="311"/>
        <v>0</v>
      </c>
      <c r="DL199">
        <f t="shared" ref="DL199:DL262" si="390">IF((DK199&gt;0) * ($Q199&gt;CY199),$DL$5*($E199-DK199),0)</f>
        <v>0</v>
      </c>
      <c r="DM199">
        <f t="shared" ref="DM199:DM262" si="391">IF((DK199&gt;0) * ((1.01*CW199)&gt;DK199),(1.01*CW199)-DK199,0)</f>
        <v>0</v>
      </c>
      <c r="DN199">
        <f t="shared" ref="DN199:DN262" si="392">IF(DL199&gt;DM199,DL199,0)</f>
        <v>0</v>
      </c>
      <c r="DO199">
        <f t="shared" ref="DO199:DO262" si="393">IF(DM199&gt;DL199,DM199,0)</f>
        <v>0</v>
      </c>
      <c r="DP199">
        <f t="shared" ref="DP199:DP262" si="394">IF(DN199&gt;0,2,0)</f>
        <v>0</v>
      </c>
      <c r="DQ199">
        <f t="shared" ref="DQ199:DQ262" si="395">IF(DO199&gt;0,1,0)</f>
        <v>0</v>
      </c>
      <c r="DR199">
        <f t="shared" ref="DR199:DR262" si="396">DN199+DO199</f>
        <v>0</v>
      </c>
      <c r="DS199">
        <f t="shared" ref="DS199:DS262" si="397">DP199+DQ199</f>
        <v>0</v>
      </c>
      <c r="DT199" t="str">
        <f t="shared" ref="DT199:DT262" si="398">VLOOKUP(DS199,$DS$372:$DT$374,2,FALSE)</f>
        <v>N.A.</v>
      </c>
      <c r="DX199">
        <f t="shared" ref="DX199:DX262" si="399">E199-(I199+H199)</f>
        <v>-40419</v>
      </c>
      <c r="DY199">
        <f t="shared" ref="DY199:DY262" si="400">IF(I199&gt;0,1,0)</f>
        <v>1</v>
      </c>
      <c r="DZ199">
        <f t="shared" ref="DZ199:DZ262" si="401">ROUND(0.8*(E199-(H199)),0)</f>
        <v>-29333</v>
      </c>
      <c r="EA199">
        <f t="shared" ref="EA199:EA262" si="402">IF(DZ199=I199,1,0)</f>
        <v>0</v>
      </c>
      <c r="EB199">
        <f t="shared" ref="EB199:EB262" si="403">IF((DY199=1) * (EA199=1),2,0)</f>
        <v>0</v>
      </c>
      <c r="EC199">
        <f t="shared" ref="EC199:EC262" si="404">IF((DY199=1) * (EA199=0),1,0)</f>
        <v>1</v>
      </c>
      <c r="ED199" s="1">
        <v>0</v>
      </c>
      <c r="EE199" s="1">
        <v>3753</v>
      </c>
      <c r="EF199">
        <f t="shared" ref="EF199:EF262" si="405">IF(ED199&gt;EE199,2,0)</f>
        <v>0</v>
      </c>
      <c r="EG199">
        <f t="shared" ref="EG199:EG262" si="406">IF(EE199&gt;ED199,1,0)</f>
        <v>1</v>
      </c>
      <c r="EH199">
        <f t="shared" ref="EH199:EH262" si="407">EG199+EF199</f>
        <v>1</v>
      </c>
      <c r="EJ199">
        <f t="shared" si="312"/>
        <v>0</v>
      </c>
      <c r="EK199">
        <f t="shared" si="313"/>
        <v>3753</v>
      </c>
      <c r="EL199">
        <f t="shared" si="314"/>
        <v>3753</v>
      </c>
      <c r="EM199">
        <f t="shared" si="315"/>
        <v>0</v>
      </c>
      <c r="EO199" t="str">
        <f t="shared" si="316"/>
        <v>101%</v>
      </c>
    </row>
    <row r="200" spans="1:145" x14ac:dyDescent="0.2">
      <c r="A200">
        <v>195</v>
      </c>
      <c r="B200" s="1">
        <v>9</v>
      </c>
      <c r="C200" s="1">
        <v>4041</v>
      </c>
      <c r="D200" s="1" t="s">
        <v>183</v>
      </c>
      <c r="E200" s="1">
        <v>7141187</v>
      </c>
      <c r="F200" s="1">
        <v>1498.2</v>
      </c>
      <c r="G200" s="1">
        <v>4931</v>
      </c>
      <c r="H200" s="1">
        <v>7387624</v>
      </c>
      <c r="I200" s="1">
        <v>0</v>
      </c>
      <c r="J200" s="1">
        <v>1507</v>
      </c>
      <c r="K200" s="1">
        <v>1496</v>
      </c>
      <c r="L200" s="1">
        <v>1485</v>
      </c>
      <c r="M200" s="1">
        <v>1482</v>
      </c>
      <c r="N200" s="1">
        <v>1465</v>
      </c>
      <c r="O200" s="7"/>
      <c r="P200">
        <f t="shared" si="317"/>
        <v>5128</v>
      </c>
      <c r="Q200">
        <f t="shared" si="318"/>
        <v>0</v>
      </c>
      <c r="R200">
        <f t="shared" si="319"/>
        <v>0</v>
      </c>
      <c r="S200">
        <f t="shared" si="307"/>
        <v>0</v>
      </c>
      <c r="T200">
        <f t="shared" si="320"/>
        <v>0</v>
      </c>
      <c r="U200">
        <f t="shared" si="321"/>
        <v>0</v>
      </c>
      <c r="V200">
        <f t="shared" si="322"/>
        <v>0</v>
      </c>
      <c r="W200">
        <f t="shared" si="323"/>
        <v>0</v>
      </c>
      <c r="X200">
        <f t="shared" si="324"/>
        <v>0</v>
      </c>
      <c r="Y200">
        <f t="shared" si="325"/>
        <v>0</v>
      </c>
      <c r="Z200" t="str">
        <f t="shared" si="326"/>
        <v>N.A.</v>
      </c>
      <c r="AD200">
        <f t="shared" si="327"/>
        <v>5333</v>
      </c>
      <c r="AE200">
        <f t="shared" si="306"/>
        <v>0</v>
      </c>
      <c r="AF200">
        <f t="shared" si="328"/>
        <v>0</v>
      </c>
      <c r="AG200">
        <f t="shared" si="329"/>
        <v>0</v>
      </c>
      <c r="AH200">
        <f t="shared" si="330"/>
        <v>0</v>
      </c>
      <c r="AI200">
        <f t="shared" si="331"/>
        <v>0</v>
      </c>
      <c r="AJ200">
        <f t="shared" si="332"/>
        <v>0</v>
      </c>
      <c r="AK200">
        <f t="shared" si="333"/>
        <v>0</v>
      </c>
      <c r="AL200">
        <f t="shared" si="334"/>
        <v>0</v>
      </c>
      <c r="AM200">
        <f t="shared" si="335"/>
        <v>0</v>
      </c>
      <c r="AN200" t="str">
        <f t="shared" si="336"/>
        <v>N.A.</v>
      </c>
      <c r="AR200">
        <f t="shared" si="337"/>
        <v>5546</v>
      </c>
      <c r="AS200">
        <f t="shared" si="308"/>
        <v>0</v>
      </c>
      <c r="AT200">
        <f t="shared" si="338"/>
        <v>0</v>
      </c>
      <c r="AU200">
        <f t="shared" si="309"/>
        <v>0</v>
      </c>
      <c r="AV200">
        <f t="shared" si="339"/>
        <v>0</v>
      </c>
      <c r="AW200">
        <f t="shared" si="340"/>
        <v>0</v>
      </c>
      <c r="AX200">
        <f t="shared" si="341"/>
        <v>0</v>
      </c>
      <c r="AY200">
        <f t="shared" si="342"/>
        <v>0</v>
      </c>
      <c r="AZ200">
        <f t="shared" si="343"/>
        <v>0</v>
      </c>
      <c r="BA200">
        <f t="shared" si="344"/>
        <v>0</v>
      </c>
      <c r="BB200" t="str">
        <f t="shared" si="345"/>
        <v>N.A.</v>
      </c>
      <c r="BF200">
        <f t="shared" si="346"/>
        <v>5768</v>
      </c>
      <c r="BG200">
        <f t="shared" si="347"/>
        <v>0</v>
      </c>
      <c r="BH200">
        <f t="shared" si="348"/>
        <v>0</v>
      </c>
      <c r="BI200">
        <f t="shared" si="349"/>
        <v>0</v>
      </c>
      <c r="BJ200">
        <f t="shared" si="350"/>
        <v>0</v>
      </c>
      <c r="BK200">
        <f t="shared" si="351"/>
        <v>0</v>
      </c>
      <c r="BL200">
        <f t="shared" si="352"/>
        <v>0</v>
      </c>
      <c r="BM200">
        <f t="shared" si="353"/>
        <v>0</v>
      </c>
      <c r="BN200">
        <f t="shared" si="354"/>
        <v>0</v>
      </c>
      <c r="BO200">
        <f t="shared" si="355"/>
        <v>0</v>
      </c>
      <c r="BP200" t="str">
        <f t="shared" si="356"/>
        <v>N.A.</v>
      </c>
      <c r="BT200">
        <f t="shared" si="357"/>
        <v>5999</v>
      </c>
      <c r="BU200">
        <f t="shared" si="310"/>
        <v>0</v>
      </c>
      <c r="BV200">
        <f t="shared" si="358"/>
        <v>0</v>
      </c>
      <c r="BW200">
        <f t="shared" si="359"/>
        <v>0</v>
      </c>
      <c r="BX200">
        <f t="shared" si="360"/>
        <v>0</v>
      </c>
      <c r="BY200">
        <f t="shared" si="361"/>
        <v>0</v>
      </c>
      <c r="BZ200">
        <f t="shared" si="362"/>
        <v>0</v>
      </c>
      <c r="CA200">
        <f t="shared" si="363"/>
        <v>0</v>
      </c>
      <c r="CB200">
        <f t="shared" si="364"/>
        <v>0</v>
      </c>
      <c r="CC200">
        <f t="shared" si="365"/>
        <v>0</v>
      </c>
      <c r="CD200" t="str">
        <f t="shared" si="366"/>
        <v>N.A.</v>
      </c>
      <c r="CH200">
        <f t="shared" si="367"/>
        <v>6239</v>
      </c>
      <c r="CI200">
        <f t="shared" si="368"/>
        <v>0</v>
      </c>
      <c r="CJ200">
        <f t="shared" si="369"/>
        <v>0</v>
      </c>
      <c r="CK200">
        <f t="shared" si="370"/>
        <v>0</v>
      </c>
      <c r="CL200">
        <f t="shared" si="371"/>
        <v>0</v>
      </c>
      <c r="CM200">
        <f t="shared" si="372"/>
        <v>0</v>
      </c>
      <c r="CN200">
        <f t="shared" si="373"/>
        <v>0</v>
      </c>
      <c r="CO200">
        <f t="shared" si="374"/>
        <v>0</v>
      </c>
      <c r="CP200">
        <f t="shared" si="375"/>
        <v>0</v>
      </c>
      <c r="CQ200">
        <f t="shared" si="376"/>
        <v>0</v>
      </c>
      <c r="CR200" t="str">
        <f t="shared" si="377"/>
        <v>N.A.</v>
      </c>
      <c r="CV200">
        <f t="shared" si="378"/>
        <v>6489</v>
      </c>
      <c r="CW200">
        <f t="shared" si="379"/>
        <v>0</v>
      </c>
      <c r="CX200">
        <f t="shared" si="380"/>
        <v>0</v>
      </c>
      <c r="CY200">
        <f t="shared" si="381"/>
        <v>0</v>
      </c>
      <c r="CZ200">
        <f t="shared" si="382"/>
        <v>0</v>
      </c>
      <c r="DA200">
        <f t="shared" si="383"/>
        <v>0</v>
      </c>
      <c r="DB200">
        <f t="shared" si="384"/>
        <v>0</v>
      </c>
      <c r="DC200">
        <f t="shared" si="385"/>
        <v>0</v>
      </c>
      <c r="DD200">
        <f t="shared" si="386"/>
        <v>0</v>
      </c>
      <c r="DE200">
        <f t="shared" si="387"/>
        <v>0</v>
      </c>
      <c r="DF200" t="str">
        <f t="shared" si="388"/>
        <v>N.A.</v>
      </c>
      <c r="DJ200">
        <f t="shared" si="389"/>
        <v>6749</v>
      </c>
      <c r="DK200">
        <f t="shared" si="311"/>
        <v>0</v>
      </c>
      <c r="DL200">
        <f t="shared" si="390"/>
        <v>0</v>
      </c>
      <c r="DM200">
        <f t="shared" si="391"/>
        <v>0</v>
      </c>
      <c r="DN200">
        <f t="shared" si="392"/>
        <v>0</v>
      </c>
      <c r="DO200">
        <f t="shared" si="393"/>
        <v>0</v>
      </c>
      <c r="DP200">
        <f t="shared" si="394"/>
        <v>0</v>
      </c>
      <c r="DQ200">
        <f t="shared" si="395"/>
        <v>0</v>
      </c>
      <c r="DR200">
        <f t="shared" si="396"/>
        <v>0</v>
      </c>
      <c r="DS200">
        <f t="shared" si="397"/>
        <v>0</v>
      </c>
      <c r="DT200" t="str">
        <f t="shared" si="398"/>
        <v>N.A.</v>
      </c>
      <c r="DX200">
        <f t="shared" si="399"/>
        <v>-246437</v>
      </c>
      <c r="DY200">
        <f t="shared" si="400"/>
        <v>0</v>
      </c>
      <c r="DZ200">
        <f t="shared" si="401"/>
        <v>-197150</v>
      </c>
      <c r="EA200">
        <f t="shared" si="402"/>
        <v>0</v>
      </c>
      <c r="EB200">
        <f t="shared" si="403"/>
        <v>0</v>
      </c>
      <c r="EC200">
        <f t="shared" si="404"/>
        <v>0</v>
      </c>
      <c r="ED200" s="1">
        <v>0</v>
      </c>
      <c r="EE200" s="1">
        <v>0</v>
      </c>
      <c r="EF200">
        <f t="shared" si="405"/>
        <v>0</v>
      </c>
      <c r="EG200">
        <f t="shared" si="406"/>
        <v>0</v>
      </c>
      <c r="EH200">
        <f t="shared" si="407"/>
        <v>0</v>
      </c>
      <c r="EJ200">
        <f t="shared" si="312"/>
        <v>0</v>
      </c>
      <c r="EK200">
        <f t="shared" si="313"/>
        <v>0</v>
      </c>
      <c r="EL200">
        <f t="shared" si="314"/>
        <v>0</v>
      </c>
      <c r="EM200">
        <f t="shared" si="315"/>
        <v>0</v>
      </c>
      <c r="EO200" t="str">
        <f t="shared" si="316"/>
        <v>N.A.</v>
      </c>
    </row>
    <row r="201" spans="1:145" x14ac:dyDescent="0.2">
      <c r="A201">
        <v>196</v>
      </c>
      <c r="B201" s="1">
        <v>1</v>
      </c>
      <c r="C201" s="1">
        <v>4043</v>
      </c>
      <c r="D201" s="1" t="s">
        <v>184</v>
      </c>
      <c r="E201" s="1">
        <v>4493562</v>
      </c>
      <c r="F201" s="1">
        <v>899.1</v>
      </c>
      <c r="G201" s="1">
        <v>4963</v>
      </c>
      <c r="H201" s="1">
        <v>4462233</v>
      </c>
      <c r="I201" s="1">
        <v>44668</v>
      </c>
      <c r="J201" s="1">
        <v>868</v>
      </c>
      <c r="K201" s="1">
        <v>857</v>
      </c>
      <c r="L201" s="1">
        <v>842</v>
      </c>
      <c r="M201" s="1">
        <v>832</v>
      </c>
      <c r="N201" s="1">
        <v>817</v>
      </c>
      <c r="O201" s="7"/>
      <c r="P201">
        <f t="shared" si="317"/>
        <v>5160</v>
      </c>
      <c r="Q201">
        <f t="shared" si="318"/>
        <v>0</v>
      </c>
      <c r="R201">
        <f t="shared" si="319"/>
        <v>0</v>
      </c>
      <c r="S201">
        <f t="shared" si="307"/>
        <v>0</v>
      </c>
      <c r="T201">
        <f t="shared" si="320"/>
        <v>0</v>
      </c>
      <c r="U201">
        <f t="shared" si="321"/>
        <v>0</v>
      </c>
      <c r="V201">
        <f t="shared" si="322"/>
        <v>0</v>
      </c>
      <c r="W201">
        <f t="shared" si="323"/>
        <v>0</v>
      </c>
      <c r="X201">
        <f t="shared" si="324"/>
        <v>0</v>
      </c>
      <c r="Y201">
        <f t="shared" si="325"/>
        <v>0</v>
      </c>
      <c r="Z201" t="str">
        <f t="shared" si="326"/>
        <v>N.A.</v>
      </c>
      <c r="AD201">
        <f t="shared" si="327"/>
        <v>5365</v>
      </c>
      <c r="AE201">
        <f t="shared" si="306"/>
        <v>0</v>
      </c>
      <c r="AF201">
        <f t="shared" si="328"/>
        <v>0</v>
      </c>
      <c r="AG201">
        <f t="shared" si="329"/>
        <v>0</v>
      </c>
      <c r="AH201">
        <f t="shared" si="330"/>
        <v>0</v>
      </c>
      <c r="AI201">
        <f t="shared" si="331"/>
        <v>0</v>
      </c>
      <c r="AJ201">
        <f t="shared" si="332"/>
        <v>0</v>
      </c>
      <c r="AK201">
        <f t="shared" si="333"/>
        <v>0</v>
      </c>
      <c r="AL201">
        <f t="shared" si="334"/>
        <v>0</v>
      </c>
      <c r="AM201">
        <f t="shared" si="335"/>
        <v>0</v>
      </c>
      <c r="AN201" t="str">
        <f t="shared" si="336"/>
        <v>N.A.</v>
      </c>
      <c r="AR201">
        <f t="shared" si="337"/>
        <v>5578</v>
      </c>
      <c r="AS201">
        <f t="shared" si="308"/>
        <v>0</v>
      </c>
      <c r="AT201">
        <f t="shared" si="338"/>
        <v>0</v>
      </c>
      <c r="AU201">
        <f t="shared" si="309"/>
        <v>0</v>
      </c>
      <c r="AV201">
        <f t="shared" si="339"/>
        <v>0</v>
      </c>
      <c r="AW201">
        <f t="shared" si="340"/>
        <v>0</v>
      </c>
      <c r="AX201">
        <f t="shared" si="341"/>
        <v>0</v>
      </c>
      <c r="AY201">
        <f t="shared" si="342"/>
        <v>0</v>
      </c>
      <c r="AZ201">
        <f t="shared" si="343"/>
        <v>0</v>
      </c>
      <c r="BA201">
        <f t="shared" si="344"/>
        <v>0</v>
      </c>
      <c r="BB201" t="str">
        <f t="shared" si="345"/>
        <v>N.A.</v>
      </c>
      <c r="BF201">
        <f t="shared" si="346"/>
        <v>5800</v>
      </c>
      <c r="BG201">
        <f t="shared" si="347"/>
        <v>0</v>
      </c>
      <c r="BH201">
        <f t="shared" si="348"/>
        <v>0</v>
      </c>
      <c r="BI201">
        <f t="shared" si="349"/>
        <v>0</v>
      </c>
      <c r="BJ201">
        <f t="shared" si="350"/>
        <v>0</v>
      </c>
      <c r="BK201">
        <f t="shared" si="351"/>
        <v>0</v>
      </c>
      <c r="BL201">
        <f t="shared" si="352"/>
        <v>0</v>
      </c>
      <c r="BM201">
        <f t="shared" si="353"/>
        <v>0</v>
      </c>
      <c r="BN201">
        <f t="shared" si="354"/>
        <v>0</v>
      </c>
      <c r="BO201">
        <f t="shared" si="355"/>
        <v>0</v>
      </c>
      <c r="BP201" t="str">
        <f t="shared" si="356"/>
        <v>N.A.</v>
      </c>
      <c r="BT201">
        <f t="shared" si="357"/>
        <v>6031</v>
      </c>
      <c r="BU201">
        <f t="shared" si="310"/>
        <v>0</v>
      </c>
      <c r="BV201">
        <f t="shared" si="358"/>
        <v>0</v>
      </c>
      <c r="BW201">
        <f t="shared" si="359"/>
        <v>0</v>
      </c>
      <c r="BX201">
        <f t="shared" si="360"/>
        <v>0</v>
      </c>
      <c r="BY201">
        <f t="shared" si="361"/>
        <v>0</v>
      </c>
      <c r="BZ201">
        <f t="shared" si="362"/>
        <v>0</v>
      </c>
      <c r="CA201">
        <f t="shared" si="363"/>
        <v>0</v>
      </c>
      <c r="CB201">
        <f t="shared" si="364"/>
        <v>0</v>
      </c>
      <c r="CC201">
        <f t="shared" si="365"/>
        <v>0</v>
      </c>
      <c r="CD201" t="str">
        <f t="shared" si="366"/>
        <v>N.A.</v>
      </c>
      <c r="CH201">
        <f t="shared" si="367"/>
        <v>6271</v>
      </c>
      <c r="CI201">
        <f t="shared" si="368"/>
        <v>0</v>
      </c>
      <c r="CJ201">
        <f t="shared" si="369"/>
        <v>0</v>
      </c>
      <c r="CK201">
        <f t="shared" si="370"/>
        <v>0</v>
      </c>
      <c r="CL201">
        <f t="shared" si="371"/>
        <v>0</v>
      </c>
      <c r="CM201">
        <f t="shared" si="372"/>
        <v>0</v>
      </c>
      <c r="CN201">
        <f t="shared" si="373"/>
        <v>0</v>
      </c>
      <c r="CO201">
        <f t="shared" si="374"/>
        <v>0</v>
      </c>
      <c r="CP201">
        <f t="shared" si="375"/>
        <v>0</v>
      </c>
      <c r="CQ201">
        <f t="shared" si="376"/>
        <v>0</v>
      </c>
      <c r="CR201" t="str">
        <f t="shared" si="377"/>
        <v>N.A.</v>
      </c>
      <c r="CV201">
        <f t="shared" si="378"/>
        <v>6521</v>
      </c>
      <c r="CW201">
        <f t="shared" si="379"/>
        <v>0</v>
      </c>
      <c r="CX201">
        <f t="shared" si="380"/>
        <v>0</v>
      </c>
      <c r="CY201">
        <f t="shared" si="381"/>
        <v>0</v>
      </c>
      <c r="CZ201">
        <f t="shared" si="382"/>
        <v>0</v>
      </c>
      <c r="DA201">
        <f t="shared" si="383"/>
        <v>0</v>
      </c>
      <c r="DB201">
        <f t="shared" si="384"/>
        <v>0</v>
      </c>
      <c r="DC201">
        <f t="shared" si="385"/>
        <v>0</v>
      </c>
      <c r="DD201">
        <f t="shared" si="386"/>
        <v>0</v>
      </c>
      <c r="DE201">
        <f t="shared" si="387"/>
        <v>0</v>
      </c>
      <c r="DF201" t="str">
        <f t="shared" si="388"/>
        <v>N.A.</v>
      </c>
      <c r="DJ201">
        <f t="shared" si="389"/>
        <v>6781</v>
      </c>
      <c r="DK201">
        <f t="shared" si="311"/>
        <v>0</v>
      </c>
      <c r="DL201">
        <f t="shared" si="390"/>
        <v>0</v>
      </c>
      <c r="DM201">
        <f t="shared" si="391"/>
        <v>0</v>
      </c>
      <c r="DN201">
        <f t="shared" si="392"/>
        <v>0</v>
      </c>
      <c r="DO201">
        <f t="shared" si="393"/>
        <v>0</v>
      </c>
      <c r="DP201">
        <f t="shared" si="394"/>
        <v>0</v>
      </c>
      <c r="DQ201">
        <f t="shared" si="395"/>
        <v>0</v>
      </c>
      <c r="DR201">
        <f t="shared" si="396"/>
        <v>0</v>
      </c>
      <c r="DS201">
        <f t="shared" si="397"/>
        <v>0</v>
      </c>
      <c r="DT201" t="str">
        <f t="shared" si="398"/>
        <v>N.A.</v>
      </c>
      <c r="DX201">
        <f t="shared" si="399"/>
        <v>-13339</v>
      </c>
      <c r="DY201">
        <f t="shared" si="400"/>
        <v>1</v>
      </c>
      <c r="DZ201">
        <f t="shared" si="401"/>
        <v>25063</v>
      </c>
      <c r="EA201">
        <f t="shared" si="402"/>
        <v>0</v>
      </c>
      <c r="EB201">
        <f t="shared" si="403"/>
        <v>0</v>
      </c>
      <c r="EC201">
        <f t="shared" si="404"/>
        <v>1</v>
      </c>
      <c r="ED201" s="1">
        <v>25063</v>
      </c>
      <c r="EE201" s="1">
        <v>44668</v>
      </c>
      <c r="EF201">
        <f t="shared" si="405"/>
        <v>0</v>
      </c>
      <c r="EG201">
        <f t="shared" si="406"/>
        <v>1</v>
      </c>
      <c r="EH201">
        <f t="shared" si="407"/>
        <v>1</v>
      </c>
      <c r="EJ201">
        <f t="shared" si="312"/>
        <v>0</v>
      </c>
      <c r="EK201">
        <f t="shared" si="313"/>
        <v>44668</v>
      </c>
      <c r="EL201">
        <f t="shared" si="314"/>
        <v>44668</v>
      </c>
      <c r="EM201">
        <f t="shared" si="315"/>
        <v>0</v>
      </c>
      <c r="EO201" t="str">
        <f t="shared" si="316"/>
        <v>101%</v>
      </c>
    </row>
    <row r="202" spans="1:145" x14ac:dyDescent="0.2">
      <c r="A202">
        <v>197</v>
      </c>
      <c r="B202" s="1">
        <v>4</v>
      </c>
      <c r="C202" s="1">
        <v>4068</v>
      </c>
      <c r="D202" s="1" t="s">
        <v>185</v>
      </c>
      <c r="E202" s="1">
        <v>2835055</v>
      </c>
      <c r="F202" s="1">
        <v>556.29999999999995</v>
      </c>
      <c r="G202" s="1">
        <v>4966</v>
      </c>
      <c r="H202" s="1">
        <v>2762586</v>
      </c>
      <c r="I202" s="1">
        <v>123952</v>
      </c>
      <c r="J202" s="1">
        <v>557</v>
      </c>
      <c r="K202" s="1">
        <v>546</v>
      </c>
      <c r="L202" s="1">
        <v>540</v>
      </c>
      <c r="M202" s="1">
        <v>529</v>
      </c>
      <c r="N202" s="1">
        <v>528</v>
      </c>
      <c r="O202" s="7"/>
      <c r="P202">
        <f t="shared" si="317"/>
        <v>5163</v>
      </c>
      <c r="Q202">
        <f t="shared" si="318"/>
        <v>0</v>
      </c>
      <c r="R202">
        <f t="shared" si="319"/>
        <v>0</v>
      </c>
      <c r="S202">
        <f t="shared" si="307"/>
        <v>0</v>
      </c>
      <c r="T202">
        <f t="shared" si="320"/>
        <v>0</v>
      </c>
      <c r="U202">
        <f t="shared" si="321"/>
        <v>0</v>
      </c>
      <c r="V202">
        <f t="shared" si="322"/>
        <v>0</v>
      </c>
      <c r="W202">
        <f t="shared" si="323"/>
        <v>0</v>
      </c>
      <c r="X202">
        <f t="shared" si="324"/>
        <v>0</v>
      </c>
      <c r="Y202">
        <f t="shared" si="325"/>
        <v>0</v>
      </c>
      <c r="Z202" t="str">
        <f t="shared" si="326"/>
        <v>N.A.</v>
      </c>
      <c r="AD202">
        <f t="shared" si="327"/>
        <v>5368</v>
      </c>
      <c r="AE202">
        <f t="shared" si="306"/>
        <v>0</v>
      </c>
      <c r="AF202">
        <f t="shared" si="328"/>
        <v>0</v>
      </c>
      <c r="AG202">
        <f t="shared" si="329"/>
        <v>0</v>
      </c>
      <c r="AH202">
        <f t="shared" si="330"/>
        <v>0</v>
      </c>
      <c r="AI202">
        <f t="shared" si="331"/>
        <v>0</v>
      </c>
      <c r="AJ202">
        <f t="shared" si="332"/>
        <v>0</v>
      </c>
      <c r="AK202">
        <f t="shared" si="333"/>
        <v>0</v>
      </c>
      <c r="AL202">
        <f t="shared" si="334"/>
        <v>0</v>
      </c>
      <c r="AM202">
        <f t="shared" si="335"/>
        <v>0</v>
      </c>
      <c r="AN202" t="str">
        <f t="shared" si="336"/>
        <v>N.A.</v>
      </c>
      <c r="AR202">
        <f t="shared" si="337"/>
        <v>5581</v>
      </c>
      <c r="AS202">
        <f t="shared" si="308"/>
        <v>0</v>
      </c>
      <c r="AT202">
        <f t="shared" si="338"/>
        <v>0</v>
      </c>
      <c r="AU202">
        <f t="shared" si="309"/>
        <v>0</v>
      </c>
      <c r="AV202">
        <f t="shared" si="339"/>
        <v>0</v>
      </c>
      <c r="AW202">
        <f t="shared" si="340"/>
        <v>0</v>
      </c>
      <c r="AX202">
        <f t="shared" si="341"/>
        <v>0</v>
      </c>
      <c r="AY202">
        <f t="shared" si="342"/>
        <v>0</v>
      </c>
      <c r="AZ202">
        <f t="shared" si="343"/>
        <v>0</v>
      </c>
      <c r="BA202">
        <f t="shared" si="344"/>
        <v>0</v>
      </c>
      <c r="BB202" t="str">
        <f t="shared" si="345"/>
        <v>N.A.</v>
      </c>
      <c r="BF202">
        <f t="shared" si="346"/>
        <v>5803</v>
      </c>
      <c r="BG202">
        <f t="shared" si="347"/>
        <v>0</v>
      </c>
      <c r="BH202">
        <f t="shared" si="348"/>
        <v>0</v>
      </c>
      <c r="BI202">
        <f t="shared" si="349"/>
        <v>0</v>
      </c>
      <c r="BJ202">
        <f t="shared" si="350"/>
        <v>0</v>
      </c>
      <c r="BK202">
        <f t="shared" si="351"/>
        <v>0</v>
      </c>
      <c r="BL202">
        <f t="shared" si="352"/>
        <v>0</v>
      </c>
      <c r="BM202">
        <f t="shared" si="353"/>
        <v>0</v>
      </c>
      <c r="BN202">
        <f t="shared" si="354"/>
        <v>0</v>
      </c>
      <c r="BO202">
        <f t="shared" si="355"/>
        <v>0</v>
      </c>
      <c r="BP202" t="str">
        <f t="shared" si="356"/>
        <v>N.A.</v>
      </c>
      <c r="BT202">
        <f t="shared" si="357"/>
        <v>6034</v>
      </c>
      <c r="BU202">
        <f t="shared" si="310"/>
        <v>0</v>
      </c>
      <c r="BV202">
        <f t="shared" si="358"/>
        <v>0</v>
      </c>
      <c r="BW202">
        <f t="shared" si="359"/>
        <v>0</v>
      </c>
      <c r="BX202">
        <f t="shared" si="360"/>
        <v>0</v>
      </c>
      <c r="BY202">
        <f t="shared" si="361"/>
        <v>0</v>
      </c>
      <c r="BZ202">
        <f t="shared" si="362"/>
        <v>0</v>
      </c>
      <c r="CA202">
        <f t="shared" si="363"/>
        <v>0</v>
      </c>
      <c r="CB202">
        <f t="shared" si="364"/>
        <v>0</v>
      </c>
      <c r="CC202">
        <f t="shared" si="365"/>
        <v>0</v>
      </c>
      <c r="CD202" t="str">
        <f t="shared" si="366"/>
        <v>N.A.</v>
      </c>
      <c r="CH202">
        <f t="shared" si="367"/>
        <v>6274</v>
      </c>
      <c r="CI202">
        <f t="shared" si="368"/>
        <v>0</v>
      </c>
      <c r="CJ202">
        <f t="shared" si="369"/>
        <v>0</v>
      </c>
      <c r="CK202">
        <f t="shared" si="370"/>
        <v>0</v>
      </c>
      <c r="CL202">
        <f t="shared" si="371"/>
        <v>0</v>
      </c>
      <c r="CM202">
        <f t="shared" si="372"/>
        <v>0</v>
      </c>
      <c r="CN202">
        <f t="shared" si="373"/>
        <v>0</v>
      </c>
      <c r="CO202">
        <f t="shared" si="374"/>
        <v>0</v>
      </c>
      <c r="CP202">
        <f t="shared" si="375"/>
        <v>0</v>
      </c>
      <c r="CQ202">
        <f t="shared" si="376"/>
        <v>0</v>
      </c>
      <c r="CR202" t="str">
        <f t="shared" si="377"/>
        <v>N.A.</v>
      </c>
      <c r="CV202">
        <f t="shared" si="378"/>
        <v>6524</v>
      </c>
      <c r="CW202">
        <f t="shared" si="379"/>
        <v>0</v>
      </c>
      <c r="CX202">
        <f t="shared" si="380"/>
        <v>0</v>
      </c>
      <c r="CY202">
        <f t="shared" si="381"/>
        <v>0</v>
      </c>
      <c r="CZ202">
        <f t="shared" si="382"/>
        <v>0</v>
      </c>
      <c r="DA202">
        <f t="shared" si="383"/>
        <v>0</v>
      </c>
      <c r="DB202">
        <f t="shared" si="384"/>
        <v>0</v>
      </c>
      <c r="DC202">
        <f t="shared" si="385"/>
        <v>0</v>
      </c>
      <c r="DD202">
        <f t="shared" si="386"/>
        <v>0</v>
      </c>
      <c r="DE202">
        <f t="shared" si="387"/>
        <v>0</v>
      </c>
      <c r="DF202" t="str">
        <f t="shared" si="388"/>
        <v>N.A.</v>
      </c>
      <c r="DJ202">
        <f t="shared" si="389"/>
        <v>6784</v>
      </c>
      <c r="DK202">
        <f t="shared" si="311"/>
        <v>0</v>
      </c>
      <c r="DL202">
        <f t="shared" si="390"/>
        <v>0</v>
      </c>
      <c r="DM202">
        <f t="shared" si="391"/>
        <v>0</v>
      </c>
      <c r="DN202">
        <f t="shared" si="392"/>
        <v>0</v>
      </c>
      <c r="DO202">
        <f t="shared" si="393"/>
        <v>0</v>
      </c>
      <c r="DP202">
        <f t="shared" si="394"/>
        <v>0</v>
      </c>
      <c r="DQ202">
        <f t="shared" si="395"/>
        <v>0</v>
      </c>
      <c r="DR202">
        <f t="shared" si="396"/>
        <v>0</v>
      </c>
      <c r="DS202">
        <f t="shared" si="397"/>
        <v>0</v>
      </c>
      <c r="DT202" t="str">
        <f t="shared" si="398"/>
        <v>N.A.</v>
      </c>
      <c r="DX202">
        <f t="shared" si="399"/>
        <v>-51483</v>
      </c>
      <c r="DY202">
        <f t="shared" si="400"/>
        <v>1</v>
      </c>
      <c r="DZ202">
        <f t="shared" si="401"/>
        <v>57975</v>
      </c>
      <c r="EA202">
        <f t="shared" si="402"/>
        <v>0</v>
      </c>
      <c r="EB202">
        <f t="shared" si="403"/>
        <v>0</v>
      </c>
      <c r="EC202">
        <f t="shared" si="404"/>
        <v>1</v>
      </c>
      <c r="ED202" s="1">
        <v>57975</v>
      </c>
      <c r="EE202" s="1">
        <v>123952</v>
      </c>
      <c r="EF202">
        <f t="shared" si="405"/>
        <v>0</v>
      </c>
      <c r="EG202">
        <f t="shared" si="406"/>
        <v>1</v>
      </c>
      <c r="EH202">
        <f t="shared" si="407"/>
        <v>1</v>
      </c>
      <c r="EJ202">
        <f t="shared" si="312"/>
        <v>0</v>
      </c>
      <c r="EK202">
        <f t="shared" si="313"/>
        <v>123952</v>
      </c>
      <c r="EL202">
        <f t="shared" si="314"/>
        <v>123952</v>
      </c>
      <c r="EM202">
        <f t="shared" si="315"/>
        <v>0</v>
      </c>
      <c r="EO202" t="str">
        <f t="shared" si="316"/>
        <v>101%</v>
      </c>
    </row>
    <row r="203" spans="1:145" x14ac:dyDescent="0.2">
      <c r="A203">
        <v>198</v>
      </c>
      <c r="B203" s="1">
        <v>10</v>
      </c>
      <c r="C203" s="1">
        <v>4086</v>
      </c>
      <c r="D203" s="1" t="s">
        <v>186</v>
      </c>
      <c r="E203" s="1">
        <v>8400850</v>
      </c>
      <c r="F203" s="1">
        <v>1894.4</v>
      </c>
      <c r="G203" s="1">
        <v>5033</v>
      </c>
      <c r="H203" s="1">
        <v>9534515</v>
      </c>
      <c r="I203" s="1">
        <v>0</v>
      </c>
      <c r="J203" s="1">
        <v>1924</v>
      </c>
      <c r="K203" s="1">
        <v>1964</v>
      </c>
      <c r="L203" s="1">
        <v>1983</v>
      </c>
      <c r="M203" s="1">
        <v>2006</v>
      </c>
      <c r="N203" s="1">
        <v>2002</v>
      </c>
      <c r="O203" s="7"/>
      <c r="P203">
        <f t="shared" si="317"/>
        <v>5230</v>
      </c>
      <c r="Q203">
        <f t="shared" si="318"/>
        <v>0</v>
      </c>
      <c r="R203">
        <f t="shared" si="319"/>
        <v>0</v>
      </c>
      <c r="S203">
        <f t="shared" si="307"/>
        <v>0</v>
      </c>
      <c r="T203">
        <f t="shared" si="320"/>
        <v>0</v>
      </c>
      <c r="U203">
        <f t="shared" si="321"/>
        <v>0</v>
      </c>
      <c r="V203">
        <f t="shared" si="322"/>
        <v>0</v>
      </c>
      <c r="W203">
        <f t="shared" si="323"/>
        <v>0</v>
      </c>
      <c r="X203">
        <f t="shared" si="324"/>
        <v>0</v>
      </c>
      <c r="Y203">
        <f t="shared" si="325"/>
        <v>0</v>
      </c>
      <c r="Z203" t="str">
        <f t="shared" si="326"/>
        <v>N.A.</v>
      </c>
      <c r="AD203">
        <f t="shared" si="327"/>
        <v>5435</v>
      </c>
      <c r="AE203">
        <f t="shared" si="306"/>
        <v>0</v>
      </c>
      <c r="AF203">
        <f t="shared" si="328"/>
        <v>0</v>
      </c>
      <c r="AG203">
        <f t="shared" si="329"/>
        <v>0</v>
      </c>
      <c r="AH203">
        <f t="shared" si="330"/>
        <v>0</v>
      </c>
      <c r="AI203">
        <f t="shared" si="331"/>
        <v>0</v>
      </c>
      <c r="AJ203">
        <f t="shared" si="332"/>
        <v>0</v>
      </c>
      <c r="AK203">
        <f t="shared" si="333"/>
        <v>0</v>
      </c>
      <c r="AL203">
        <f t="shared" si="334"/>
        <v>0</v>
      </c>
      <c r="AM203">
        <f t="shared" si="335"/>
        <v>0</v>
      </c>
      <c r="AN203" t="str">
        <f t="shared" si="336"/>
        <v>N.A.</v>
      </c>
      <c r="AR203">
        <f t="shared" si="337"/>
        <v>5648</v>
      </c>
      <c r="AS203">
        <f t="shared" si="308"/>
        <v>0</v>
      </c>
      <c r="AT203">
        <f t="shared" si="338"/>
        <v>0</v>
      </c>
      <c r="AU203">
        <f t="shared" si="309"/>
        <v>0</v>
      </c>
      <c r="AV203">
        <f t="shared" si="339"/>
        <v>0</v>
      </c>
      <c r="AW203">
        <f t="shared" si="340"/>
        <v>0</v>
      </c>
      <c r="AX203">
        <f t="shared" si="341"/>
        <v>0</v>
      </c>
      <c r="AY203">
        <f t="shared" si="342"/>
        <v>0</v>
      </c>
      <c r="AZ203">
        <f t="shared" si="343"/>
        <v>0</v>
      </c>
      <c r="BA203">
        <f t="shared" si="344"/>
        <v>0</v>
      </c>
      <c r="BB203" t="str">
        <f t="shared" si="345"/>
        <v>N.A.</v>
      </c>
      <c r="BF203">
        <f t="shared" si="346"/>
        <v>5870</v>
      </c>
      <c r="BG203">
        <f t="shared" si="347"/>
        <v>0</v>
      </c>
      <c r="BH203">
        <f t="shared" si="348"/>
        <v>0</v>
      </c>
      <c r="BI203">
        <f t="shared" si="349"/>
        <v>0</v>
      </c>
      <c r="BJ203">
        <f t="shared" si="350"/>
        <v>0</v>
      </c>
      <c r="BK203">
        <f t="shared" si="351"/>
        <v>0</v>
      </c>
      <c r="BL203">
        <f t="shared" si="352"/>
        <v>0</v>
      </c>
      <c r="BM203">
        <f t="shared" si="353"/>
        <v>0</v>
      </c>
      <c r="BN203">
        <f t="shared" si="354"/>
        <v>0</v>
      </c>
      <c r="BO203">
        <f t="shared" si="355"/>
        <v>0</v>
      </c>
      <c r="BP203" t="str">
        <f t="shared" si="356"/>
        <v>N.A.</v>
      </c>
      <c r="BT203">
        <f t="shared" si="357"/>
        <v>6101</v>
      </c>
      <c r="BU203">
        <f t="shared" si="310"/>
        <v>0</v>
      </c>
      <c r="BV203">
        <f t="shared" si="358"/>
        <v>0</v>
      </c>
      <c r="BW203">
        <f t="shared" si="359"/>
        <v>0</v>
      </c>
      <c r="BX203">
        <f t="shared" si="360"/>
        <v>0</v>
      </c>
      <c r="BY203">
        <f t="shared" si="361"/>
        <v>0</v>
      </c>
      <c r="BZ203">
        <f t="shared" si="362"/>
        <v>0</v>
      </c>
      <c r="CA203">
        <f t="shared" si="363"/>
        <v>0</v>
      </c>
      <c r="CB203">
        <f t="shared" si="364"/>
        <v>0</v>
      </c>
      <c r="CC203">
        <f t="shared" si="365"/>
        <v>0</v>
      </c>
      <c r="CD203" t="str">
        <f t="shared" si="366"/>
        <v>N.A.</v>
      </c>
      <c r="CH203">
        <f t="shared" si="367"/>
        <v>6341</v>
      </c>
      <c r="CI203">
        <f t="shared" si="368"/>
        <v>0</v>
      </c>
      <c r="CJ203">
        <f t="shared" si="369"/>
        <v>0</v>
      </c>
      <c r="CK203">
        <f t="shared" si="370"/>
        <v>0</v>
      </c>
      <c r="CL203">
        <f t="shared" si="371"/>
        <v>0</v>
      </c>
      <c r="CM203">
        <f t="shared" si="372"/>
        <v>0</v>
      </c>
      <c r="CN203">
        <f t="shared" si="373"/>
        <v>0</v>
      </c>
      <c r="CO203">
        <f t="shared" si="374"/>
        <v>0</v>
      </c>
      <c r="CP203">
        <f t="shared" si="375"/>
        <v>0</v>
      </c>
      <c r="CQ203">
        <f t="shared" si="376"/>
        <v>0</v>
      </c>
      <c r="CR203" t="str">
        <f t="shared" si="377"/>
        <v>N.A.</v>
      </c>
      <c r="CV203">
        <f t="shared" si="378"/>
        <v>6591</v>
      </c>
      <c r="CW203">
        <f t="shared" si="379"/>
        <v>0</v>
      </c>
      <c r="CX203">
        <f t="shared" si="380"/>
        <v>0</v>
      </c>
      <c r="CY203">
        <f t="shared" si="381"/>
        <v>0</v>
      </c>
      <c r="CZ203">
        <f t="shared" si="382"/>
        <v>0</v>
      </c>
      <c r="DA203">
        <f t="shared" si="383"/>
        <v>0</v>
      </c>
      <c r="DB203">
        <f t="shared" si="384"/>
        <v>0</v>
      </c>
      <c r="DC203">
        <f t="shared" si="385"/>
        <v>0</v>
      </c>
      <c r="DD203">
        <f t="shared" si="386"/>
        <v>0</v>
      </c>
      <c r="DE203">
        <f t="shared" si="387"/>
        <v>0</v>
      </c>
      <c r="DF203" t="str">
        <f t="shared" si="388"/>
        <v>N.A.</v>
      </c>
      <c r="DJ203">
        <f t="shared" si="389"/>
        <v>6851</v>
      </c>
      <c r="DK203">
        <f t="shared" si="311"/>
        <v>0</v>
      </c>
      <c r="DL203">
        <f t="shared" si="390"/>
        <v>0</v>
      </c>
      <c r="DM203">
        <f t="shared" si="391"/>
        <v>0</v>
      </c>
      <c r="DN203">
        <f t="shared" si="392"/>
        <v>0</v>
      </c>
      <c r="DO203">
        <f t="shared" si="393"/>
        <v>0</v>
      </c>
      <c r="DP203">
        <f t="shared" si="394"/>
        <v>0</v>
      </c>
      <c r="DQ203">
        <f t="shared" si="395"/>
        <v>0</v>
      </c>
      <c r="DR203">
        <f t="shared" si="396"/>
        <v>0</v>
      </c>
      <c r="DS203">
        <f t="shared" si="397"/>
        <v>0</v>
      </c>
      <c r="DT203" t="str">
        <f t="shared" si="398"/>
        <v>N.A.</v>
      </c>
      <c r="DX203">
        <f t="shared" si="399"/>
        <v>-1133665</v>
      </c>
      <c r="DY203">
        <f t="shared" si="400"/>
        <v>0</v>
      </c>
      <c r="DZ203">
        <f t="shared" si="401"/>
        <v>-906932</v>
      </c>
      <c r="EA203">
        <f t="shared" si="402"/>
        <v>0</v>
      </c>
      <c r="EB203">
        <f t="shared" si="403"/>
        <v>0</v>
      </c>
      <c r="EC203">
        <f t="shared" si="404"/>
        <v>0</v>
      </c>
      <c r="ED203" s="1">
        <v>0</v>
      </c>
      <c r="EE203" s="1">
        <v>0</v>
      </c>
      <c r="EF203">
        <f t="shared" si="405"/>
        <v>0</v>
      </c>
      <c r="EG203">
        <f t="shared" si="406"/>
        <v>0</v>
      </c>
      <c r="EH203">
        <f t="shared" si="407"/>
        <v>0</v>
      </c>
      <c r="EJ203">
        <f t="shared" si="312"/>
        <v>0</v>
      </c>
      <c r="EK203">
        <f t="shared" si="313"/>
        <v>0</v>
      </c>
      <c r="EL203">
        <f t="shared" si="314"/>
        <v>0</v>
      </c>
      <c r="EM203">
        <f t="shared" si="315"/>
        <v>0</v>
      </c>
      <c r="EO203" t="str">
        <f t="shared" si="316"/>
        <v>N.A.</v>
      </c>
    </row>
    <row r="204" spans="1:145" x14ac:dyDescent="0.2">
      <c r="A204">
        <v>199</v>
      </c>
      <c r="B204" s="1">
        <v>7</v>
      </c>
      <c r="C204" s="1">
        <v>4104</v>
      </c>
      <c r="D204" s="1" t="s">
        <v>187</v>
      </c>
      <c r="E204" s="1">
        <v>24131939</v>
      </c>
      <c r="F204" s="1">
        <v>5198.6000000000004</v>
      </c>
      <c r="G204" s="1">
        <v>4972</v>
      </c>
      <c r="H204" s="1">
        <v>25847439</v>
      </c>
      <c r="I204" s="1">
        <v>0</v>
      </c>
      <c r="J204" s="1">
        <v>5277</v>
      </c>
      <c r="K204" s="1">
        <v>5353</v>
      </c>
      <c r="L204" s="1">
        <v>5430</v>
      </c>
      <c r="M204" s="1">
        <v>5490</v>
      </c>
      <c r="N204" s="1">
        <v>5567</v>
      </c>
      <c r="O204" s="7"/>
      <c r="P204">
        <f t="shared" si="317"/>
        <v>5169</v>
      </c>
      <c r="Q204">
        <f t="shared" si="318"/>
        <v>0</v>
      </c>
      <c r="R204">
        <f t="shared" si="319"/>
        <v>0</v>
      </c>
      <c r="S204">
        <f t="shared" si="307"/>
        <v>0</v>
      </c>
      <c r="T204">
        <f t="shared" si="320"/>
        <v>0</v>
      </c>
      <c r="U204">
        <f t="shared" si="321"/>
        <v>0</v>
      </c>
      <c r="V204">
        <f t="shared" si="322"/>
        <v>0</v>
      </c>
      <c r="W204">
        <f t="shared" si="323"/>
        <v>0</v>
      </c>
      <c r="X204">
        <f t="shared" si="324"/>
        <v>0</v>
      </c>
      <c r="Y204">
        <f t="shared" si="325"/>
        <v>0</v>
      </c>
      <c r="Z204" t="str">
        <f t="shared" si="326"/>
        <v>N.A.</v>
      </c>
      <c r="AD204">
        <f t="shared" si="327"/>
        <v>5374</v>
      </c>
      <c r="AE204">
        <f t="shared" si="306"/>
        <v>0</v>
      </c>
      <c r="AF204">
        <f t="shared" si="328"/>
        <v>0</v>
      </c>
      <c r="AG204">
        <f t="shared" si="329"/>
        <v>0</v>
      </c>
      <c r="AH204">
        <f t="shared" si="330"/>
        <v>0</v>
      </c>
      <c r="AI204">
        <f t="shared" si="331"/>
        <v>0</v>
      </c>
      <c r="AJ204">
        <f t="shared" si="332"/>
        <v>0</v>
      </c>
      <c r="AK204">
        <f t="shared" si="333"/>
        <v>0</v>
      </c>
      <c r="AL204">
        <f t="shared" si="334"/>
        <v>0</v>
      </c>
      <c r="AM204">
        <f t="shared" si="335"/>
        <v>0</v>
      </c>
      <c r="AN204" t="str">
        <f t="shared" si="336"/>
        <v>N.A.</v>
      </c>
      <c r="AR204">
        <f t="shared" si="337"/>
        <v>5587</v>
      </c>
      <c r="AS204">
        <f t="shared" si="308"/>
        <v>0</v>
      </c>
      <c r="AT204">
        <f t="shared" si="338"/>
        <v>0</v>
      </c>
      <c r="AU204">
        <f t="shared" si="309"/>
        <v>0</v>
      </c>
      <c r="AV204">
        <f t="shared" si="339"/>
        <v>0</v>
      </c>
      <c r="AW204">
        <f t="shared" si="340"/>
        <v>0</v>
      </c>
      <c r="AX204">
        <f t="shared" si="341"/>
        <v>0</v>
      </c>
      <c r="AY204">
        <f t="shared" si="342"/>
        <v>0</v>
      </c>
      <c r="AZ204">
        <f t="shared" si="343"/>
        <v>0</v>
      </c>
      <c r="BA204">
        <f t="shared" si="344"/>
        <v>0</v>
      </c>
      <c r="BB204" t="str">
        <f t="shared" si="345"/>
        <v>N.A.</v>
      </c>
      <c r="BF204">
        <f t="shared" si="346"/>
        <v>5809</v>
      </c>
      <c r="BG204">
        <f t="shared" si="347"/>
        <v>0</v>
      </c>
      <c r="BH204">
        <f t="shared" si="348"/>
        <v>0</v>
      </c>
      <c r="BI204">
        <f t="shared" si="349"/>
        <v>0</v>
      </c>
      <c r="BJ204">
        <f t="shared" si="350"/>
        <v>0</v>
      </c>
      <c r="BK204">
        <f t="shared" si="351"/>
        <v>0</v>
      </c>
      <c r="BL204">
        <f t="shared" si="352"/>
        <v>0</v>
      </c>
      <c r="BM204">
        <f t="shared" si="353"/>
        <v>0</v>
      </c>
      <c r="BN204">
        <f t="shared" si="354"/>
        <v>0</v>
      </c>
      <c r="BO204">
        <f t="shared" si="355"/>
        <v>0</v>
      </c>
      <c r="BP204" t="str">
        <f t="shared" si="356"/>
        <v>N.A.</v>
      </c>
      <c r="BT204">
        <f t="shared" si="357"/>
        <v>6040</v>
      </c>
      <c r="BU204">
        <f t="shared" si="310"/>
        <v>0</v>
      </c>
      <c r="BV204">
        <f t="shared" si="358"/>
        <v>0</v>
      </c>
      <c r="BW204">
        <f t="shared" si="359"/>
        <v>0</v>
      </c>
      <c r="BX204">
        <f t="shared" si="360"/>
        <v>0</v>
      </c>
      <c r="BY204">
        <f t="shared" si="361"/>
        <v>0</v>
      </c>
      <c r="BZ204">
        <f t="shared" si="362"/>
        <v>0</v>
      </c>
      <c r="CA204">
        <f t="shared" si="363"/>
        <v>0</v>
      </c>
      <c r="CB204">
        <f t="shared" si="364"/>
        <v>0</v>
      </c>
      <c r="CC204">
        <f t="shared" si="365"/>
        <v>0</v>
      </c>
      <c r="CD204" t="str">
        <f t="shared" si="366"/>
        <v>N.A.</v>
      </c>
      <c r="CH204">
        <f t="shared" si="367"/>
        <v>6280</v>
      </c>
      <c r="CI204">
        <f t="shared" si="368"/>
        <v>0</v>
      </c>
      <c r="CJ204">
        <f t="shared" si="369"/>
        <v>0</v>
      </c>
      <c r="CK204">
        <f t="shared" si="370"/>
        <v>0</v>
      </c>
      <c r="CL204">
        <f t="shared" si="371"/>
        <v>0</v>
      </c>
      <c r="CM204">
        <f t="shared" si="372"/>
        <v>0</v>
      </c>
      <c r="CN204">
        <f t="shared" si="373"/>
        <v>0</v>
      </c>
      <c r="CO204">
        <f t="shared" si="374"/>
        <v>0</v>
      </c>
      <c r="CP204">
        <f t="shared" si="375"/>
        <v>0</v>
      </c>
      <c r="CQ204">
        <f t="shared" si="376"/>
        <v>0</v>
      </c>
      <c r="CR204" t="str">
        <f t="shared" si="377"/>
        <v>N.A.</v>
      </c>
      <c r="CV204">
        <f t="shared" si="378"/>
        <v>6530</v>
      </c>
      <c r="CW204">
        <f t="shared" si="379"/>
        <v>0</v>
      </c>
      <c r="CX204">
        <f t="shared" si="380"/>
        <v>0</v>
      </c>
      <c r="CY204">
        <f t="shared" si="381"/>
        <v>0</v>
      </c>
      <c r="CZ204">
        <f t="shared" si="382"/>
        <v>0</v>
      </c>
      <c r="DA204">
        <f t="shared" si="383"/>
        <v>0</v>
      </c>
      <c r="DB204">
        <f t="shared" si="384"/>
        <v>0</v>
      </c>
      <c r="DC204">
        <f t="shared" si="385"/>
        <v>0</v>
      </c>
      <c r="DD204">
        <f t="shared" si="386"/>
        <v>0</v>
      </c>
      <c r="DE204">
        <f t="shared" si="387"/>
        <v>0</v>
      </c>
      <c r="DF204" t="str">
        <f t="shared" si="388"/>
        <v>N.A.</v>
      </c>
      <c r="DJ204">
        <f t="shared" si="389"/>
        <v>6790</v>
      </c>
      <c r="DK204">
        <f t="shared" si="311"/>
        <v>0</v>
      </c>
      <c r="DL204">
        <f t="shared" si="390"/>
        <v>0</v>
      </c>
      <c r="DM204">
        <f t="shared" si="391"/>
        <v>0</v>
      </c>
      <c r="DN204">
        <f t="shared" si="392"/>
        <v>0</v>
      </c>
      <c r="DO204">
        <f t="shared" si="393"/>
        <v>0</v>
      </c>
      <c r="DP204">
        <f t="shared" si="394"/>
        <v>0</v>
      </c>
      <c r="DQ204">
        <f t="shared" si="395"/>
        <v>0</v>
      </c>
      <c r="DR204">
        <f t="shared" si="396"/>
        <v>0</v>
      </c>
      <c r="DS204">
        <f t="shared" si="397"/>
        <v>0</v>
      </c>
      <c r="DT204" t="str">
        <f t="shared" si="398"/>
        <v>N.A.</v>
      </c>
      <c r="DX204">
        <f t="shared" si="399"/>
        <v>-1715500</v>
      </c>
      <c r="DY204">
        <f t="shared" si="400"/>
        <v>0</v>
      </c>
      <c r="DZ204">
        <f t="shared" si="401"/>
        <v>-1372400</v>
      </c>
      <c r="EA204">
        <f t="shared" si="402"/>
        <v>0</v>
      </c>
      <c r="EB204">
        <f t="shared" si="403"/>
        <v>0</v>
      </c>
      <c r="EC204">
        <f t="shared" si="404"/>
        <v>0</v>
      </c>
      <c r="ED204" s="1">
        <v>0</v>
      </c>
      <c r="EE204" s="1">
        <v>0</v>
      </c>
      <c r="EF204">
        <f t="shared" si="405"/>
        <v>0</v>
      </c>
      <c r="EG204">
        <f t="shared" si="406"/>
        <v>0</v>
      </c>
      <c r="EH204">
        <f t="shared" si="407"/>
        <v>0</v>
      </c>
      <c r="EJ204">
        <f t="shared" si="312"/>
        <v>0</v>
      </c>
      <c r="EK204">
        <f t="shared" si="313"/>
        <v>0</v>
      </c>
      <c r="EL204">
        <f t="shared" si="314"/>
        <v>0</v>
      </c>
      <c r="EM204">
        <f t="shared" si="315"/>
        <v>0</v>
      </c>
      <c r="EO204" t="str">
        <f t="shared" si="316"/>
        <v>N.A.</v>
      </c>
    </row>
    <row r="205" spans="1:145" x14ac:dyDescent="0.2">
      <c r="A205">
        <v>200</v>
      </c>
      <c r="B205" s="1">
        <v>11</v>
      </c>
      <c r="C205" s="1">
        <v>4122</v>
      </c>
      <c r="D205" s="1" t="s">
        <v>188</v>
      </c>
      <c r="E205" s="1">
        <v>2404729</v>
      </c>
      <c r="F205" s="1">
        <v>485.7</v>
      </c>
      <c r="G205" s="1">
        <v>4931</v>
      </c>
      <c r="H205" s="1">
        <v>2394987</v>
      </c>
      <c r="I205" s="1">
        <v>7837</v>
      </c>
      <c r="J205" s="1">
        <v>477</v>
      </c>
      <c r="K205" s="1">
        <v>460</v>
      </c>
      <c r="L205" s="1">
        <v>450</v>
      </c>
      <c r="M205" s="1">
        <v>443</v>
      </c>
      <c r="N205" s="1">
        <v>434</v>
      </c>
      <c r="O205" s="7"/>
      <c r="P205">
        <f t="shared" si="317"/>
        <v>5128</v>
      </c>
      <c r="Q205">
        <f t="shared" si="318"/>
        <v>0</v>
      </c>
      <c r="R205">
        <f t="shared" si="319"/>
        <v>0</v>
      </c>
      <c r="S205">
        <f t="shared" si="307"/>
        <v>0</v>
      </c>
      <c r="T205">
        <f t="shared" si="320"/>
        <v>0</v>
      </c>
      <c r="U205">
        <f t="shared" si="321"/>
        <v>0</v>
      </c>
      <c r="V205">
        <f t="shared" si="322"/>
        <v>0</v>
      </c>
      <c r="W205">
        <f t="shared" si="323"/>
        <v>0</v>
      </c>
      <c r="X205">
        <f t="shared" si="324"/>
        <v>0</v>
      </c>
      <c r="Y205">
        <f t="shared" si="325"/>
        <v>0</v>
      </c>
      <c r="Z205" t="str">
        <f t="shared" si="326"/>
        <v>N.A.</v>
      </c>
      <c r="AD205">
        <f t="shared" si="327"/>
        <v>5333</v>
      </c>
      <c r="AE205">
        <f t="shared" si="306"/>
        <v>0</v>
      </c>
      <c r="AF205">
        <f t="shared" si="328"/>
        <v>0</v>
      </c>
      <c r="AG205">
        <f t="shared" si="329"/>
        <v>0</v>
      </c>
      <c r="AH205">
        <f t="shared" si="330"/>
        <v>0</v>
      </c>
      <c r="AI205">
        <f t="shared" si="331"/>
        <v>0</v>
      </c>
      <c r="AJ205">
        <f t="shared" si="332"/>
        <v>0</v>
      </c>
      <c r="AK205">
        <f t="shared" si="333"/>
        <v>0</v>
      </c>
      <c r="AL205">
        <f t="shared" si="334"/>
        <v>0</v>
      </c>
      <c r="AM205">
        <f t="shared" si="335"/>
        <v>0</v>
      </c>
      <c r="AN205" t="str">
        <f t="shared" si="336"/>
        <v>N.A.</v>
      </c>
      <c r="AR205">
        <f t="shared" si="337"/>
        <v>5546</v>
      </c>
      <c r="AS205">
        <f t="shared" si="308"/>
        <v>0</v>
      </c>
      <c r="AT205">
        <f t="shared" si="338"/>
        <v>0</v>
      </c>
      <c r="AU205">
        <f t="shared" si="309"/>
        <v>0</v>
      </c>
      <c r="AV205">
        <f t="shared" si="339"/>
        <v>0</v>
      </c>
      <c r="AW205">
        <f t="shared" si="340"/>
        <v>0</v>
      </c>
      <c r="AX205">
        <f t="shared" si="341"/>
        <v>0</v>
      </c>
      <c r="AY205">
        <f t="shared" si="342"/>
        <v>0</v>
      </c>
      <c r="AZ205">
        <f t="shared" si="343"/>
        <v>0</v>
      </c>
      <c r="BA205">
        <f t="shared" si="344"/>
        <v>0</v>
      </c>
      <c r="BB205" t="str">
        <f t="shared" si="345"/>
        <v>N.A.</v>
      </c>
      <c r="BF205">
        <f t="shared" si="346"/>
        <v>5768</v>
      </c>
      <c r="BG205">
        <f t="shared" si="347"/>
        <v>0</v>
      </c>
      <c r="BH205">
        <f t="shared" si="348"/>
        <v>0</v>
      </c>
      <c r="BI205">
        <f t="shared" si="349"/>
        <v>0</v>
      </c>
      <c r="BJ205">
        <f t="shared" si="350"/>
        <v>0</v>
      </c>
      <c r="BK205">
        <f t="shared" si="351"/>
        <v>0</v>
      </c>
      <c r="BL205">
        <f t="shared" si="352"/>
        <v>0</v>
      </c>
      <c r="BM205">
        <f t="shared" si="353"/>
        <v>0</v>
      </c>
      <c r="BN205">
        <f t="shared" si="354"/>
        <v>0</v>
      </c>
      <c r="BO205">
        <f t="shared" si="355"/>
        <v>0</v>
      </c>
      <c r="BP205" t="str">
        <f t="shared" si="356"/>
        <v>N.A.</v>
      </c>
      <c r="BT205">
        <f t="shared" si="357"/>
        <v>5999</v>
      </c>
      <c r="BU205">
        <f t="shared" si="310"/>
        <v>0</v>
      </c>
      <c r="BV205">
        <f t="shared" si="358"/>
        <v>0</v>
      </c>
      <c r="BW205">
        <f t="shared" si="359"/>
        <v>0</v>
      </c>
      <c r="BX205">
        <f t="shared" si="360"/>
        <v>0</v>
      </c>
      <c r="BY205">
        <f t="shared" si="361"/>
        <v>0</v>
      </c>
      <c r="BZ205">
        <f t="shared" si="362"/>
        <v>0</v>
      </c>
      <c r="CA205">
        <f t="shared" si="363"/>
        <v>0</v>
      </c>
      <c r="CB205">
        <f t="shared" si="364"/>
        <v>0</v>
      </c>
      <c r="CC205">
        <f t="shared" si="365"/>
        <v>0</v>
      </c>
      <c r="CD205" t="str">
        <f t="shared" si="366"/>
        <v>N.A.</v>
      </c>
      <c r="CH205">
        <f t="shared" si="367"/>
        <v>6239</v>
      </c>
      <c r="CI205">
        <f t="shared" si="368"/>
        <v>0</v>
      </c>
      <c r="CJ205">
        <f t="shared" si="369"/>
        <v>0</v>
      </c>
      <c r="CK205">
        <f t="shared" si="370"/>
        <v>0</v>
      </c>
      <c r="CL205">
        <f t="shared" si="371"/>
        <v>0</v>
      </c>
      <c r="CM205">
        <f t="shared" si="372"/>
        <v>0</v>
      </c>
      <c r="CN205">
        <f t="shared" si="373"/>
        <v>0</v>
      </c>
      <c r="CO205">
        <f t="shared" si="374"/>
        <v>0</v>
      </c>
      <c r="CP205">
        <f t="shared" si="375"/>
        <v>0</v>
      </c>
      <c r="CQ205">
        <f t="shared" si="376"/>
        <v>0</v>
      </c>
      <c r="CR205" t="str">
        <f t="shared" si="377"/>
        <v>N.A.</v>
      </c>
      <c r="CV205">
        <f t="shared" si="378"/>
        <v>6489</v>
      </c>
      <c r="CW205">
        <f t="shared" si="379"/>
        <v>0</v>
      </c>
      <c r="CX205">
        <f t="shared" si="380"/>
        <v>0</v>
      </c>
      <c r="CY205">
        <f t="shared" si="381"/>
        <v>0</v>
      </c>
      <c r="CZ205">
        <f t="shared" si="382"/>
        <v>0</v>
      </c>
      <c r="DA205">
        <f t="shared" si="383"/>
        <v>0</v>
      </c>
      <c r="DB205">
        <f t="shared" si="384"/>
        <v>0</v>
      </c>
      <c r="DC205">
        <f t="shared" si="385"/>
        <v>0</v>
      </c>
      <c r="DD205">
        <f t="shared" si="386"/>
        <v>0</v>
      </c>
      <c r="DE205">
        <f t="shared" si="387"/>
        <v>0</v>
      </c>
      <c r="DF205" t="str">
        <f t="shared" si="388"/>
        <v>N.A.</v>
      </c>
      <c r="DJ205">
        <f t="shared" si="389"/>
        <v>6749</v>
      </c>
      <c r="DK205">
        <f t="shared" si="311"/>
        <v>0</v>
      </c>
      <c r="DL205">
        <f t="shared" si="390"/>
        <v>0</v>
      </c>
      <c r="DM205">
        <f t="shared" si="391"/>
        <v>0</v>
      </c>
      <c r="DN205">
        <f t="shared" si="392"/>
        <v>0</v>
      </c>
      <c r="DO205">
        <f t="shared" si="393"/>
        <v>0</v>
      </c>
      <c r="DP205">
        <f t="shared" si="394"/>
        <v>0</v>
      </c>
      <c r="DQ205">
        <f t="shared" si="395"/>
        <v>0</v>
      </c>
      <c r="DR205">
        <f t="shared" si="396"/>
        <v>0</v>
      </c>
      <c r="DS205">
        <f t="shared" si="397"/>
        <v>0</v>
      </c>
      <c r="DT205" t="str">
        <f t="shared" si="398"/>
        <v>N.A.</v>
      </c>
      <c r="DX205">
        <f t="shared" si="399"/>
        <v>1905</v>
      </c>
      <c r="DY205">
        <f t="shared" si="400"/>
        <v>1</v>
      </c>
      <c r="DZ205">
        <f t="shared" si="401"/>
        <v>7794</v>
      </c>
      <c r="EA205">
        <f t="shared" si="402"/>
        <v>0</v>
      </c>
      <c r="EB205">
        <f t="shared" si="403"/>
        <v>0</v>
      </c>
      <c r="EC205">
        <f t="shared" si="404"/>
        <v>1</v>
      </c>
      <c r="ED205" s="1">
        <v>7794</v>
      </c>
      <c r="EE205" s="1">
        <v>7837</v>
      </c>
      <c r="EF205">
        <f t="shared" si="405"/>
        <v>0</v>
      </c>
      <c r="EG205">
        <f t="shared" si="406"/>
        <v>1</v>
      </c>
      <c r="EH205">
        <f t="shared" si="407"/>
        <v>1</v>
      </c>
      <c r="EJ205">
        <f t="shared" si="312"/>
        <v>0</v>
      </c>
      <c r="EK205">
        <f t="shared" si="313"/>
        <v>7837</v>
      </c>
      <c r="EL205">
        <f t="shared" si="314"/>
        <v>7837</v>
      </c>
      <c r="EM205">
        <f t="shared" si="315"/>
        <v>0</v>
      </c>
      <c r="EO205" t="str">
        <f t="shared" si="316"/>
        <v>101%</v>
      </c>
    </row>
    <row r="206" spans="1:145" x14ac:dyDescent="0.2">
      <c r="A206">
        <v>201</v>
      </c>
      <c r="B206" s="1">
        <v>7</v>
      </c>
      <c r="C206" s="1">
        <v>4131</v>
      </c>
      <c r="D206" s="1" t="s">
        <v>189</v>
      </c>
      <c r="E206" s="1">
        <v>20620343</v>
      </c>
      <c r="F206" s="1">
        <v>4240.7</v>
      </c>
      <c r="G206" s="1">
        <v>5003</v>
      </c>
      <c r="H206" s="1">
        <v>21216222</v>
      </c>
      <c r="I206" s="1">
        <v>0</v>
      </c>
      <c r="J206" s="1">
        <v>4188</v>
      </c>
      <c r="K206" s="1">
        <v>4176</v>
      </c>
      <c r="L206" s="1">
        <v>4146</v>
      </c>
      <c r="M206" s="1">
        <v>4087</v>
      </c>
      <c r="N206" s="1">
        <v>4051</v>
      </c>
      <c r="O206" s="7"/>
      <c r="P206">
        <f t="shared" si="317"/>
        <v>5200</v>
      </c>
      <c r="Q206">
        <f t="shared" si="318"/>
        <v>0</v>
      </c>
      <c r="R206">
        <f t="shared" si="319"/>
        <v>0</v>
      </c>
      <c r="S206">
        <f t="shared" si="307"/>
        <v>0</v>
      </c>
      <c r="T206">
        <f t="shared" si="320"/>
        <v>0</v>
      </c>
      <c r="U206">
        <f t="shared" si="321"/>
        <v>0</v>
      </c>
      <c r="V206">
        <f t="shared" si="322"/>
        <v>0</v>
      </c>
      <c r="W206">
        <f t="shared" si="323"/>
        <v>0</v>
      </c>
      <c r="X206">
        <f t="shared" si="324"/>
        <v>0</v>
      </c>
      <c r="Y206">
        <f t="shared" si="325"/>
        <v>0</v>
      </c>
      <c r="Z206" t="str">
        <f t="shared" si="326"/>
        <v>N.A.</v>
      </c>
      <c r="AD206">
        <f t="shared" si="327"/>
        <v>5405</v>
      </c>
      <c r="AE206">
        <f t="shared" si="306"/>
        <v>0</v>
      </c>
      <c r="AF206">
        <f t="shared" si="328"/>
        <v>0</v>
      </c>
      <c r="AG206">
        <f t="shared" si="329"/>
        <v>0</v>
      </c>
      <c r="AH206">
        <f t="shared" si="330"/>
        <v>0</v>
      </c>
      <c r="AI206">
        <f t="shared" si="331"/>
        <v>0</v>
      </c>
      <c r="AJ206">
        <f t="shared" si="332"/>
        <v>0</v>
      </c>
      <c r="AK206">
        <f t="shared" si="333"/>
        <v>0</v>
      </c>
      <c r="AL206">
        <f t="shared" si="334"/>
        <v>0</v>
      </c>
      <c r="AM206">
        <f t="shared" si="335"/>
        <v>0</v>
      </c>
      <c r="AN206" t="str">
        <f t="shared" si="336"/>
        <v>N.A.</v>
      </c>
      <c r="AR206">
        <f t="shared" si="337"/>
        <v>5618</v>
      </c>
      <c r="AS206">
        <f t="shared" si="308"/>
        <v>0</v>
      </c>
      <c r="AT206">
        <f t="shared" si="338"/>
        <v>0</v>
      </c>
      <c r="AU206">
        <f t="shared" si="309"/>
        <v>0</v>
      </c>
      <c r="AV206">
        <f t="shared" si="339"/>
        <v>0</v>
      </c>
      <c r="AW206">
        <f t="shared" si="340"/>
        <v>0</v>
      </c>
      <c r="AX206">
        <f t="shared" si="341"/>
        <v>0</v>
      </c>
      <c r="AY206">
        <f t="shared" si="342"/>
        <v>0</v>
      </c>
      <c r="AZ206">
        <f t="shared" si="343"/>
        <v>0</v>
      </c>
      <c r="BA206">
        <f t="shared" si="344"/>
        <v>0</v>
      </c>
      <c r="BB206" t="str">
        <f t="shared" si="345"/>
        <v>N.A.</v>
      </c>
      <c r="BF206">
        <f t="shared" si="346"/>
        <v>5840</v>
      </c>
      <c r="BG206">
        <f t="shared" si="347"/>
        <v>0</v>
      </c>
      <c r="BH206">
        <f t="shared" si="348"/>
        <v>0</v>
      </c>
      <c r="BI206">
        <f t="shared" si="349"/>
        <v>0</v>
      </c>
      <c r="BJ206">
        <f t="shared" si="350"/>
        <v>0</v>
      </c>
      <c r="BK206">
        <f t="shared" si="351"/>
        <v>0</v>
      </c>
      <c r="BL206">
        <f t="shared" si="352"/>
        <v>0</v>
      </c>
      <c r="BM206">
        <f t="shared" si="353"/>
        <v>0</v>
      </c>
      <c r="BN206">
        <f t="shared" si="354"/>
        <v>0</v>
      </c>
      <c r="BO206">
        <f t="shared" si="355"/>
        <v>0</v>
      </c>
      <c r="BP206" t="str">
        <f t="shared" si="356"/>
        <v>N.A.</v>
      </c>
      <c r="BT206">
        <f t="shared" si="357"/>
        <v>6071</v>
      </c>
      <c r="BU206">
        <f t="shared" si="310"/>
        <v>0</v>
      </c>
      <c r="BV206">
        <f t="shared" si="358"/>
        <v>0</v>
      </c>
      <c r="BW206">
        <f t="shared" si="359"/>
        <v>0</v>
      </c>
      <c r="BX206">
        <f t="shared" si="360"/>
        <v>0</v>
      </c>
      <c r="BY206">
        <f t="shared" si="361"/>
        <v>0</v>
      </c>
      <c r="BZ206">
        <f t="shared" si="362"/>
        <v>0</v>
      </c>
      <c r="CA206">
        <f t="shared" si="363"/>
        <v>0</v>
      </c>
      <c r="CB206">
        <f t="shared" si="364"/>
        <v>0</v>
      </c>
      <c r="CC206">
        <f t="shared" si="365"/>
        <v>0</v>
      </c>
      <c r="CD206" t="str">
        <f t="shared" si="366"/>
        <v>N.A.</v>
      </c>
      <c r="CH206">
        <f t="shared" si="367"/>
        <v>6311</v>
      </c>
      <c r="CI206">
        <f t="shared" si="368"/>
        <v>0</v>
      </c>
      <c r="CJ206">
        <f t="shared" si="369"/>
        <v>0</v>
      </c>
      <c r="CK206">
        <f t="shared" si="370"/>
        <v>0</v>
      </c>
      <c r="CL206">
        <f t="shared" si="371"/>
        <v>0</v>
      </c>
      <c r="CM206">
        <f t="shared" si="372"/>
        <v>0</v>
      </c>
      <c r="CN206">
        <f t="shared" si="373"/>
        <v>0</v>
      </c>
      <c r="CO206">
        <f t="shared" si="374"/>
        <v>0</v>
      </c>
      <c r="CP206">
        <f t="shared" si="375"/>
        <v>0</v>
      </c>
      <c r="CQ206">
        <f t="shared" si="376"/>
        <v>0</v>
      </c>
      <c r="CR206" t="str">
        <f t="shared" si="377"/>
        <v>N.A.</v>
      </c>
      <c r="CV206">
        <f t="shared" si="378"/>
        <v>6561</v>
      </c>
      <c r="CW206">
        <f t="shared" si="379"/>
        <v>0</v>
      </c>
      <c r="CX206">
        <f t="shared" si="380"/>
        <v>0</v>
      </c>
      <c r="CY206">
        <f t="shared" si="381"/>
        <v>0</v>
      </c>
      <c r="CZ206">
        <f t="shared" si="382"/>
        <v>0</v>
      </c>
      <c r="DA206">
        <f t="shared" si="383"/>
        <v>0</v>
      </c>
      <c r="DB206">
        <f t="shared" si="384"/>
        <v>0</v>
      </c>
      <c r="DC206">
        <f t="shared" si="385"/>
        <v>0</v>
      </c>
      <c r="DD206">
        <f t="shared" si="386"/>
        <v>0</v>
      </c>
      <c r="DE206">
        <f t="shared" si="387"/>
        <v>0</v>
      </c>
      <c r="DF206" t="str">
        <f t="shared" si="388"/>
        <v>N.A.</v>
      </c>
      <c r="DJ206">
        <f t="shared" si="389"/>
        <v>6821</v>
      </c>
      <c r="DK206">
        <f t="shared" si="311"/>
        <v>0</v>
      </c>
      <c r="DL206">
        <f t="shared" si="390"/>
        <v>0</v>
      </c>
      <c r="DM206">
        <f t="shared" si="391"/>
        <v>0</v>
      </c>
      <c r="DN206">
        <f t="shared" si="392"/>
        <v>0</v>
      </c>
      <c r="DO206">
        <f t="shared" si="393"/>
        <v>0</v>
      </c>
      <c r="DP206">
        <f t="shared" si="394"/>
        <v>0</v>
      </c>
      <c r="DQ206">
        <f t="shared" si="395"/>
        <v>0</v>
      </c>
      <c r="DR206">
        <f t="shared" si="396"/>
        <v>0</v>
      </c>
      <c r="DS206">
        <f t="shared" si="397"/>
        <v>0</v>
      </c>
      <c r="DT206" t="str">
        <f t="shared" si="398"/>
        <v>N.A.</v>
      </c>
      <c r="DX206">
        <f t="shared" si="399"/>
        <v>-595879</v>
      </c>
      <c r="DY206">
        <f t="shared" si="400"/>
        <v>0</v>
      </c>
      <c r="DZ206">
        <f t="shared" si="401"/>
        <v>-476703</v>
      </c>
      <c r="EA206">
        <f t="shared" si="402"/>
        <v>0</v>
      </c>
      <c r="EB206">
        <f t="shared" si="403"/>
        <v>0</v>
      </c>
      <c r="EC206">
        <f t="shared" si="404"/>
        <v>0</v>
      </c>
      <c r="ED206" s="1">
        <v>0</v>
      </c>
      <c r="EE206" s="1">
        <v>0</v>
      </c>
      <c r="EF206">
        <f t="shared" si="405"/>
        <v>0</v>
      </c>
      <c r="EG206">
        <f t="shared" si="406"/>
        <v>0</v>
      </c>
      <c r="EH206">
        <f t="shared" si="407"/>
        <v>0</v>
      </c>
      <c r="EJ206">
        <f t="shared" si="312"/>
        <v>0</v>
      </c>
      <c r="EK206">
        <f t="shared" si="313"/>
        <v>0</v>
      </c>
      <c r="EL206">
        <f t="shared" si="314"/>
        <v>0</v>
      </c>
      <c r="EM206">
        <f t="shared" si="315"/>
        <v>0</v>
      </c>
      <c r="EO206" t="str">
        <f t="shared" si="316"/>
        <v>N.A.</v>
      </c>
    </row>
    <row r="207" spans="1:145" x14ac:dyDescent="0.2">
      <c r="A207">
        <v>202</v>
      </c>
      <c r="B207" s="1">
        <v>4</v>
      </c>
      <c r="C207" s="1">
        <v>4149</v>
      </c>
      <c r="D207" s="1" t="s">
        <v>190</v>
      </c>
      <c r="E207" s="1">
        <v>6412858</v>
      </c>
      <c r="F207" s="1">
        <v>1300.5999999999999</v>
      </c>
      <c r="G207" s="1">
        <v>4971</v>
      </c>
      <c r="H207" s="1">
        <v>6465283</v>
      </c>
      <c r="I207" s="1">
        <v>55059</v>
      </c>
      <c r="J207" s="1">
        <v>1294</v>
      </c>
      <c r="K207" s="1">
        <v>1286</v>
      </c>
      <c r="L207" s="1">
        <v>1275</v>
      </c>
      <c r="M207" s="1">
        <v>1280</v>
      </c>
      <c r="N207" s="1">
        <v>1286</v>
      </c>
      <c r="O207" s="7"/>
      <c r="P207">
        <f t="shared" si="317"/>
        <v>5168</v>
      </c>
      <c r="Q207">
        <f t="shared" si="318"/>
        <v>0</v>
      </c>
      <c r="R207">
        <f t="shared" si="319"/>
        <v>0</v>
      </c>
      <c r="S207">
        <f t="shared" si="307"/>
        <v>0</v>
      </c>
      <c r="T207">
        <f t="shared" si="320"/>
        <v>0</v>
      </c>
      <c r="U207">
        <f t="shared" si="321"/>
        <v>0</v>
      </c>
      <c r="V207">
        <f t="shared" si="322"/>
        <v>0</v>
      </c>
      <c r="W207">
        <f t="shared" si="323"/>
        <v>0</v>
      </c>
      <c r="X207">
        <f t="shared" si="324"/>
        <v>0</v>
      </c>
      <c r="Y207">
        <f t="shared" si="325"/>
        <v>0</v>
      </c>
      <c r="Z207" t="str">
        <f t="shared" si="326"/>
        <v>N.A.</v>
      </c>
      <c r="AD207">
        <f t="shared" si="327"/>
        <v>5373</v>
      </c>
      <c r="AE207">
        <f t="shared" si="306"/>
        <v>0</v>
      </c>
      <c r="AF207">
        <f t="shared" si="328"/>
        <v>0</v>
      </c>
      <c r="AG207">
        <f t="shared" si="329"/>
        <v>0</v>
      </c>
      <c r="AH207">
        <f t="shared" si="330"/>
        <v>0</v>
      </c>
      <c r="AI207">
        <f t="shared" si="331"/>
        <v>0</v>
      </c>
      <c r="AJ207">
        <f t="shared" si="332"/>
        <v>0</v>
      </c>
      <c r="AK207">
        <f t="shared" si="333"/>
        <v>0</v>
      </c>
      <c r="AL207">
        <f t="shared" si="334"/>
        <v>0</v>
      </c>
      <c r="AM207">
        <f t="shared" si="335"/>
        <v>0</v>
      </c>
      <c r="AN207" t="str">
        <f t="shared" si="336"/>
        <v>N.A.</v>
      </c>
      <c r="AR207">
        <f t="shared" si="337"/>
        <v>5586</v>
      </c>
      <c r="AS207">
        <f t="shared" si="308"/>
        <v>0</v>
      </c>
      <c r="AT207">
        <f t="shared" si="338"/>
        <v>0</v>
      </c>
      <c r="AU207">
        <f t="shared" si="309"/>
        <v>0</v>
      </c>
      <c r="AV207">
        <f t="shared" si="339"/>
        <v>0</v>
      </c>
      <c r="AW207">
        <f t="shared" si="340"/>
        <v>0</v>
      </c>
      <c r="AX207">
        <f t="shared" si="341"/>
        <v>0</v>
      </c>
      <c r="AY207">
        <f t="shared" si="342"/>
        <v>0</v>
      </c>
      <c r="AZ207">
        <f t="shared" si="343"/>
        <v>0</v>
      </c>
      <c r="BA207">
        <f t="shared" si="344"/>
        <v>0</v>
      </c>
      <c r="BB207" t="str">
        <f t="shared" si="345"/>
        <v>N.A.</v>
      </c>
      <c r="BF207">
        <f t="shared" si="346"/>
        <v>5808</v>
      </c>
      <c r="BG207">
        <f t="shared" si="347"/>
        <v>0</v>
      </c>
      <c r="BH207">
        <f t="shared" si="348"/>
        <v>0</v>
      </c>
      <c r="BI207">
        <f t="shared" si="349"/>
        <v>0</v>
      </c>
      <c r="BJ207">
        <f t="shared" si="350"/>
        <v>0</v>
      </c>
      <c r="BK207">
        <f t="shared" si="351"/>
        <v>0</v>
      </c>
      <c r="BL207">
        <f t="shared" si="352"/>
        <v>0</v>
      </c>
      <c r="BM207">
        <f t="shared" si="353"/>
        <v>0</v>
      </c>
      <c r="BN207">
        <f t="shared" si="354"/>
        <v>0</v>
      </c>
      <c r="BO207">
        <f t="shared" si="355"/>
        <v>0</v>
      </c>
      <c r="BP207" t="str">
        <f t="shared" si="356"/>
        <v>N.A.</v>
      </c>
      <c r="BT207">
        <f t="shared" si="357"/>
        <v>6039</v>
      </c>
      <c r="BU207">
        <f t="shared" si="310"/>
        <v>0</v>
      </c>
      <c r="BV207">
        <f t="shared" si="358"/>
        <v>0</v>
      </c>
      <c r="BW207">
        <f t="shared" si="359"/>
        <v>0</v>
      </c>
      <c r="BX207">
        <f t="shared" si="360"/>
        <v>0</v>
      </c>
      <c r="BY207">
        <f t="shared" si="361"/>
        <v>0</v>
      </c>
      <c r="BZ207">
        <f t="shared" si="362"/>
        <v>0</v>
      </c>
      <c r="CA207">
        <f t="shared" si="363"/>
        <v>0</v>
      </c>
      <c r="CB207">
        <f t="shared" si="364"/>
        <v>0</v>
      </c>
      <c r="CC207">
        <f t="shared" si="365"/>
        <v>0</v>
      </c>
      <c r="CD207" t="str">
        <f t="shared" si="366"/>
        <v>N.A.</v>
      </c>
      <c r="CH207">
        <f t="shared" si="367"/>
        <v>6279</v>
      </c>
      <c r="CI207">
        <f t="shared" si="368"/>
        <v>0</v>
      </c>
      <c r="CJ207">
        <f t="shared" si="369"/>
        <v>0</v>
      </c>
      <c r="CK207">
        <f t="shared" si="370"/>
        <v>0</v>
      </c>
      <c r="CL207">
        <f t="shared" si="371"/>
        <v>0</v>
      </c>
      <c r="CM207">
        <f t="shared" si="372"/>
        <v>0</v>
      </c>
      <c r="CN207">
        <f t="shared" si="373"/>
        <v>0</v>
      </c>
      <c r="CO207">
        <f t="shared" si="374"/>
        <v>0</v>
      </c>
      <c r="CP207">
        <f t="shared" si="375"/>
        <v>0</v>
      </c>
      <c r="CQ207">
        <f t="shared" si="376"/>
        <v>0</v>
      </c>
      <c r="CR207" t="str">
        <f t="shared" si="377"/>
        <v>N.A.</v>
      </c>
      <c r="CV207">
        <f t="shared" si="378"/>
        <v>6529</v>
      </c>
      <c r="CW207">
        <f t="shared" si="379"/>
        <v>0</v>
      </c>
      <c r="CX207">
        <f t="shared" si="380"/>
        <v>0</v>
      </c>
      <c r="CY207">
        <f t="shared" si="381"/>
        <v>0</v>
      </c>
      <c r="CZ207">
        <f t="shared" si="382"/>
        <v>0</v>
      </c>
      <c r="DA207">
        <f t="shared" si="383"/>
        <v>0</v>
      </c>
      <c r="DB207">
        <f t="shared" si="384"/>
        <v>0</v>
      </c>
      <c r="DC207">
        <f t="shared" si="385"/>
        <v>0</v>
      </c>
      <c r="DD207">
        <f t="shared" si="386"/>
        <v>0</v>
      </c>
      <c r="DE207">
        <f t="shared" si="387"/>
        <v>0</v>
      </c>
      <c r="DF207" t="str">
        <f t="shared" si="388"/>
        <v>N.A.</v>
      </c>
      <c r="DJ207">
        <f t="shared" si="389"/>
        <v>6789</v>
      </c>
      <c r="DK207">
        <f t="shared" si="311"/>
        <v>0</v>
      </c>
      <c r="DL207">
        <f t="shared" si="390"/>
        <v>0</v>
      </c>
      <c r="DM207">
        <f t="shared" si="391"/>
        <v>0</v>
      </c>
      <c r="DN207">
        <f t="shared" si="392"/>
        <v>0</v>
      </c>
      <c r="DO207">
        <f t="shared" si="393"/>
        <v>0</v>
      </c>
      <c r="DP207">
        <f t="shared" si="394"/>
        <v>0</v>
      </c>
      <c r="DQ207">
        <f t="shared" si="395"/>
        <v>0</v>
      </c>
      <c r="DR207">
        <f t="shared" si="396"/>
        <v>0</v>
      </c>
      <c r="DS207">
        <f t="shared" si="397"/>
        <v>0</v>
      </c>
      <c r="DT207" t="str">
        <f t="shared" si="398"/>
        <v>N.A.</v>
      </c>
      <c r="DX207">
        <f t="shared" si="399"/>
        <v>-107484</v>
      </c>
      <c r="DY207">
        <f t="shared" si="400"/>
        <v>1</v>
      </c>
      <c r="DZ207">
        <f t="shared" si="401"/>
        <v>-41940</v>
      </c>
      <c r="EA207">
        <f t="shared" si="402"/>
        <v>0</v>
      </c>
      <c r="EB207">
        <f t="shared" si="403"/>
        <v>0</v>
      </c>
      <c r="EC207">
        <f t="shared" si="404"/>
        <v>1</v>
      </c>
      <c r="ED207" s="1">
        <v>0</v>
      </c>
      <c r="EE207" s="1">
        <v>55059</v>
      </c>
      <c r="EF207">
        <f t="shared" si="405"/>
        <v>0</v>
      </c>
      <c r="EG207">
        <f t="shared" si="406"/>
        <v>1</v>
      </c>
      <c r="EH207">
        <f t="shared" si="407"/>
        <v>1</v>
      </c>
      <c r="EJ207">
        <f t="shared" si="312"/>
        <v>0</v>
      </c>
      <c r="EK207">
        <f t="shared" si="313"/>
        <v>55059</v>
      </c>
      <c r="EL207">
        <f t="shared" si="314"/>
        <v>55059</v>
      </c>
      <c r="EM207">
        <f t="shared" si="315"/>
        <v>0</v>
      </c>
      <c r="EO207" t="str">
        <f t="shared" si="316"/>
        <v>101%</v>
      </c>
    </row>
    <row r="208" spans="1:145" x14ac:dyDescent="0.2">
      <c r="A208">
        <v>203</v>
      </c>
      <c r="B208" s="1">
        <v>16</v>
      </c>
      <c r="C208" s="1">
        <v>4203</v>
      </c>
      <c r="D208" s="1" t="s">
        <v>191</v>
      </c>
      <c r="E208" s="1">
        <v>4345507</v>
      </c>
      <c r="F208" s="1">
        <v>892.8</v>
      </c>
      <c r="G208" s="1">
        <v>4931</v>
      </c>
      <c r="H208" s="1">
        <v>4402397</v>
      </c>
      <c r="I208" s="1">
        <v>0</v>
      </c>
      <c r="J208" s="1">
        <v>896</v>
      </c>
      <c r="K208" s="1">
        <v>889</v>
      </c>
      <c r="L208" s="1">
        <v>878</v>
      </c>
      <c r="M208" s="1">
        <v>854</v>
      </c>
      <c r="N208" s="1">
        <v>846</v>
      </c>
      <c r="O208" s="7"/>
      <c r="P208">
        <f t="shared" si="317"/>
        <v>5128</v>
      </c>
      <c r="Q208">
        <f t="shared" si="318"/>
        <v>0</v>
      </c>
      <c r="R208">
        <f t="shared" si="319"/>
        <v>0</v>
      </c>
      <c r="S208">
        <f t="shared" si="307"/>
        <v>0</v>
      </c>
      <c r="T208">
        <f t="shared" si="320"/>
        <v>0</v>
      </c>
      <c r="U208">
        <f t="shared" si="321"/>
        <v>0</v>
      </c>
      <c r="V208">
        <f t="shared" si="322"/>
        <v>0</v>
      </c>
      <c r="W208">
        <f t="shared" si="323"/>
        <v>0</v>
      </c>
      <c r="X208">
        <f t="shared" si="324"/>
        <v>0</v>
      </c>
      <c r="Y208">
        <f t="shared" si="325"/>
        <v>0</v>
      </c>
      <c r="Z208" t="str">
        <f t="shared" si="326"/>
        <v>N.A.</v>
      </c>
      <c r="AD208">
        <f t="shared" si="327"/>
        <v>5333</v>
      </c>
      <c r="AE208">
        <f t="shared" si="306"/>
        <v>0</v>
      </c>
      <c r="AF208">
        <f t="shared" si="328"/>
        <v>0</v>
      </c>
      <c r="AG208">
        <f t="shared" si="329"/>
        <v>0</v>
      </c>
      <c r="AH208">
        <f t="shared" si="330"/>
        <v>0</v>
      </c>
      <c r="AI208">
        <f t="shared" si="331"/>
        <v>0</v>
      </c>
      <c r="AJ208">
        <f t="shared" si="332"/>
        <v>0</v>
      </c>
      <c r="AK208">
        <f t="shared" si="333"/>
        <v>0</v>
      </c>
      <c r="AL208">
        <f t="shared" si="334"/>
        <v>0</v>
      </c>
      <c r="AM208">
        <f t="shared" si="335"/>
        <v>0</v>
      </c>
      <c r="AN208" t="str">
        <f t="shared" si="336"/>
        <v>N.A.</v>
      </c>
      <c r="AR208">
        <f t="shared" si="337"/>
        <v>5546</v>
      </c>
      <c r="AS208">
        <f t="shared" si="308"/>
        <v>0</v>
      </c>
      <c r="AT208">
        <f t="shared" si="338"/>
        <v>0</v>
      </c>
      <c r="AU208">
        <f t="shared" si="309"/>
        <v>0</v>
      </c>
      <c r="AV208">
        <f t="shared" si="339"/>
        <v>0</v>
      </c>
      <c r="AW208">
        <f t="shared" si="340"/>
        <v>0</v>
      </c>
      <c r="AX208">
        <f t="shared" si="341"/>
        <v>0</v>
      </c>
      <c r="AY208">
        <f t="shared" si="342"/>
        <v>0</v>
      </c>
      <c r="AZ208">
        <f t="shared" si="343"/>
        <v>0</v>
      </c>
      <c r="BA208">
        <f t="shared" si="344"/>
        <v>0</v>
      </c>
      <c r="BB208" t="str">
        <f t="shared" si="345"/>
        <v>N.A.</v>
      </c>
      <c r="BF208">
        <f t="shared" si="346"/>
        <v>5768</v>
      </c>
      <c r="BG208">
        <f t="shared" si="347"/>
        <v>0</v>
      </c>
      <c r="BH208">
        <f t="shared" si="348"/>
        <v>0</v>
      </c>
      <c r="BI208">
        <f t="shared" si="349"/>
        <v>0</v>
      </c>
      <c r="BJ208">
        <f t="shared" si="350"/>
        <v>0</v>
      </c>
      <c r="BK208">
        <f t="shared" si="351"/>
        <v>0</v>
      </c>
      <c r="BL208">
        <f t="shared" si="352"/>
        <v>0</v>
      </c>
      <c r="BM208">
        <f t="shared" si="353"/>
        <v>0</v>
      </c>
      <c r="BN208">
        <f t="shared" si="354"/>
        <v>0</v>
      </c>
      <c r="BO208">
        <f t="shared" si="355"/>
        <v>0</v>
      </c>
      <c r="BP208" t="str">
        <f t="shared" si="356"/>
        <v>N.A.</v>
      </c>
      <c r="BT208">
        <f t="shared" si="357"/>
        <v>5999</v>
      </c>
      <c r="BU208">
        <f t="shared" si="310"/>
        <v>0</v>
      </c>
      <c r="BV208">
        <f t="shared" si="358"/>
        <v>0</v>
      </c>
      <c r="BW208">
        <f t="shared" si="359"/>
        <v>0</v>
      </c>
      <c r="BX208">
        <f t="shared" si="360"/>
        <v>0</v>
      </c>
      <c r="BY208">
        <f t="shared" si="361"/>
        <v>0</v>
      </c>
      <c r="BZ208">
        <f t="shared" si="362"/>
        <v>0</v>
      </c>
      <c r="CA208">
        <f t="shared" si="363"/>
        <v>0</v>
      </c>
      <c r="CB208">
        <f t="shared" si="364"/>
        <v>0</v>
      </c>
      <c r="CC208">
        <f t="shared" si="365"/>
        <v>0</v>
      </c>
      <c r="CD208" t="str">
        <f t="shared" si="366"/>
        <v>N.A.</v>
      </c>
      <c r="CH208">
        <f t="shared" si="367"/>
        <v>6239</v>
      </c>
      <c r="CI208">
        <f t="shared" si="368"/>
        <v>0</v>
      </c>
      <c r="CJ208">
        <f t="shared" si="369"/>
        <v>0</v>
      </c>
      <c r="CK208">
        <f t="shared" si="370"/>
        <v>0</v>
      </c>
      <c r="CL208">
        <f t="shared" si="371"/>
        <v>0</v>
      </c>
      <c r="CM208">
        <f t="shared" si="372"/>
        <v>0</v>
      </c>
      <c r="CN208">
        <f t="shared" si="373"/>
        <v>0</v>
      </c>
      <c r="CO208">
        <f t="shared" si="374"/>
        <v>0</v>
      </c>
      <c r="CP208">
        <f t="shared" si="375"/>
        <v>0</v>
      </c>
      <c r="CQ208">
        <f t="shared" si="376"/>
        <v>0</v>
      </c>
      <c r="CR208" t="str">
        <f t="shared" si="377"/>
        <v>N.A.</v>
      </c>
      <c r="CV208">
        <f t="shared" si="378"/>
        <v>6489</v>
      </c>
      <c r="CW208">
        <f t="shared" si="379"/>
        <v>0</v>
      </c>
      <c r="CX208">
        <f t="shared" si="380"/>
        <v>0</v>
      </c>
      <c r="CY208">
        <f t="shared" si="381"/>
        <v>0</v>
      </c>
      <c r="CZ208">
        <f t="shared" si="382"/>
        <v>0</v>
      </c>
      <c r="DA208">
        <f t="shared" si="383"/>
        <v>0</v>
      </c>
      <c r="DB208">
        <f t="shared" si="384"/>
        <v>0</v>
      </c>
      <c r="DC208">
        <f t="shared" si="385"/>
        <v>0</v>
      </c>
      <c r="DD208">
        <f t="shared" si="386"/>
        <v>0</v>
      </c>
      <c r="DE208">
        <f t="shared" si="387"/>
        <v>0</v>
      </c>
      <c r="DF208" t="str">
        <f t="shared" si="388"/>
        <v>N.A.</v>
      </c>
      <c r="DJ208">
        <f t="shared" si="389"/>
        <v>6749</v>
      </c>
      <c r="DK208">
        <f t="shared" si="311"/>
        <v>0</v>
      </c>
      <c r="DL208">
        <f t="shared" si="390"/>
        <v>0</v>
      </c>
      <c r="DM208">
        <f t="shared" si="391"/>
        <v>0</v>
      </c>
      <c r="DN208">
        <f t="shared" si="392"/>
        <v>0</v>
      </c>
      <c r="DO208">
        <f t="shared" si="393"/>
        <v>0</v>
      </c>
      <c r="DP208">
        <f t="shared" si="394"/>
        <v>0</v>
      </c>
      <c r="DQ208">
        <f t="shared" si="395"/>
        <v>0</v>
      </c>
      <c r="DR208">
        <f t="shared" si="396"/>
        <v>0</v>
      </c>
      <c r="DS208">
        <f t="shared" si="397"/>
        <v>0</v>
      </c>
      <c r="DT208" t="str">
        <f t="shared" si="398"/>
        <v>N.A.</v>
      </c>
      <c r="DX208">
        <f t="shared" si="399"/>
        <v>-56890</v>
      </c>
      <c r="DY208">
        <f t="shared" si="400"/>
        <v>0</v>
      </c>
      <c r="DZ208">
        <f t="shared" si="401"/>
        <v>-45512</v>
      </c>
      <c r="EA208">
        <f t="shared" si="402"/>
        <v>0</v>
      </c>
      <c r="EB208">
        <f t="shared" si="403"/>
        <v>0</v>
      </c>
      <c r="EC208">
        <f t="shared" si="404"/>
        <v>0</v>
      </c>
      <c r="ED208" s="1">
        <v>0</v>
      </c>
      <c r="EE208" s="1">
        <v>0</v>
      </c>
      <c r="EF208">
        <f t="shared" si="405"/>
        <v>0</v>
      </c>
      <c r="EG208">
        <f t="shared" si="406"/>
        <v>0</v>
      </c>
      <c r="EH208">
        <f t="shared" si="407"/>
        <v>0</v>
      </c>
      <c r="EJ208">
        <f t="shared" si="312"/>
        <v>0</v>
      </c>
      <c r="EK208">
        <f t="shared" si="313"/>
        <v>0</v>
      </c>
      <c r="EL208">
        <f t="shared" si="314"/>
        <v>0</v>
      </c>
      <c r="EM208">
        <f t="shared" si="315"/>
        <v>0</v>
      </c>
      <c r="EO208" t="str">
        <f t="shared" si="316"/>
        <v>N.A.</v>
      </c>
    </row>
    <row r="209" spans="1:145" x14ac:dyDescent="0.2">
      <c r="A209">
        <v>204</v>
      </c>
      <c r="B209" s="1">
        <v>11</v>
      </c>
      <c r="C209" s="1">
        <v>4212</v>
      </c>
      <c r="D209" s="1" t="s">
        <v>192</v>
      </c>
      <c r="E209" s="1">
        <v>2133897</v>
      </c>
      <c r="F209" s="1">
        <v>408.1</v>
      </c>
      <c r="G209" s="1">
        <v>4931</v>
      </c>
      <c r="H209" s="1">
        <v>2012341</v>
      </c>
      <c r="I209" s="1">
        <v>97245</v>
      </c>
      <c r="J209" s="1">
        <v>404</v>
      </c>
      <c r="K209" s="1">
        <v>388</v>
      </c>
      <c r="L209" s="1">
        <v>375</v>
      </c>
      <c r="M209" s="1">
        <v>372</v>
      </c>
      <c r="N209" s="1">
        <v>364</v>
      </c>
      <c r="O209" s="7"/>
      <c r="P209">
        <f t="shared" si="317"/>
        <v>5128</v>
      </c>
      <c r="Q209">
        <f t="shared" si="318"/>
        <v>0</v>
      </c>
      <c r="R209">
        <f t="shared" si="319"/>
        <v>0</v>
      </c>
      <c r="S209">
        <f t="shared" si="307"/>
        <v>0</v>
      </c>
      <c r="T209">
        <f t="shared" si="320"/>
        <v>0</v>
      </c>
      <c r="U209">
        <f t="shared" si="321"/>
        <v>0</v>
      </c>
      <c r="V209">
        <f t="shared" si="322"/>
        <v>0</v>
      </c>
      <c r="W209">
        <f t="shared" si="323"/>
        <v>0</v>
      </c>
      <c r="X209">
        <f t="shared" si="324"/>
        <v>0</v>
      </c>
      <c r="Y209">
        <f t="shared" si="325"/>
        <v>0</v>
      </c>
      <c r="Z209" t="str">
        <f t="shared" si="326"/>
        <v>N.A.</v>
      </c>
      <c r="AD209">
        <f t="shared" si="327"/>
        <v>5333</v>
      </c>
      <c r="AE209">
        <f t="shared" si="306"/>
        <v>0</v>
      </c>
      <c r="AF209">
        <f t="shared" si="328"/>
        <v>0</v>
      </c>
      <c r="AG209">
        <f t="shared" si="329"/>
        <v>0</v>
      </c>
      <c r="AH209">
        <f t="shared" si="330"/>
        <v>0</v>
      </c>
      <c r="AI209">
        <f t="shared" si="331"/>
        <v>0</v>
      </c>
      <c r="AJ209">
        <f t="shared" si="332"/>
        <v>0</v>
      </c>
      <c r="AK209">
        <f t="shared" si="333"/>
        <v>0</v>
      </c>
      <c r="AL209">
        <f t="shared" si="334"/>
        <v>0</v>
      </c>
      <c r="AM209">
        <f t="shared" si="335"/>
        <v>0</v>
      </c>
      <c r="AN209" t="str">
        <f t="shared" si="336"/>
        <v>N.A.</v>
      </c>
      <c r="AR209">
        <f t="shared" si="337"/>
        <v>5546</v>
      </c>
      <c r="AS209">
        <f t="shared" si="308"/>
        <v>0</v>
      </c>
      <c r="AT209">
        <f t="shared" si="338"/>
        <v>0</v>
      </c>
      <c r="AU209">
        <f t="shared" si="309"/>
        <v>0</v>
      </c>
      <c r="AV209">
        <f t="shared" si="339"/>
        <v>0</v>
      </c>
      <c r="AW209">
        <f t="shared" si="340"/>
        <v>0</v>
      </c>
      <c r="AX209">
        <f t="shared" si="341"/>
        <v>0</v>
      </c>
      <c r="AY209">
        <f t="shared" si="342"/>
        <v>0</v>
      </c>
      <c r="AZ209">
        <f t="shared" si="343"/>
        <v>0</v>
      </c>
      <c r="BA209">
        <f t="shared" si="344"/>
        <v>0</v>
      </c>
      <c r="BB209" t="str">
        <f t="shared" si="345"/>
        <v>N.A.</v>
      </c>
      <c r="BF209">
        <f t="shared" si="346"/>
        <v>5768</v>
      </c>
      <c r="BG209">
        <f t="shared" si="347"/>
        <v>0</v>
      </c>
      <c r="BH209">
        <f t="shared" si="348"/>
        <v>0</v>
      </c>
      <c r="BI209">
        <f t="shared" si="349"/>
        <v>0</v>
      </c>
      <c r="BJ209">
        <f t="shared" si="350"/>
        <v>0</v>
      </c>
      <c r="BK209">
        <f t="shared" si="351"/>
        <v>0</v>
      </c>
      <c r="BL209">
        <f t="shared" si="352"/>
        <v>0</v>
      </c>
      <c r="BM209">
        <f t="shared" si="353"/>
        <v>0</v>
      </c>
      <c r="BN209">
        <f t="shared" si="354"/>
        <v>0</v>
      </c>
      <c r="BO209">
        <f t="shared" si="355"/>
        <v>0</v>
      </c>
      <c r="BP209" t="str">
        <f t="shared" si="356"/>
        <v>N.A.</v>
      </c>
      <c r="BT209">
        <f t="shared" si="357"/>
        <v>5999</v>
      </c>
      <c r="BU209">
        <f t="shared" si="310"/>
        <v>0</v>
      </c>
      <c r="BV209">
        <f t="shared" si="358"/>
        <v>0</v>
      </c>
      <c r="BW209">
        <f t="shared" si="359"/>
        <v>0</v>
      </c>
      <c r="BX209">
        <f t="shared" si="360"/>
        <v>0</v>
      </c>
      <c r="BY209">
        <f t="shared" si="361"/>
        <v>0</v>
      </c>
      <c r="BZ209">
        <f t="shared" si="362"/>
        <v>0</v>
      </c>
      <c r="CA209">
        <f t="shared" si="363"/>
        <v>0</v>
      </c>
      <c r="CB209">
        <f t="shared" si="364"/>
        <v>0</v>
      </c>
      <c r="CC209">
        <f t="shared" si="365"/>
        <v>0</v>
      </c>
      <c r="CD209" t="str">
        <f t="shared" si="366"/>
        <v>N.A.</v>
      </c>
      <c r="CH209">
        <f t="shared" si="367"/>
        <v>6239</v>
      </c>
      <c r="CI209">
        <f t="shared" si="368"/>
        <v>0</v>
      </c>
      <c r="CJ209">
        <f t="shared" si="369"/>
        <v>0</v>
      </c>
      <c r="CK209">
        <f t="shared" si="370"/>
        <v>0</v>
      </c>
      <c r="CL209">
        <f t="shared" si="371"/>
        <v>0</v>
      </c>
      <c r="CM209">
        <f t="shared" si="372"/>
        <v>0</v>
      </c>
      <c r="CN209">
        <f t="shared" si="373"/>
        <v>0</v>
      </c>
      <c r="CO209">
        <f t="shared" si="374"/>
        <v>0</v>
      </c>
      <c r="CP209">
        <f t="shared" si="375"/>
        <v>0</v>
      </c>
      <c r="CQ209">
        <f t="shared" si="376"/>
        <v>0</v>
      </c>
      <c r="CR209" t="str">
        <f t="shared" si="377"/>
        <v>N.A.</v>
      </c>
      <c r="CV209">
        <f t="shared" si="378"/>
        <v>6489</v>
      </c>
      <c r="CW209">
        <f t="shared" si="379"/>
        <v>0</v>
      </c>
      <c r="CX209">
        <f t="shared" si="380"/>
        <v>0</v>
      </c>
      <c r="CY209">
        <f t="shared" si="381"/>
        <v>0</v>
      </c>
      <c r="CZ209">
        <f t="shared" si="382"/>
        <v>0</v>
      </c>
      <c r="DA209">
        <f t="shared" si="383"/>
        <v>0</v>
      </c>
      <c r="DB209">
        <f t="shared" si="384"/>
        <v>0</v>
      </c>
      <c r="DC209">
        <f t="shared" si="385"/>
        <v>0</v>
      </c>
      <c r="DD209">
        <f t="shared" si="386"/>
        <v>0</v>
      </c>
      <c r="DE209">
        <f t="shared" si="387"/>
        <v>0</v>
      </c>
      <c r="DF209" t="str">
        <f t="shared" si="388"/>
        <v>N.A.</v>
      </c>
      <c r="DJ209">
        <f t="shared" si="389"/>
        <v>6749</v>
      </c>
      <c r="DK209">
        <f t="shared" si="311"/>
        <v>0</v>
      </c>
      <c r="DL209">
        <f t="shared" si="390"/>
        <v>0</v>
      </c>
      <c r="DM209">
        <f t="shared" si="391"/>
        <v>0</v>
      </c>
      <c r="DN209">
        <f t="shared" si="392"/>
        <v>0</v>
      </c>
      <c r="DO209">
        <f t="shared" si="393"/>
        <v>0</v>
      </c>
      <c r="DP209">
        <f t="shared" si="394"/>
        <v>0</v>
      </c>
      <c r="DQ209">
        <f t="shared" si="395"/>
        <v>0</v>
      </c>
      <c r="DR209">
        <f t="shared" si="396"/>
        <v>0</v>
      </c>
      <c r="DS209">
        <f t="shared" si="397"/>
        <v>0</v>
      </c>
      <c r="DT209" t="str">
        <f t="shared" si="398"/>
        <v>N.A.</v>
      </c>
      <c r="DX209">
        <f t="shared" si="399"/>
        <v>24311</v>
      </c>
      <c r="DY209">
        <f t="shared" si="400"/>
        <v>1</v>
      </c>
      <c r="DZ209">
        <f t="shared" si="401"/>
        <v>97245</v>
      </c>
      <c r="EA209">
        <f t="shared" si="402"/>
        <v>1</v>
      </c>
      <c r="EB209">
        <f t="shared" si="403"/>
        <v>2</v>
      </c>
      <c r="EC209">
        <f t="shared" si="404"/>
        <v>0</v>
      </c>
      <c r="ED209" s="1">
        <v>97245</v>
      </c>
      <c r="EE209" s="1">
        <v>9804</v>
      </c>
      <c r="EF209">
        <f t="shared" si="405"/>
        <v>2</v>
      </c>
      <c r="EG209">
        <f t="shared" si="406"/>
        <v>0</v>
      </c>
      <c r="EH209">
        <f t="shared" si="407"/>
        <v>2</v>
      </c>
      <c r="EJ209">
        <f t="shared" si="312"/>
        <v>97245</v>
      </c>
      <c r="EK209">
        <f t="shared" si="313"/>
        <v>0</v>
      </c>
      <c r="EL209">
        <f t="shared" si="314"/>
        <v>97245</v>
      </c>
      <c r="EM209">
        <f t="shared" si="315"/>
        <v>0</v>
      </c>
      <c r="EO209" t="str">
        <f t="shared" si="316"/>
        <v>80%</v>
      </c>
    </row>
    <row r="210" spans="1:145" x14ac:dyDescent="0.2">
      <c r="A210">
        <v>205</v>
      </c>
      <c r="B210" s="1">
        <v>7</v>
      </c>
      <c r="C210" s="1">
        <v>4266</v>
      </c>
      <c r="D210" s="1" t="s">
        <v>193</v>
      </c>
      <c r="E210" s="1">
        <v>897064</v>
      </c>
      <c r="F210" s="1">
        <v>176.6</v>
      </c>
      <c r="G210" s="1">
        <v>4931</v>
      </c>
      <c r="H210" s="1">
        <v>870815</v>
      </c>
      <c r="I210" s="1">
        <v>68192</v>
      </c>
      <c r="J210" s="1">
        <v>179</v>
      </c>
      <c r="K210" s="1">
        <v>175</v>
      </c>
      <c r="L210" s="1">
        <v>171</v>
      </c>
      <c r="M210" s="1">
        <v>170</v>
      </c>
      <c r="N210" s="1">
        <v>166</v>
      </c>
      <c r="O210" s="7"/>
      <c r="P210">
        <f t="shared" si="317"/>
        <v>5128</v>
      </c>
      <c r="Q210">
        <f t="shared" si="318"/>
        <v>0</v>
      </c>
      <c r="R210">
        <f t="shared" si="319"/>
        <v>0</v>
      </c>
      <c r="S210">
        <f t="shared" si="307"/>
        <v>0</v>
      </c>
      <c r="T210">
        <f t="shared" si="320"/>
        <v>0</v>
      </c>
      <c r="U210">
        <f t="shared" si="321"/>
        <v>0</v>
      </c>
      <c r="V210">
        <f t="shared" si="322"/>
        <v>0</v>
      </c>
      <c r="W210">
        <f t="shared" si="323"/>
        <v>0</v>
      </c>
      <c r="X210">
        <f t="shared" si="324"/>
        <v>0</v>
      </c>
      <c r="Y210">
        <f t="shared" si="325"/>
        <v>0</v>
      </c>
      <c r="Z210" t="str">
        <f t="shared" si="326"/>
        <v>N.A.</v>
      </c>
      <c r="AD210">
        <f t="shared" si="327"/>
        <v>5333</v>
      </c>
      <c r="AE210">
        <f t="shared" si="306"/>
        <v>0</v>
      </c>
      <c r="AF210">
        <f t="shared" si="328"/>
        <v>0</v>
      </c>
      <c r="AG210">
        <f t="shared" si="329"/>
        <v>0</v>
      </c>
      <c r="AH210">
        <f t="shared" si="330"/>
        <v>0</v>
      </c>
      <c r="AI210">
        <f t="shared" si="331"/>
        <v>0</v>
      </c>
      <c r="AJ210">
        <f t="shared" si="332"/>
        <v>0</v>
      </c>
      <c r="AK210">
        <f t="shared" si="333"/>
        <v>0</v>
      </c>
      <c r="AL210">
        <f t="shared" si="334"/>
        <v>0</v>
      </c>
      <c r="AM210">
        <f t="shared" si="335"/>
        <v>0</v>
      </c>
      <c r="AN210" t="str">
        <f t="shared" si="336"/>
        <v>N.A.</v>
      </c>
      <c r="AR210">
        <f t="shared" si="337"/>
        <v>5546</v>
      </c>
      <c r="AS210">
        <f t="shared" si="308"/>
        <v>0</v>
      </c>
      <c r="AT210">
        <f t="shared" si="338"/>
        <v>0</v>
      </c>
      <c r="AU210">
        <f t="shared" si="309"/>
        <v>0</v>
      </c>
      <c r="AV210">
        <f t="shared" si="339"/>
        <v>0</v>
      </c>
      <c r="AW210">
        <f t="shared" si="340"/>
        <v>0</v>
      </c>
      <c r="AX210">
        <f t="shared" si="341"/>
        <v>0</v>
      </c>
      <c r="AY210">
        <f t="shared" si="342"/>
        <v>0</v>
      </c>
      <c r="AZ210">
        <f t="shared" si="343"/>
        <v>0</v>
      </c>
      <c r="BA210">
        <f t="shared" si="344"/>
        <v>0</v>
      </c>
      <c r="BB210" t="str">
        <f t="shared" si="345"/>
        <v>N.A.</v>
      </c>
      <c r="BF210">
        <f t="shared" si="346"/>
        <v>5768</v>
      </c>
      <c r="BG210">
        <f t="shared" si="347"/>
        <v>0</v>
      </c>
      <c r="BH210">
        <f t="shared" si="348"/>
        <v>0</v>
      </c>
      <c r="BI210">
        <f t="shared" si="349"/>
        <v>0</v>
      </c>
      <c r="BJ210">
        <f t="shared" si="350"/>
        <v>0</v>
      </c>
      <c r="BK210">
        <f t="shared" si="351"/>
        <v>0</v>
      </c>
      <c r="BL210">
        <f t="shared" si="352"/>
        <v>0</v>
      </c>
      <c r="BM210">
        <f t="shared" si="353"/>
        <v>0</v>
      </c>
      <c r="BN210">
        <f t="shared" si="354"/>
        <v>0</v>
      </c>
      <c r="BO210">
        <f t="shared" si="355"/>
        <v>0</v>
      </c>
      <c r="BP210" t="str">
        <f t="shared" si="356"/>
        <v>N.A.</v>
      </c>
      <c r="BT210">
        <f t="shared" si="357"/>
        <v>5999</v>
      </c>
      <c r="BU210">
        <f t="shared" si="310"/>
        <v>0</v>
      </c>
      <c r="BV210">
        <f t="shared" si="358"/>
        <v>0</v>
      </c>
      <c r="BW210">
        <f t="shared" si="359"/>
        <v>0</v>
      </c>
      <c r="BX210">
        <f t="shared" si="360"/>
        <v>0</v>
      </c>
      <c r="BY210">
        <f t="shared" si="361"/>
        <v>0</v>
      </c>
      <c r="BZ210">
        <f t="shared" si="362"/>
        <v>0</v>
      </c>
      <c r="CA210">
        <f t="shared" si="363"/>
        <v>0</v>
      </c>
      <c r="CB210">
        <f t="shared" si="364"/>
        <v>0</v>
      </c>
      <c r="CC210">
        <f t="shared" si="365"/>
        <v>0</v>
      </c>
      <c r="CD210" t="str">
        <f t="shared" si="366"/>
        <v>N.A.</v>
      </c>
      <c r="CH210">
        <f t="shared" si="367"/>
        <v>6239</v>
      </c>
      <c r="CI210">
        <f t="shared" si="368"/>
        <v>0</v>
      </c>
      <c r="CJ210">
        <f t="shared" si="369"/>
        <v>0</v>
      </c>
      <c r="CK210">
        <f t="shared" si="370"/>
        <v>0</v>
      </c>
      <c r="CL210">
        <f t="shared" si="371"/>
        <v>0</v>
      </c>
      <c r="CM210">
        <f t="shared" si="372"/>
        <v>0</v>
      </c>
      <c r="CN210">
        <f t="shared" si="373"/>
        <v>0</v>
      </c>
      <c r="CO210">
        <f t="shared" si="374"/>
        <v>0</v>
      </c>
      <c r="CP210">
        <f t="shared" si="375"/>
        <v>0</v>
      </c>
      <c r="CQ210">
        <f t="shared" si="376"/>
        <v>0</v>
      </c>
      <c r="CR210" t="str">
        <f t="shared" si="377"/>
        <v>N.A.</v>
      </c>
      <c r="CV210">
        <f t="shared" si="378"/>
        <v>6489</v>
      </c>
      <c r="CW210">
        <f t="shared" si="379"/>
        <v>0</v>
      </c>
      <c r="CX210">
        <f t="shared" si="380"/>
        <v>0</v>
      </c>
      <c r="CY210">
        <f t="shared" si="381"/>
        <v>0</v>
      </c>
      <c r="CZ210">
        <f t="shared" si="382"/>
        <v>0</v>
      </c>
      <c r="DA210">
        <f t="shared" si="383"/>
        <v>0</v>
      </c>
      <c r="DB210">
        <f t="shared" si="384"/>
        <v>0</v>
      </c>
      <c r="DC210">
        <f t="shared" si="385"/>
        <v>0</v>
      </c>
      <c r="DD210">
        <f t="shared" si="386"/>
        <v>0</v>
      </c>
      <c r="DE210">
        <f t="shared" si="387"/>
        <v>0</v>
      </c>
      <c r="DF210" t="str">
        <f t="shared" si="388"/>
        <v>N.A.</v>
      </c>
      <c r="DJ210">
        <f t="shared" si="389"/>
        <v>6749</v>
      </c>
      <c r="DK210">
        <f t="shared" si="311"/>
        <v>0</v>
      </c>
      <c r="DL210">
        <f t="shared" si="390"/>
        <v>0</v>
      </c>
      <c r="DM210">
        <f t="shared" si="391"/>
        <v>0</v>
      </c>
      <c r="DN210">
        <f t="shared" si="392"/>
        <v>0</v>
      </c>
      <c r="DO210">
        <f t="shared" si="393"/>
        <v>0</v>
      </c>
      <c r="DP210">
        <f t="shared" si="394"/>
        <v>0</v>
      </c>
      <c r="DQ210">
        <f t="shared" si="395"/>
        <v>0</v>
      </c>
      <c r="DR210">
        <f t="shared" si="396"/>
        <v>0</v>
      </c>
      <c r="DS210">
        <f t="shared" si="397"/>
        <v>0</v>
      </c>
      <c r="DT210" t="str">
        <f t="shared" si="398"/>
        <v>N.A.</v>
      </c>
      <c r="DX210">
        <f t="shared" si="399"/>
        <v>-41943</v>
      </c>
      <c r="DY210">
        <f t="shared" si="400"/>
        <v>1</v>
      </c>
      <c r="DZ210">
        <f t="shared" si="401"/>
        <v>20999</v>
      </c>
      <c r="EA210">
        <f t="shared" si="402"/>
        <v>0</v>
      </c>
      <c r="EB210">
        <f t="shared" si="403"/>
        <v>0</v>
      </c>
      <c r="EC210">
        <f t="shared" si="404"/>
        <v>1</v>
      </c>
      <c r="ED210" s="1">
        <v>20999</v>
      </c>
      <c r="EE210" s="1">
        <v>68192</v>
      </c>
      <c r="EF210">
        <f t="shared" si="405"/>
        <v>0</v>
      </c>
      <c r="EG210">
        <f t="shared" si="406"/>
        <v>1</v>
      </c>
      <c r="EH210">
        <f t="shared" si="407"/>
        <v>1</v>
      </c>
      <c r="EJ210">
        <f t="shared" si="312"/>
        <v>0</v>
      </c>
      <c r="EK210">
        <f t="shared" si="313"/>
        <v>68192</v>
      </c>
      <c r="EL210">
        <f t="shared" si="314"/>
        <v>68192</v>
      </c>
      <c r="EM210">
        <f t="shared" si="315"/>
        <v>0</v>
      </c>
      <c r="EO210" t="str">
        <f t="shared" si="316"/>
        <v>101%</v>
      </c>
    </row>
    <row r="211" spans="1:145" x14ac:dyDescent="0.2">
      <c r="A211">
        <v>206</v>
      </c>
      <c r="B211" s="1">
        <v>10</v>
      </c>
      <c r="C211" s="1">
        <v>4269</v>
      </c>
      <c r="D211" s="1" t="s">
        <v>194</v>
      </c>
      <c r="E211" s="1">
        <v>3639851</v>
      </c>
      <c r="F211" s="1">
        <v>635</v>
      </c>
      <c r="G211" s="1">
        <v>5020</v>
      </c>
      <c r="H211" s="1">
        <v>3187700</v>
      </c>
      <c r="I211" s="1">
        <v>361721</v>
      </c>
      <c r="J211" s="1">
        <v>605</v>
      </c>
      <c r="K211" s="1">
        <v>583</v>
      </c>
      <c r="L211" s="1">
        <v>551</v>
      </c>
      <c r="M211" s="1">
        <v>527</v>
      </c>
      <c r="N211" s="1">
        <v>509</v>
      </c>
      <c r="O211" s="7"/>
      <c r="P211">
        <f t="shared" si="317"/>
        <v>5217</v>
      </c>
      <c r="Q211">
        <f t="shared" si="318"/>
        <v>0</v>
      </c>
      <c r="R211">
        <f t="shared" si="319"/>
        <v>0</v>
      </c>
      <c r="S211">
        <f t="shared" si="307"/>
        <v>0</v>
      </c>
      <c r="T211">
        <f t="shared" si="320"/>
        <v>0</v>
      </c>
      <c r="U211">
        <f t="shared" si="321"/>
        <v>0</v>
      </c>
      <c r="V211">
        <f t="shared" si="322"/>
        <v>0</v>
      </c>
      <c r="W211">
        <f t="shared" si="323"/>
        <v>0</v>
      </c>
      <c r="X211">
        <f t="shared" si="324"/>
        <v>0</v>
      </c>
      <c r="Y211">
        <f t="shared" si="325"/>
        <v>0</v>
      </c>
      <c r="Z211" t="str">
        <f t="shared" si="326"/>
        <v>N.A.</v>
      </c>
      <c r="AD211">
        <f t="shared" si="327"/>
        <v>5422</v>
      </c>
      <c r="AE211">
        <f t="shared" si="306"/>
        <v>0</v>
      </c>
      <c r="AF211">
        <f t="shared" si="328"/>
        <v>0</v>
      </c>
      <c r="AG211">
        <f t="shared" si="329"/>
        <v>0</v>
      </c>
      <c r="AH211">
        <f t="shared" si="330"/>
        <v>0</v>
      </c>
      <c r="AI211">
        <f t="shared" si="331"/>
        <v>0</v>
      </c>
      <c r="AJ211">
        <f t="shared" si="332"/>
        <v>0</v>
      </c>
      <c r="AK211">
        <f t="shared" si="333"/>
        <v>0</v>
      </c>
      <c r="AL211">
        <f t="shared" si="334"/>
        <v>0</v>
      </c>
      <c r="AM211">
        <f t="shared" si="335"/>
        <v>0</v>
      </c>
      <c r="AN211" t="str">
        <f t="shared" si="336"/>
        <v>N.A.</v>
      </c>
      <c r="AR211">
        <f t="shared" si="337"/>
        <v>5635</v>
      </c>
      <c r="AS211">
        <f t="shared" si="308"/>
        <v>0</v>
      </c>
      <c r="AT211">
        <f t="shared" si="338"/>
        <v>0</v>
      </c>
      <c r="AU211">
        <f t="shared" si="309"/>
        <v>0</v>
      </c>
      <c r="AV211">
        <f t="shared" si="339"/>
        <v>0</v>
      </c>
      <c r="AW211">
        <f t="shared" si="340"/>
        <v>0</v>
      </c>
      <c r="AX211">
        <f t="shared" si="341"/>
        <v>0</v>
      </c>
      <c r="AY211">
        <f t="shared" si="342"/>
        <v>0</v>
      </c>
      <c r="AZ211">
        <f t="shared" si="343"/>
        <v>0</v>
      </c>
      <c r="BA211">
        <f t="shared" si="344"/>
        <v>0</v>
      </c>
      <c r="BB211" t="str">
        <f t="shared" si="345"/>
        <v>N.A.</v>
      </c>
      <c r="BF211">
        <f t="shared" si="346"/>
        <v>5857</v>
      </c>
      <c r="BG211">
        <f t="shared" si="347"/>
        <v>0</v>
      </c>
      <c r="BH211">
        <f t="shared" si="348"/>
        <v>0</v>
      </c>
      <c r="BI211">
        <f t="shared" si="349"/>
        <v>0</v>
      </c>
      <c r="BJ211">
        <f t="shared" si="350"/>
        <v>0</v>
      </c>
      <c r="BK211">
        <f t="shared" si="351"/>
        <v>0</v>
      </c>
      <c r="BL211">
        <f t="shared" si="352"/>
        <v>0</v>
      </c>
      <c r="BM211">
        <f t="shared" si="353"/>
        <v>0</v>
      </c>
      <c r="BN211">
        <f t="shared" si="354"/>
        <v>0</v>
      </c>
      <c r="BO211">
        <f t="shared" si="355"/>
        <v>0</v>
      </c>
      <c r="BP211" t="str">
        <f t="shared" si="356"/>
        <v>N.A.</v>
      </c>
      <c r="BT211">
        <f t="shared" si="357"/>
        <v>6088</v>
      </c>
      <c r="BU211">
        <f t="shared" si="310"/>
        <v>0</v>
      </c>
      <c r="BV211">
        <f t="shared" si="358"/>
        <v>0</v>
      </c>
      <c r="BW211">
        <f t="shared" si="359"/>
        <v>0</v>
      </c>
      <c r="BX211">
        <f t="shared" si="360"/>
        <v>0</v>
      </c>
      <c r="BY211">
        <f t="shared" si="361"/>
        <v>0</v>
      </c>
      <c r="BZ211">
        <f t="shared" si="362"/>
        <v>0</v>
      </c>
      <c r="CA211">
        <f t="shared" si="363"/>
        <v>0</v>
      </c>
      <c r="CB211">
        <f t="shared" si="364"/>
        <v>0</v>
      </c>
      <c r="CC211">
        <f t="shared" si="365"/>
        <v>0</v>
      </c>
      <c r="CD211" t="str">
        <f t="shared" si="366"/>
        <v>N.A.</v>
      </c>
      <c r="CH211">
        <f t="shared" si="367"/>
        <v>6328</v>
      </c>
      <c r="CI211">
        <f t="shared" si="368"/>
        <v>0</v>
      </c>
      <c r="CJ211">
        <f t="shared" si="369"/>
        <v>0</v>
      </c>
      <c r="CK211">
        <f t="shared" si="370"/>
        <v>0</v>
      </c>
      <c r="CL211">
        <f t="shared" si="371"/>
        <v>0</v>
      </c>
      <c r="CM211">
        <f t="shared" si="372"/>
        <v>0</v>
      </c>
      <c r="CN211">
        <f t="shared" si="373"/>
        <v>0</v>
      </c>
      <c r="CO211">
        <f t="shared" si="374"/>
        <v>0</v>
      </c>
      <c r="CP211">
        <f t="shared" si="375"/>
        <v>0</v>
      </c>
      <c r="CQ211">
        <f t="shared" si="376"/>
        <v>0</v>
      </c>
      <c r="CR211" t="str">
        <f t="shared" si="377"/>
        <v>N.A.</v>
      </c>
      <c r="CV211">
        <f t="shared" si="378"/>
        <v>6578</v>
      </c>
      <c r="CW211">
        <f t="shared" si="379"/>
        <v>0</v>
      </c>
      <c r="CX211">
        <f t="shared" si="380"/>
        <v>0</v>
      </c>
      <c r="CY211">
        <f t="shared" si="381"/>
        <v>0</v>
      </c>
      <c r="CZ211">
        <f t="shared" si="382"/>
        <v>0</v>
      </c>
      <c r="DA211">
        <f t="shared" si="383"/>
        <v>0</v>
      </c>
      <c r="DB211">
        <f t="shared" si="384"/>
        <v>0</v>
      </c>
      <c r="DC211">
        <f t="shared" si="385"/>
        <v>0</v>
      </c>
      <c r="DD211">
        <f t="shared" si="386"/>
        <v>0</v>
      </c>
      <c r="DE211">
        <f t="shared" si="387"/>
        <v>0</v>
      </c>
      <c r="DF211" t="str">
        <f t="shared" si="388"/>
        <v>N.A.</v>
      </c>
      <c r="DJ211">
        <f t="shared" si="389"/>
        <v>6838</v>
      </c>
      <c r="DK211">
        <f t="shared" si="311"/>
        <v>0</v>
      </c>
      <c r="DL211">
        <f t="shared" si="390"/>
        <v>0</v>
      </c>
      <c r="DM211">
        <f t="shared" si="391"/>
        <v>0</v>
      </c>
      <c r="DN211">
        <f t="shared" si="392"/>
        <v>0</v>
      </c>
      <c r="DO211">
        <f t="shared" si="393"/>
        <v>0</v>
      </c>
      <c r="DP211">
        <f t="shared" si="394"/>
        <v>0</v>
      </c>
      <c r="DQ211">
        <f t="shared" si="395"/>
        <v>0</v>
      </c>
      <c r="DR211">
        <f t="shared" si="396"/>
        <v>0</v>
      </c>
      <c r="DS211">
        <f t="shared" si="397"/>
        <v>0</v>
      </c>
      <c r="DT211" t="str">
        <f t="shared" si="398"/>
        <v>N.A.</v>
      </c>
      <c r="DX211">
        <f t="shared" si="399"/>
        <v>90430</v>
      </c>
      <c r="DY211">
        <f t="shared" si="400"/>
        <v>1</v>
      </c>
      <c r="DZ211">
        <f t="shared" si="401"/>
        <v>361721</v>
      </c>
      <c r="EA211">
        <f t="shared" si="402"/>
        <v>1</v>
      </c>
      <c r="EB211">
        <f t="shared" si="403"/>
        <v>2</v>
      </c>
      <c r="EC211">
        <f t="shared" si="404"/>
        <v>0</v>
      </c>
      <c r="ED211" s="1">
        <v>361721</v>
      </c>
      <c r="EE211" s="1">
        <v>142715</v>
      </c>
      <c r="EF211">
        <f t="shared" si="405"/>
        <v>2</v>
      </c>
      <c r="EG211">
        <f t="shared" si="406"/>
        <v>0</v>
      </c>
      <c r="EH211">
        <f t="shared" si="407"/>
        <v>2</v>
      </c>
      <c r="EJ211">
        <f t="shared" si="312"/>
        <v>361721</v>
      </c>
      <c r="EK211">
        <f t="shared" si="313"/>
        <v>0</v>
      </c>
      <c r="EL211">
        <f t="shared" si="314"/>
        <v>361721</v>
      </c>
      <c r="EM211">
        <f t="shared" si="315"/>
        <v>0</v>
      </c>
      <c r="EO211" t="str">
        <f t="shared" si="316"/>
        <v>80%</v>
      </c>
    </row>
    <row r="212" spans="1:145" x14ac:dyDescent="0.2">
      <c r="A212">
        <v>207</v>
      </c>
      <c r="B212" s="1">
        <v>10</v>
      </c>
      <c r="C212" s="1">
        <v>4271</v>
      </c>
      <c r="D212" s="1" t="s">
        <v>195</v>
      </c>
      <c r="E212" s="1">
        <v>5836262</v>
      </c>
      <c r="F212" s="1">
        <v>1240</v>
      </c>
      <c r="G212" s="1">
        <v>4955</v>
      </c>
      <c r="H212" s="1">
        <v>6144200</v>
      </c>
      <c r="I212" s="1">
        <v>0</v>
      </c>
      <c r="J212" s="1">
        <v>1225</v>
      </c>
      <c r="K212" s="1">
        <v>1226</v>
      </c>
      <c r="L212" s="1">
        <v>1219</v>
      </c>
      <c r="M212" s="1">
        <v>1196</v>
      </c>
      <c r="N212" s="1">
        <v>1185</v>
      </c>
      <c r="O212" s="7"/>
      <c r="P212">
        <f t="shared" si="317"/>
        <v>5152</v>
      </c>
      <c r="Q212">
        <f t="shared" si="318"/>
        <v>0</v>
      </c>
      <c r="R212">
        <f t="shared" si="319"/>
        <v>0</v>
      </c>
      <c r="S212">
        <f t="shared" si="307"/>
        <v>0</v>
      </c>
      <c r="T212">
        <f t="shared" si="320"/>
        <v>0</v>
      </c>
      <c r="U212">
        <f t="shared" si="321"/>
        <v>0</v>
      </c>
      <c r="V212">
        <f t="shared" si="322"/>
        <v>0</v>
      </c>
      <c r="W212">
        <f t="shared" si="323"/>
        <v>0</v>
      </c>
      <c r="X212">
        <f t="shared" si="324"/>
        <v>0</v>
      </c>
      <c r="Y212">
        <f t="shared" si="325"/>
        <v>0</v>
      </c>
      <c r="Z212" t="str">
        <f t="shared" si="326"/>
        <v>N.A.</v>
      </c>
      <c r="AD212">
        <f t="shared" si="327"/>
        <v>5357</v>
      </c>
      <c r="AE212">
        <f t="shared" si="306"/>
        <v>0</v>
      </c>
      <c r="AF212">
        <f t="shared" si="328"/>
        <v>0</v>
      </c>
      <c r="AG212">
        <f t="shared" si="329"/>
        <v>0</v>
      </c>
      <c r="AH212">
        <f t="shared" si="330"/>
        <v>0</v>
      </c>
      <c r="AI212">
        <f t="shared" si="331"/>
        <v>0</v>
      </c>
      <c r="AJ212">
        <f t="shared" si="332"/>
        <v>0</v>
      </c>
      <c r="AK212">
        <f t="shared" si="333"/>
        <v>0</v>
      </c>
      <c r="AL212">
        <f t="shared" si="334"/>
        <v>0</v>
      </c>
      <c r="AM212">
        <f t="shared" si="335"/>
        <v>0</v>
      </c>
      <c r="AN212" t="str">
        <f t="shared" si="336"/>
        <v>N.A.</v>
      </c>
      <c r="AR212">
        <f t="shared" si="337"/>
        <v>5570</v>
      </c>
      <c r="AS212">
        <f t="shared" si="308"/>
        <v>0</v>
      </c>
      <c r="AT212">
        <f t="shared" si="338"/>
        <v>0</v>
      </c>
      <c r="AU212">
        <f t="shared" si="309"/>
        <v>0</v>
      </c>
      <c r="AV212">
        <f t="shared" si="339"/>
        <v>0</v>
      </c>
      <c r="AW212">
        <f t="shared" si="340"/>
        <v>0</v>
      </c>
      <c r="AX212">
        <f t="shared" si="341"/>
        <v>0</v>
      </c>
      <c r="AY212">
        <f t="shared" si="342"/>
        <v>0</v>
      </c>
      <c r="AZ212">
        <f t="shared" si="343"/>
        <v>0</v>
      </c>
      <c r="BA212">
        <f t="shared" si="344"/>
        <v>0</v>
      </c>
      <c r="BB212" t="str">
        <f t="shared" si="345"/>
        <v>N.A.</v>
      </c>
      <c r="BF212">
        <f t="shared" si="346"/>
        <v>5792</v>
      </c>
      <c r="BG212">
        <f t="shared" si="347"/>
        <v>0</v>
      </c>
      <c r="BH212">
        <f t="shared" si="348"/>
        <v>0</v>
      </c>
      <c r="BI212">
        <f t="shared" si="349"/>
        <v>0</v>
      </c>
      <c r="BJ212">
        <f t="shared" si="350"/>
        <v>0</v>
      </c>
      <c r="BK212">
        <f t="shared" si="351"/>
        <v>0</v>
      </c>
      <c r="BL212">
        <f t="shared" si="352"/>
        <v>0</v>
      </c>
      <c r="BM212">
        <f t="shared" si="353"/>
        <v>0</v>
      </c>
      <c r="BN212">
        <f t="shared" si="354"/>
        <v>0</v>
      </c>
      <c r="BO212">
        <f t="shared" si="355"/>
        <v>0</v>
      </c>
      <c r="BP212" t="str">
        <f t="shared" si="356"/>
        <v>N.A.</v>
      </c>
      <c r="BT212">
        <f t="shared" si="357"/>
        <v>6023</v>
      </c>
      <c r="BU212">
        <f t="shared" si="310"/>
        <v>0</v>
      </c>
      <c r="BV212">
        <f t="shared" si="358"/>
        <v>0</v>
      </c>
      <c r="BW212">
        <f t="shared" si="359"/>
        <v>0</v>
      </c>
      <c r="BX212">
        <f t="shared" si="360"/>
        <v>0</v>
      </c>
      <c r="BY212">
        <f t="shared" si="361"/>
        <v>0</v>
      </c>
      <c r="BZ212">
        <f t="shared" si="362"/>
        <v>0</v>
      </c>
      <c r="CA212">
        <f t="shared" si="363"/>
        <v>0</v>
      </c>
      <c r="CB212">
        <f t="shared" si="364"/>
        <v>0</v>
      </c>
      <c r="CC212">
        <f t="shared" si="365"/>
        <v>0</v>
      </c>
      <c r="CD212" t="str">
        <f t="shared" si="366"/>
        <v>N.A.</v>
      </c>
      <c r="CH212">
        <f t="shared" si="367"/>
        <v>6263</v>
      </c>
      <c r="CI212">
        <f t="shared" si="368"/>
        <v>0</v>
      </c>
      <c r="CJ212">
        <f t="shared" si="369"/>
        <v>0</v>
      </c>
      <c r="CK212">
        <f t="shared" si="370"/>
        <v>0</v>
      </c>
      <c r="CL212">
        <f t="shared" si="371"/>
        <v>0</v>
      </c>
      <c r="CM212">
        <f t="shared" si="372"/>
        <v>0</v>
      </c>
      <c r="CN212">
        <f t="shared" si="373"/>
        <v>0</v>
      </c>
      <c r="CO212">
        <f t="shared" si="374"/>
        <v>0</v>
      </c>
      <c r="CP212">
        <f t="shared" si="375"/>
        <v>0</v>
      </c>
      <c r="CQ212">
        <f t="shared" si="376"/>
        <v>0</v>
      </c>
      <c r="CR212" t="str">
        <f t="shared" si="377"/>
        <v>N.A.</v>
      </c>
      <c r="CV212">
        <f t="shared" si="378"/>
        <v>6513</v>
      </c>
      <c r="CW212">
        <f t="shared" si="379"/>
        <v>0</v>
      </c>
      <c r="CX212">
        <f t="shared" si="380"/>
        <v>0</v>
      </c>
      <c r="CY212">
        <f t="shared" si="381"/>
        <v>0</v>
      </c>
      <c r="CZ212">
        <f t="shared" si="382"/>
        <v>0</v>
      </c>
      <c r="DA212">
        <f t="shared" si="383"/>
        <v>0</v>
      </c>
      <c r="DB212">
        <f t="shared" si="384"/>
        <v>0</v>
      </c>
      <c r="DC212">
        <f t="shared" si="385"/>
        <v>0</v>
      </c>
      <c r="DD212">
        <f t="shared" si="386"/>
        <v>0</v>
      </c>
      <c r="DE212">
        <f t="shared" si="387"/>
        <v>0</v>
      </c>
      <c r="DF212" t="str">
        <f t="shared" si="388"/>
        <v>N.A.</v>
      </c>
      <c r="DJ212">
        <f t="shared" si="389"/>
        <v>6773</v>
      </c>
      <c r="DK212">
        <f t="shared" si="311"/>
        <v>0</v>
      </c>
      <c r="DL212">
        <f t="shared" si="390"/>
        <v>0</v>
      </c>
      <c r="DM212">
        <f t="shared" si="391"/>
        <v>0</v>
      </c>
      <c r="DN212">
        <f t="shared" si="392"/>
        <v>0</v>
      </c>
      <c r="DO212">
        <f t="shared" si="393"/>
        <v>0</v>
      </c>
      <c r="DP212">
        <f t="shared" si="394"/>
        <v>0</v>
      </c>
      <c r="DQ212">
        <f t="shared" si="395"/>
        <v>0</v>
      </c>
      <c r="DR212">
        <f t="shared" si="396"/>
        <v>0</v>
      </c>
      <c r="DS212">
        <f t="shared" si="397"/>
        <v>0</v>
      </c>
      <c r="DT212" t="str">
        <f t="shared" si="398"/>
        <v>N.A.</v>
      </c>
      <c r="DX212">
        <f t="shared" si="399"/>
        <v>-307938</v>
      </c>
      <c r="DY212">
        <f t="shared" si="400"/>
        <v>0</v>
      </c>
      <c r="DZ212">
        <f t="shared" si="401"/>
        <v>-246350</v>
      </c>
      <c r="EA212">
        <f t="shared" si="402"/>
        <v>0</v>
      </c>
      <c r="EB212">
        <f t="shared" si="403"/>
        <v>0</v>
      </c>
      <c r="EC212">
        <f t="shared" si="404"/>
        <v>0</v>
      </c>
      <c r="ED212" s="1">
        <v>0</v>
      </c>
      <c r="EE212" s="1">
        <v>0</v>
      </c>
      <c r="EF212">
        <f t="shared" si="405"/>
        <v>0</v>
      </c>
      <c r="EG212">
        <f t="shared" si="406"/>
        <v>0</v>
      </c>
      <c r="EH212">
        <f t="shared" si="407"/>
        <v>0</v>
      </c>
      <c r="EJ212">
        <f t="shared" si="312"/>
        <v>0</v>
      </c>
      <c r="EK212">
        <f t="shared" si="313"/>
        <v>0</v>
      </c>
      <c r="EL212">
        <f t="shared" si="314"/>
        <v>0</v>
      </c>
      <c r="EM212">
        <f t="shared" si="315"/>
        <v>0</v>
      </c>
      <c r="EO212" t="str">
        <f t="shared" si="316"/>
        <v>N.A.</v>
      </c>
    </row>
    <row r="213" spans="1:145" x14ac:dyDescent="0.2">
      <c r="A213">
        <v>208</v>
      </c>
      <c r="B213" s="1">
        <v>13</v>
      </c>
      <c r="C213" s="1">
        <v>4356</v>
      </c>
      <c r="D213" s="1" t="s">
        <v>196</v>
      </c>
      <c r="E213" s="1">
        <v>4608957</v>
      </c>
      <c r="F213" s="1">
        <v>929.4</v>
      </c>
      <c r="G213" s="1">
        <v>4931</v>
      </c>
      <c r="H213" s="1">
        <v>4582871</v>
      </c>
      <c r="I213" s="1">
        <v>0</v>
      </c>
      <c r="J213" s="1">
        <v>914</v>
      </c>
      <c r="K213" s="1">
        <v>893</v>
      </c>
      <c r="L213" s="1">
        <v>885</v>
      </c>
      <c r="M213" s="1">
        <v>882</v>
      </c>
      <c r="N213" s="1">
        <v>871</v>
      </c>
      <c r="O213" s="7"/>
      <c r="P213">
        <f t="shared" si="317"/>
        <v>5128</v>
      </c>
      <c r="Q213">
        <f t="shared" si="318"/>
        <v>0</v>
      </c>
      <c r="R213">
        <f t="shared" si="319"/>
        <v>0</v>
      </c>
      <c r="S213">
        <f t="shared" si="307"/>
        <v>0</v>
      </c>
      <c r="T213">
        <f t="shared" si="320"/>
        <v>0</v>
      </c>
      <c r="U213">
        <f t="shared" si="321"/>
        <v>0</v>
      </c>
      <c r="V213">
        <f t="shared" si="322"/>
        <v>0</v>
      </c>
      <c r="W213">
        <f t="shared" si="323"/>
        <v>0</v>
      </c>
      <c r="X213">
        <f t="shared" si="324"/>
        <v>0</v>
      </c>
      <c r="Y213">
        <f t="shared" si="325"/>
        <v>0</v>
      </c>
      <c r="Z213" t="str">
        <f t="shared" si="326"/>
        <v>N.A.</v>
      </c>
      <c r="AD213">
        <f t="shared" si="327"/>
        <v>5333</v>
      </c>
      <c r="AE213">
        <f t="shared" si="306"/>
        <v>0</v>
      </c>
      <c r="AF213">
        <f t="shared" si="328"/>
        <v>0</v>
      </c>
      <c r="AG213">
        <f t="shared" si="329"/>
        <v>0</v>
      </c>
      <c r="AH213">
        <f t="shared" si="330"/>
        <v>0</v>
      </c>
      <c r="AI213">
        <f t="shared" si="331"/>
        <v>0</v>
      </c>
      <c r="AJ213">
        <f t="shared" si="332"/>
        <v>0</v>
      </c>
      <c r="AK213">
        <f t="shared" si="333"/>
        <v>0</v>
      </c>
      <c r="AL213">
        <f t="shared" si="334"/>
        <v>0</v>
      </c>
      <c r="AM213">
        <f t="shared" si="335"/>
        <v>0</v>
      </c>
      <c r="AN213" t="str">
        <f t="shared" si="336"/>
        <v>N.A.</v>
      </c>
      <c r="AR213">
        <f t="shared" si="337"/>
        <v>5546</v>
      </c>
      <c r="AS213">
        <f t="shared" si="308"/>
        <v>0</v>
      </c>
      <c r="AT213">
        <f t="shared" si="338"/>
        <v>0</v>
      </c>
      <c r="AU213">
        <f t="shared" si="309"/>
        <v>0</v>
      </c>
      <c r="AV213">
        <f t="shared" si="339"/>
        <v>0</v>
      </c>
      <c r="AW213">
        <f t="shared" si="340"/>
        <v>0</v>
      </c>
      <c r="AX213">
        <f t="shared" si="341"/>
        <v>0</v>
      </c>
      <c r="AY213">
        <f t="shared" si="342"/>
        <v>0</v>
      </c>
      <c r="AZ213">
        <f t="shared" si="343"/>
        <v>0</v>
      </c>
      <c r="BA213">
        <f t="shared" si="344"/>
        <v>0</v>
      </c>
      <c r="BB213" t="str">
        <f t="shared" si="345"/>
        <v>N.A.</v>
      </c>
      <c r="BF213">
        <f t="shared" si="346"/>
        <v>5768</v>
      </c>
      <c r="BG213">
        <f t="shared" si="347"/>
        <v>0</v>
      </c>
      <c r="BH213">
        <f t="shared" si="348"/>
        <v>0</v>
      </c>
      <c r="BI213">
        <f t="shared" si="349"/>
        <v>0</v>
      </c>
      <c r="BJ213">
        <f t="shared" si="350"/>
        <v>0</v>
      </c>
      <c r="BK213">
        <f t="shared" si="351"/>
        <v>0</v>
      </c>
      <c r="BL213">
        <f t="shared" si="352"/>
        <v>0</v>
      </c>
      <c r="BM213">
        <f t="shared" si="353"/>
        <v>0</v>
      </c>
      <c r="BN213">
        <f t="shared" si="354"/>
        <v>0</v>
      </c>
      <c r="BO213">
        <f t="shared" si="355"/>
        <v>0</v>
      </c>
      <c r="BP213" t="str">
        <f t="shared" si="356"/>
        <v>N.A.</v>
      </c>
      <c r="BT213">
        <f t="shared" si="357"/>
        <v>5999</v>
      </c>
      <c r="BU213">
        <f t="shared" si="310"/>
        <v>0</v>
      </c>
      <c r="BV213">
        <f t="shared" si="358"/>
        <v>0</v>
      </c>
      <c r="BW213">
        <f t="shared" si="359"/>
        <v>0</v>
      </c>
      <c r="BX213">
        <f t="shared" si="360"/>
        <v>0</v>
      </c>
      <c r="BY213">
        <f t="shared" si="361"/>
        <v>0</v>
      </c>
      <c r="BZ213">
        <f t="shared" si="362"/>
        <v>0</v>
      </c>
      <c r="CA213">
        <f t="shared" si="363"/>
        <v>0</v>
      </c>
      <c r="CB213">
        <f t="shared" si="364"/>
        <v>0</v>
      </c>
      <c r="CC213">
        <f t="shared" si="365"/>
        <v>0</v>
      </c>
      <c r="CD213" t="str">
        <f t="shared" si="366"/>
        <v>N.A.</v>
      </c>
      <c r="CH213">
        <f t="shared" si="367"/>
        <v>6239</v>
      </c>
      <c r="CI213">
        <f t="shared" si="368"/>
        <v>0</v>
      </c>
      <c r="CJ213">
        <f t="shared" si="369"/>
        <v>0</v>
      </c>
      <c r="CK213">
        <f t="shared" si="370"/>
        <v>0</v>
      </c>
      <c r="CL213">
        <f t="shared" si="371"/>
        <v>0</v>
      </c>
      <c r="CM213">
        <f t="shared" si="372"/>
        <v>0</v>
      </c>
      <c r="CN213">
        <f t="shared" si="373"/>
        <v>0</v>
      </c>
      <c r="CO213">
        <f t="shared" si="374"/>
        <v>0</v>
      </c>
      <c r="CP213">
        <f t="shared" si="375"/>
        <v>0</v>
      </c>
      <c r="CQ213">
        <f t="shared" si="376"/>
        <v>0</v>
      </c>
      <c r="CR213" t="str">
        <f t="shared" si="377"/>
        <v>N.A.</v>
      </c>
      <c r="CV213">
        <f t="shared" si="378"/>
        <v>6489</v>
      </c>
      <c r="CW213">
        <f t="shared" si="379"/>
        <v>0</v>
      </c>
      <c r="CX213">
        <f t="shared" si="380"/>
        <v>0</v>
      </c>
      <c r="CY213">
        <f t="shared" si="381"/>
        <v>0</v>
      </c>
      <c r="CZ213">
        <f t="shared" si="382"/>
        <v>0</v>
      </c>
      <c r="DA213">
        <f t="shared" si="383"/>
        <v>0</v>
      </c>
      <c r="DB213">
        <f t="shared" si="384"/>
        <v>0</v>
      </c>
      <c r="DC213">
        <f t="shared" si="385"/>
        <v>0</v>
      </c>
      <c r="DD213">
        <f t="shared" si="386"/>
        <v>0</v>
      </c>
      <c r="DE213">
        <f t="shared" si="387"/>
        <v>0</v>
      </c>
      <c r="DF213" t="str">
        <f t="shared" si="388"/>
        <v>N.A.</v>
      </c>
      <c r="DJ213">
        <f t="shared" si="389"/>
        <v>6749</v>
      </c>
      <c r="DK213">
        <f t="shared" si="311"/>
        <v>0</v>
      </c>
      <c r="DL213">
        <f t="shared" si="390"/>
        <v>0</v>
      </c>
      <c r="DM213">
        <f t="shared" si="391"/>
        <v>0</v>
      </c>
      <c r="DN213">
        <f t="shared" si="392"/>
        <v>0</v>
      </c>
      <c r="DO213">
        <f t="shared" si="393"/>
        <v>0</v>
      </c>
      <c r="DP213">
        <f t="shared" si="394"/>
        <v>0</v>
      </c>
      <c r="DQ213">
        <f t="shared" si="395"/>
        <v>0</v>
      </c>
      <c r="DR213">
        <f t="shared" si="396"/>
        <v>0</v>
      </c>
      <c r="DS213">
        <f t="shared" si="397"/>
        <v>0</v>
      </c>
      <c r="DT213" t="str">
        <f t="shared" si="398"/>
        <v>N.A.</v>
      </c>
      <c r="DX213">
        <f t="shared" si="399"/>
        <v>26086</v>
      </c>
      <c r="DY213">
        <f t="shared" si="400"/>
        <v>0</v>
      </c>
      <c r="DZ213">
        <f t="shared" si="401"/>
        <v>20869</v>
      </c>
      <c r="EA213">
        <f t="shared" si="402"/>
        <v>0</v>
      </c>
      <c r="EB213">
        <f t="shared" si="403"/>
        <v>0</v>
      </c>
      <c r="EC213">
        <f t="shared" si="404"/>
        <v>0</v>
      </c>
      <c r="ED213" s="1">
        <v>20869</v>
      </c>
      <c r="EE213" s="1">
        <v>0</v>
      </c>
      <c r="EF213">
        <f t="shared" si="405"/>
        <v>2</v>
      </c>
      <c r="EG213">
        <f t="shared" si="406"/>
        <v>0</v>
      </c>
      <c r="EH213">
        <f t="shared" si="407"/>
        <v>2</v>
      </c>
      <c r="EJ213">
        <f t="shared" si="312"/>
        <v>20869</v>
      </c>
      <c r="EK213">
        <f t="shared" si="313"/>
        <v>0</v>
      </c>
      <c r="EL213">
        <f t="shared" si="314"/>
        <v>20869</v>
      </c>
      <c r="EM213">
        <f t="shared" si="315"/>
        <v>20869</v>
      </c>
      <c r="EO213" t="str">
        <f t="shared" si="316"/>
        <v>80%</v>
      </c>
    </row>
    <row r="214" spans="1:145" x14ac:dyDescent="0.2">
      <c r="A214">
        <v>209</v>
      </c>
      <c r="B214" s="1">
        <v>1</v>
      </c>
      <c r="C214" s="1">
        <v>4419</v>
      </c>
      <c r="D214" s="1" t="s">
        <v>197</v>
      </c>
      <c r="E214" s="1">
        <v>4849234</v>
      </c>
      <c r="F214" s="1">
        <v>949.1</v>
      </c>
      <c r="G214" s="1">
        <v>4968</v>
      </c>
      <c r="H214" s="1">
        <v>4715129</v>
      </c>
      <c r="I214" s="1">
        <v>107284</v>
      </c>
      <c r="J214" s="1">
        <v>933</v>
      </c>
      <c r="K214" s="1">
        <v>910</v>
      </c>
      <c r="L214" s="1">
        <v>886</v>
      </c>
      <c r="M214" s="1">
        <v>876</v>
      </c>
      <c r="N214" s="1">
        <v>847</v>
      </c>
      <c r="O214" s="7"/>
      <c r="P214">
        <f t="shared" si="317"/>
        <v>5165</v>
      </c>
      <c r="Q214">
        <f t="shared" si="318"/>
        <v>0</v>
      </c>
      <c r="R214">
        <f t="shared" si="319"/>
        <v>0</v>
      </c>
      <c r="S214">
        <f t="shared" si="307"/>
        <v>0</v>
      </c>
      <c r="T214">
        <f t="shared" si="320"/>
        <v>0</v>
      </c>
      <c r="U214">
        <f t="shared" si="321"/>
        <v>0</v>
      </c>
      <c r="V214">
        <f t="shared" si="322"/>
        <v>0</v>
      </c>
      <c r="W214">
        <f t="shared" si="323"/>
        <v>0</v>
      </c>
      <c r="X214">
        <f t="shared" si="324"/>
        <v>0</v>
      </c>
      <c r="Y214">
        <f t="shared" si="325"/>
        <v>0</v>
      </c>
      <c r="Z214" t="str">
        <f t="shared" si="326"/>
        <v>N.A.</v>
      </c>
      <c r="AD214">
        <f t="shared" si="327"/>
        <v>5370</v>
      </c>
      <c r="AE214">
        <f t="shared" si="306"/>
        <v>0</v>
      </c>
      <c r="AF214">
        <f t="shared" si="328"/>
        <v>0</v>
      </c>
      <c r="AG214">
        <f t="shared" si="329"/>
        <v>0</v>
      </c>
      <c r="AH214">
        <f t="shared" si="330"/>
        <v>0</v>
      </c>
      <c r="AI214">
        <f t="shared" si="331"/>
        <v>0</v>
      </c>
      <c r="AJ214">
        <f t="shared" si="332"/>
        <v>0</v>
      </c>
      <c r="AK214">
        <f t="shared" si="333"/>
        <v>0</v>
      </c>
      <c r="AL214">
        <f t="shared" si="334"/>
        <v>0</v>
      </c>
      <c r="AM214">
        <f t="shared" si="335"/>
        <v>0</v>
      </c>
      <c r="AN214" t="str">
        <f t="shared" si="336"/>
        <v>N.A.</v>
      </c>
      <c r="AR214">
        <f t="shared" si="337"/>
        <v>5583</v>
      </c>
      <c r="AS214">
        <f t="shared" si="308"/>
        <v>0</v>
      </c>
      <c r="AT214">
        <f t="shared" si="338"/>
        <v>0</v>
      </c>
      <c r="AU214">
        <f t="shared" si="309"/>
        <v>0</v>
      </c>
      <c r="AV214">
        <f t="shared" si="339"/>
        <v>0</v>
      </c>
      <c r="AW214">
        <f t="shared" si="340"/>
        <v>0</v>
      </c>
      <c r="AX214">
        <f t="shared" si="341"/>
        <v>0</v>
      </c>
      <c r="AY214">
        <f t="shared" si="342"/>
        <v>0</v>
      </c>
      <c r="AZ214">
        <f t="shared" si="343"/>
        <v>0</v>
      </c>
      <c r="BA214">
        <f t="shared" si="344"/>
        <v>0</v>
      </c>
      <c r="BB214" t="str">
        <f t="shared" si="345"/>
        <v>N.A.</v>
      </c>
      <c r="BF214">
        <f t="shared" si="346"/>
        <v>5805</v>
      </c>
      <c r="BG214">
        <f t="shared" si="347"/>
        <v>0</v>
      </c>
      <c r="BH214">
        <f t="shared" si="348"/>
        <v>0</v>
      </c>
      <c r="BI214">
        <f t="shared" si="349"/>
        <v>0</v>
      </c>
      <c r="BJ214">
        <f t="shared" si="350"/>
        <v>0</v>
      </c>
      <c r="BK214">
        <f t="shared" si="351"/>
        <v>0</v>
      </c>
      <c r="BL214">
        <f t="shared" si="352"/>
        <v>0</v>
      </c>
      <c r="BM214">
        <f t="shared" si="353"/>
        <v>0</v>
      </c>
      <c r="BN214">
        <f t="shared" si="354"/>
        <v>0</v>
      </c>
      <c r="BO214">
        <f t="shared" si="355"/>
        <v>0</v>
      </c>
      <c r="BP214" t="str">
        <f t="shared" si="356"/>
        <v>N.A.</v>
      </c>
      <c r="BT214">
        <f t="shared" si="357"/>
        <v>6036</v>
      </c>
      <c r="BU214">
        <f t="shared" si="310"/>
        <v>0</v>
      </c>
      <c r="BV214">
        <f t="shared" si="358"/>
        <v>0</v>
      </c>
      <c r="BW214">
        <f t="shared" si="359"/>
        <v>0</v>
      </c>
      <c r="BX214">
        <f t="shared" si="360"/>
        <v>0</v>
      </c>
      <c r="BY214">
        <f t="shared" si="361"/>
        <v>0</v>
      </c>
      <c r="BZ214">
        <f t="shared" si="362"/>
        <v>0</v>
      </c>
      <c r="CA214">
        <f t="shared" si="363"/>
        <v>0</v>
      </c>
      <c r="CB214">
        <f t="shared" si="364"/>
        <v>0</v>
      </c>
      <c r="CC214">
        <f t="shared" si="365"/>
        <v>0</v>
      </c>
      <c r="CD214" t="str">
        <f t="shared" si="366"/>
        <v>N.A.</v>
      </c>
      <c r="CH214">
        <f t="shared" si="367"/>
        <v>6276</v>
      </c>
      <c r="CI214">
        <f t="shared" si="368"/>
        <v>0</v>
      </c>
      <c r="CJ214">
        <f t="shared" si="369"/>
        <v>0</v>
      </c>
      <c r="CK214">
        <f t="shared" si="370"/>
        <v>0</v>
      </c>
      <c r="CL214">
        <f t="shared" si="371"/>
        <v>0</v>
      </c>
      <c r="CM214">
        <f t="shared" si="372"/>
        <v>0</v>
      </c>
      <c r="CN214">
        <f t="shared" si="373"/>
        <v>0</v>
      </c>
      <c r="CO214">
        <f t="shared" si="374"/>
        <v>0</v>
      </c>
      <c r="CP214">
        <f t="shared" si="375"/>
        <v>0</v>
      </c>
      <c r="CQ214">
        <f t="shared" si="376"/>
        <v>0</v>
      </c>
      <c r="CR214" t="str">
        <f t="shared" si="377"/>
        <v>N.A.</v>
      </c>
      <c r="CV214">
        <f t="shared" si="378"/>
        <v>6526</v>
      </c>
      <c r="CW214">
        <f t="shared" si="379"/>
        <v>0</v>
      </c>
      <c r="CX214">
        <f t="shared" si="380"/>
        <v>0</v>
      </c>
      <c r="CY214">
        <f t="shared" si="381"/>
        <v>0</v>
      </c>
      <c r="CZ214">
        <f t="shared" si="382"/>
        <v>0</v>
      </c>
      <c r="DA214">
        <f t="shared" si="383"/>
        <v>0</v>
      </c>
      <c r="DB214">
        <f t="shared" si="384"/>
        <v>0</v>
      </c>
      <c r="DC214">
        <f t="shared" si="385"/>
        <v>0</v>
      </c>
      <c r="DD214">
        <f t="shared" si="386"/>
        <v>0</v>
      </c>
      <c r="DE214">
        <f t="shared" si="387"/>
        <v>0</v>
      </c>
      <c r="DF214" t="str">
        <f t="shared" si="388"/>
        <v>N.A.</v>
      </c>
      <c r="DJ214">
        <f t="shared" si="389"/>
        <v>6786</v>
      </c>
      <c r="DK214">
        <f t="shared" si="311"/>
        <v>0</v>
      </c>
      <c r="DL214">
        <f t="shared" si="390"/>
        <v>0</v>
      </c>
      <c r="DM214">
        <f t="shared" si="391"/>
        <v>0</v>
      </c>
      <c r="DN214">
        <f t="shared" si="392"/>
        <v>0</v>
      </c>
      <c r="DO214">
        <f t="shared" si="393"/>
        <v>0</v>
      </c>
      <c r="DP214">
        <f t="shared" si="394"/>
        <v>0</v>
      </c>
      <c r="DQ214">
        <f t="shared" si="395"/>
        <v>0</v>
      </c>
      <c r="DR214">
        <f t="shared" si="396"/>
        <v>0</v>
      </c>
      <c r="DS214">
        <f t="shared" si="397"/>
        <v>0</v>
      </c>
      <c r="DT214" t="str">
        <f t="shared" si="398"/>
        <v>N.A.</v>
      </c>
      <c r="DX214">
        <f t="shared" si="399"/>
        <v>26821</v>
      </c>
      <c r="DY214">
        <f t="shared" si="400"/>
        <v>1</v>
      </c>
      <c r="DZ214">
        <f t="shared" si="401"/>
        <v>107284</v>
      </c>
      <c r="EA214">
        <f t="shared" si="402"/>
        <v>1</v>
      </c>
      <c r="EB214">
        <f t="shared" si="403"/>
        <v>2</v>
      </c>
      <c r="EC214">
        <f t="shared" si="404"/>
        <v>0</v>
      </c>
      <c r="ED214" s="1">
        <v>107284</v>
      </c>
      <c r="EE214" s="1">
        <v>68185</v>
      </c>
      <c r="EF214">
        <f t="shared" si="405"/>
        <v>2</v>
      </c>
      <c r="EG214">
        <f t="shared" si="406"/>
        <v>0</v>
      </c>
      <c r="EH214">
        <f t="shared" si="407"/>
        <v>2</v>
      </c>
      <c r="EJ214">
        <f t="shared" si="312"/>
        <v>107284</v>
      </c>
      <c r="EK214">
        <f t="shared" si="313"/>
        <v>0</v>
      </c>
      <c r="EL214">
        <f t="shared" si="314"/>
        <v>107284</v>
      </c>
      <c r="EM214">
        <f t="shared" si="315"/>
        <v>0</v>
      </c>
      <c r="EO214" t="str">
        <f t="shared" si="316"/>
        <v>80%</v>
      </c>
    </row>
    <row r="215" spans="1:145" x14ac:dyDescent="0.2">
      <c r="A215">
        <v>210</v>
      </c>
      <c r="B215" s="1">
        <v>7</v>
      </c>
      <c r="C215" s="1">
        <v>4437</v>
      </c>
      <c r="D215" s="1" t="s">
        <v>198</v>
      </c>
      <c r="E215" s="1">
        <v>2647501</v>
      </c>
      <c r="F215" s="1">
        <v>538.79999999999995</v>
      </c>
      <c r="G215" s="1">
        <v>4931</v>
      </c>
      <c r="H215" s="1">
        <v>2656823</v>
      </c>
      <c r="I215" s="1">
        <v>0</v>
      </c>
      <c r="J215" s="1">
        <v>521</v>
      </c>
      <c r="K215" s="1">
        <v>516</v>
      </c>
      <c r="L215" s="1">
        <v>496</v>
      </c>
      <c r="M215" s="1">
        <v>494</v>
      </c>
      <c r="N215" s="1">
        <v>488</v>
      </c>
      <c r="O215" s="7"/>
      <c r="P215">
        <f t="shared" si="317"/>
        <v>5128</v>
      </c>
      <c r="Q215">
        <f t="shared" si="318"/>
        <v>0</v>
      </c>
      <c r="R215">
        <f t="shared" si="319"/>
        <v>0</v>
      </c>
      <c r="S215">
        <f t="shared" si="307"/>
        <v>0</v>
      </c>
      <c r="T215">
        <f t="shared" si="320"/>
        <v>0</v>
      </c>
      <c r="U215">
        <f t="shared" si="321"/>
        <v>0</v>
      </c>
      <c r="V215">
        <f t="shared" si="322"/>
        <v>0</v>
      </c>
      <c r="W215">
        <f t="shared" si="323"/>
        <v>0</v>
      </c>
      <c r="X215">
        <f t="shared" si="324"/>
        <v>0</v>
      </c>
      <c r="Y215">
        <f t="shared" si="325"/>
        <v>0</v>
      </c>
      <c r="Z215" t="str">
        <f t="shared" si="326"/>
        <v>N.A.</v>
      </c>
      <c r="AD215">
        <f t="shared" si="327"/>
        <v>5333</v>
      </c>
      <c r="AE215">
        <f t="shared" si="306"/>
        <v>0</v>
      </c>
      <c r="AF215">
        <f t="shared" si="328"/>
        <v>0</v>
      </c>
      <c r="AG215">
        <f t="shared" si="329"/>
        <v>0</v>
      </c>
      <c r="AH215">
        <f t="shared" si="330"/>
        <v>0</v>
      </c>
      <c r="AI215">
        <f t="shared" si="331"/>
        <v>0</v>
      </c>
      <c r="AJ215">
        <f t="shared" si="332"/>
        <v>0</v>
      </c>
      <c r="AK215">
        <f t="shared" si="333"/>
        <v>0</v>
      </c>
      <c r="AL215">
        <f t="shared" si="334"/>
        <v>0</v>
      </c>
      <c r="AM215">
        <f t="shared" si="335"/>
        <v>0</v>
      </c>
      <c r="AN215" t="str">
        <f t="shared" si="336"/>
        <v>N.A.</v>
      </c>
      <c r="AR215">
        <f t="shared" si="337"/>
        <v>5546</v>
      </c>
      <c r="AS215">
        <f t="shared" si="308"/>
        <v>0</v>
      </c>
      <c r="AT215">
        <f t="shared" si="338"/>
        <v>0</v>
      </c>
      <c r="AU215">
        <f t="shared" si="309"/>
        <v>0</v>
      </c>
      <c r="AV215">
        <f t="shared" si="339"/>
        <v>0</v>
      </c>
      <c r="AW215">
        <f t="shared" si="340"/>
        <v>0</v>
      </c>
      <c r="AX215">
        <f t="shared" si="341"/>
        <v>0</v>
      </c>
      <c r="AY215">
        <f t="shared" si="342"/>
        <v>0</v>
      </c>
      <c r="AZ215">
        <f t="shared" si="343"/>
        <v>0</v>
      </c>
      <c r="BA215">
        <f t="shared" si="344"/>
        <v>0</v>
      </c>
      <c r="BB215" t="str">
        <f t="shared" si="345"/>
        <v>N.A.</v>
      </c>
      <c r="BF215">
        <f t="shared" si="346"/>
        <v>5768</v>
      </c>
      <c r="BG215">
        <f t="shared" si="347"/>
        <v>0</v>
      </c>
      <c r="BH215">
        <f t="shared" si="348"/>
        <v>0</v>
      </c>
      <c r="BI215">
        <f t="shared" si="349"/>
        <v>0</v>
      </c>
      <c r="BJ215">
        <f t="shared" si="350"/>
        <v>0</v>
      </c>
      <c r="BK215">
        <f t="shared" si="351"/>
        <v>0</v>
      </c>
      <c r="BL215">
        <f t="shared" si="352"/>
        <v>0</v>
      </c>
      <c r="BM215">
        <f t="shared" si="353"/>
        <v>0</v>
      </c>
      <c r="BN215">
        <f t="shared" si="354"/>
        <v>0</v>
      </c>
      <c r="BO215">
        <f t="shared" si="355"/>
        <v>0</v>
      </c>
      <c r="BP215" t="str">
        <f t="shared" si="356"/>
        <v>N.A.</v>
      </c>
      <c r="BT215">
        <f t="shared" si="357"/>
        <v>5999</v>
      </c>
      <c r="BU215">
        <f t="shared" si="310"/>
        <v>0</v>
      </c>
      <c r="BV215">
        <f t="shared" si="358"/>
        <v>0</v>
      </c>
      <c r="BW215">
        <f t="shared" si="359"/>
        <v>0</v>
      </c>
      <c r="BX215">
        <f t="shared" si="360"/>
        <v>0</v>
      </c>
      <c r="BY215">
        <f t="shared" si="361"/>
        <v>0</v>
      </c>
      <c r="BZ215">
        <f t="shared" si="362"/>
        <v>0</v>
      </c>
      <c r="CA215">
        <f t="shared" si="363"/>
        <v>0</v>
      </c>
      <c r="CB215">
        <f t="shared" si="364"/>
        <v>0</v>
      </c>
      <c r="CC215">
        <f t="shared" si="365"/>
        <v>0</v>
      </c>
      <c r="CD215" t="str">
        <f t="shared" si="366"/>
        <v>N.A.</v>
      </c>
      <c r="CH215">
        <f t="shared" si="367"/>
        <v>6239</v>
      </c>
      <c r="CI215">
        <f t="shared" si="368"/>
        <v>0</v>
      </c>
      <c r="CJ215">
        <f t="shared" si="369"/>
        <v>0</v>
      </c>
      <c r="CK215">
        <f t="shared" si="370"/>
        <v>0</v>
      </c>
      <c r="CL215">
        <f t="shared" si="371"/>
        <v>0</v>
      </c>
      <c r="CM215">
        <f t="shared" si="372"/>
        <v>0</v>
      </c>
      <c r="CN215">
        <f t="shared" si="373"/>
        <v>0</v>
      </c>
      <c r="CO215">
        <f t="shared" si="374"/>
        <v>0</v>
      </c>
      <c r="CP215">
        <f t="shared" si="375"/>
        <v>0</v>
      </c>
      <c r="CQ215">
        <f t="shared" si="376"/>
        <v>0</v>
      </c>
      <c r="CR215" t="str">
        <f t="shared" si="377"/>
        <v>N.A.</v>
      </c>
      <c r="CV215">
        <f t="shared" si="378"/>
        <v>6489</v>
      </c>
      <c r="CW215">
        <f t="shared" si="379"/>
        <v>0</v>
      </c>
      <c r="CX215">
        <f t="shared" si="380"/>
        <v>0</v>
      </c>
      <c r="CY215">
        <f t="shared" si="381"/>
        <v>0</v>
      </c>
      <c r="CZ215">
        <f t="shared" si="382"/>
        <v>0</v>
      </c>
      <c r="DA215">
        <f t="shared" si="383"/>
        <v>0</v>
      </c>
      <c r="DB215">
        <f t="shared" si="384"/>
        <v>0</v>
      </c>
      <c r="DC215">
        <f t="shared" si="385"/>
        <v>0</v>
      </c>
      <c r="DD215">
        <f t="shared" si="386"/>
        <v>0</v>
      </c>
      <c r="DE215">
        <f t="shared" si="387"/>
        <v>0</v>
      </c>
      <c r="DF215" t="str">
        <f t="shared" si="388"/>
        <v>N.A.</v>
      </c>
      <c r="DJ215">
        <f t="shared" si="389"/>
        <v>6749</v>
      </c>
      <c r="DK215">
        <f t="shared" si="311"/>
        <v>0</v>
      </c>
      <c r="DL215">
        <f t="shared" si="390"/>
        <v>0</v>
      </c>
      <c r="DM215">
        <f t="shared" si="391"/>
        <v>0</v>
      </c>
      <c r="DN215">
        <f t="shared" si="392"/>
        <v>0</v>
      </c>
      <c r="DO215">
        <f t="shared" si="393"/>
        <v>0</v>
      </c>
      <c r="DP215">
        <f t="shared" si="394"/>
        <v>0</v>
      </c>
      <c r="DQ215">
        <f t="shared" si="395"/>
        <v>0</v>
      </c>
      <c r="DR215">
        <f t="shared" si="396"/>
        <v>0</v>
      </c>
      <c r="DS215">
        <f t="shared" si="397"/>
        <v>0</v>
      </c>
      <c r="DT215" t="str">
        <f t="shared" si="398"/>
        <v>N.A.</v>
      </c>
      <c r="DX215">
        <f t="shared" si="399"/>
        <v>-9322</v>
      </c>
      <c r="DY215">
        <f t="shared" si="400"/>
        <v>0</v>
      </c>
      <c r="DZ215">
        <f t="shared" si="401"/>
        <v>-7458</v>
      </c>
      <c r="EA215">
        <f t="shared" si="402"/>
        <v>0</v>
      </c>
      <c r="EB215">
        <f t="shared" si="403"/>
        <v>0</v>
      </c>
      <c r="EC215">
        <f t="shared" si="404"/>
        <v>0</v>
      </c>
      <c r="ED215" s="1">
        <v>0</v>
      </c>
      <c r="EE215" s="1">
        <v>0</v>
      </c>
      <c r="EF215">
        <f t="shared" si="405"/>
        <v>0</v>
      </c>
      <c r="EG215">
        <f t="shared" si="406"/>
        <v>0</v>
      </c>
      <c r="EH215">
        <f t="shared" si="407"/>
        <v>0</v>
      </c>
      <c r="EJ215">
        <f t="shared" si="312"/>
        <v>0</v>
      </c>
      <c r="EK215">
        <f t="shared" si="313"/>
        <v>0</v>
      </c>
      <c r="EL215">
        <f t="shared" si="314"/>
        <v>0</v>
      </c>
      <c r="EM215">
        <f t="shared" si="315"/>
        <v>0</v>
      </c>
      <c r="EO215" t="str">
        <f t="shared" si="316"/>
        <v>N.A.</v>
      </c>
    </row>
    <row r="216" spans="1:145" x14ac:dyDescent="0.2">
      <c r="A216">
        <v>211</v>
      </c>
      <c r="B216" s="1">
        <v>10</v>
      </c>
      <c r="C216" s="1">
        <v>4446</v>
      </c>
      <c r="D216" s="1" t="s">
        <v>199</v>
      </c>
      <c r="E216" s="1">
        <v>4994928</v>
      </c>
      <c r="F216" s="1">
        <v>1024.5999999999999</v>
      </c>
      <c r="G216" s="1">
        <v>4931</v>
      </c>
      <c r="H216" s="1">
        <v>5052303</v>
      </c>
      <c r="I216" s="1">
        <v>0</v>
      </c>
      <c r="J216" s="1">
        <v>1028</v>
      </c>
      <c r="K216" s="1">
        <v>1009</v>
      </c>
      <c r="L216" s="1">
        <v>1010</v>
      </c>
      <c r="M216" s="1">
        <v>984</v>
      </c>
      <c r="N216" s="1">
        <v>969</v>
      </c>
      <c r="O216" s="7"/>
      <c r="P216">
        <f t="shared" si="317"/>
        <v>5128</v>
      </c>
      <c r="Q216">
        <f t="shared" si="318"/>
        <v>0</v>
      </c>
      <c r="R216">
        <f t="shared" si="319"/>
        <v>0</v>
      </c>
      <c r="S216">
        <f t="shared" si="307"/>
        <v>0</v>
      </c>
      <c r="T216">
        <f t="shared" si="320"/>
        <v>0</v>
      </c>
      <c r="U216">
        <f t="shared" si="321"/>
        <v>0</v>
      </c>
      <c r="V216">
        <f t="shared" si="322"/>
        <v>0</v>
      </c>
      <c r="W216">
        <f t="shared" si="323"/>
        <v>0</v>
      </c>
      <c r="X216">
        <f t="shared" si="324"/>
        <v>0</v>
      </c>
      <c r="Y216">
        <f t="shared" si="325"/>
        <v>0</v>
      </c>
      <c r="Z216" t="str">
        <f t="shared" si="326"/>
        <v>N.A.</v>
      </c>
      <c r="AD216">
        <f t="shared" si="327"/>
        <v>5333</v>
      </c>
      <c r="AE216">
        <f t="shared" si="306"/>
        <v>0</v>
      </c>
      <c r="AF216">
        <f t="shared" si="328"/>
        <v>0</v>
      </c>
      <c r="AG216">
        <f t="shared" si="329"/>
        <v>0</v>
      </c>
      <c r="AH216">
        <f t="shared" si="330"/>
        <v>0</v>
      </c>
      <c r="AI216">
        <f t="shared" si="331"/>
        <v>0</v>
      </c>
      <c r="AJ216">
        <f t="shared" si="332"/>
        <v>0</v>
      </c>
      <c r="AK216">
        <f t="shared" si="333"/>
        <v>0</v>
      </c>
      <c r="AL216">
        <f t="shared" si="334"/>
        <v>0</v>
      </c>
      <c r="AM216">
        <f t="shared" si="335"/>
        <v>0</v>
      </c>
      <c r="AN216" t="str">
        <f t="shared" si="336"/>
        <v>N.A.</v>
      </c>
      <c r="AR216">
        <f t="shared" si="337"/>
        <v>5546</v>
      </c>
      <c r="AS216">
        <f t="shared" si="308"/>
        <v>0</v>
      </c>
      <c r="AT216">
        <f t="shared" si="338"/>
        <v>0</v>
      </c>
      <c r="AU216">
        <f t="shared" si="309"/>
        <v>0</v>
      </c>
      <c r="AV216">
        <f t="shared" si="339"/>
        <v>0</v>
      </c>
      <c r="AW216">
        <f t="shared" si="340"/>
        <v>0</v>
      </c>
      <c r="AX216">
        <f t="shared" si="341"/>
        <v>0</v>
      </c>
      <c r="AY216">
        <f t="shared" si="342"/>
        <v>0</v>
      </c>
      <c r="AZ216">
        <f t="shared" si="343"/>
        <v>0</v>
      </c>
      <c r="BA216">
        <f t="shared" si="344"/>
        <v>0</v>
      </c>
      <c r="BB216" t="str">
        <f t="shared" si="345"/>
        <v>N.A.</v>
      </c>
      <c r="BF216">
        <f t="shared" si="346"/>
        <v>5768</v>
      </c>
      <c r="BG216">
        <f t="shared" si="347"/>
        <v>0</v>
      </c>
      <c r="BH216">
        <f t="shared" si="348"/>
        <v>0</v>
      </c>
      <c r="BI216">
        <f t="shared" si="349"/>
        <v>0</v>
      </c>
      <c r="BJ216">
        <f t="shared" si="350"/>
        <v>0</v>
      </c>
      <c r="BK216">
        <f t="shared" si="351"/>
        <v>0</v>
      </c>
      <c r="BL216">
        <f t="shared" si="352"/>
        <v>0</v>
      </c>
      <c r="BM216">
        <f t="shared" si="353"/>
        <v>0</v>
      </c>
      <c r="BN216">
        <f t="shared" si="354"/>
        <v>0</v>
      </c>
      <c r="BO216">
        <f t="shared" si="355"/>
        <v>0</v>
      </c>
      <c r="BP216" t="str">
        <f t="shared" si="356"/>
        <v>N.A.</v>
      </c>
      <c r="BT216">
        <f t="shared" si="357"/>
        <v>5999</v>
      </c>
      <c r="BU216">
        <f t="shared" si="310"/>
        <v>0</v>
      </c>
      <c r="BV216">
        <f t="shared" si="358"/>
        <v>0</v>
      </c>
      <c r="BW216">
        <f t="shared" si="359"/>
        <v>0</v>
      </c>
      <c r="BX216">
        <f t="shared" si="360"/>
        <v>0</v>
      </c>
      <c r="BY216">
        <f t="shared" si="361"/>
        <v>0</v>
      </c>
      <c r="BZ216">
        <f t="shared" si="362"/>
        <v>0</v>
      </c>
      <c r="CA216">
        <f t="shared" si="363"/>
        <v>0</v>
      </c>
      <c r="CB216">
        <f t="shared" si="364"/>
        <v>0</v>
      </c>
      <c r="CC216">
        <f t="shared" si="365"/>
        <v>0</v>
      </c>
      <c r="CD216" t="str">
        <f t="shared" si="366"/>
        <v>N.A.</v>
      </c>
      <c r="CH216">
        <f t="shared" si="367"/>
        <v>6239</v>
      </c>
      <c r="CI216">
        <f t="shared" si="368"/>
        <v>0</v>
      </c>
      <c r="CJ216">
        <f t="shared" si="369"/>
        <v>0</v>
      </c>
      <c r="CK216">
        <f t="shared" si="370"/>
        <v>0</v>
      </c>
      <c r="CL216">
        <f t="shared" si="371"/>
        <v>0</v>
      </c>
      <c r="CM216">
        <f t="shared" si="372"/>
        <v>0</v>
      </c>
      <c r="CN216">
        <f t="shared" si="373"/>
        <v>0</v>
      </c>
      <c r="CO216">
        <f t="shared" si="374"/>
        <v>0</v>
      </c>
      <c r="CP216">
        <f t="shared" si="375"/>
        <v>0</v>
      </c>
      <c r="CQ216">
        <f t="shared" si="376"/>
        <v>0</v>
      </c>
      <c r="CR216" t="str">
        <f t="shared" si="377"/>
        <v>N.A.</v>
      </c>
      <c r="CV216">
        <f t="shared" si="378"/>
        <v>6489</v>
      </c>
      <c r="CW216">
        <f t="shared" si="379"/>
        <v>0</v>
      </c>
      <c r="CX216">
        <f t="shared" si="380"/>
        <v>0</v>
      </c>
      <c r="CY216">
        <f t="shared" si="381"/>
        <v>0</v>
      </c>
      <c r="CZ216">
        <f t="shared" si="382"/>
        <v>0</v>
      </c>
      <c r="DA216">
        <f t="shared" si="383"/>
        <v>0</v>
      </c>
      <c r="DB216">
        <f t="shared" si="384"/>
        <v>0</v>
      </c>
      <c r="DC216">
        <f t="shared" si="385"/>
        <v>0</v>
      </c>
      <c r="DD216">
        <f t="shared" si="386"/>
        <v>0</v>
      </c>
      <c r="DE216">
        <f t="shared" si="387"/>
        <v>0</v>
      </c>
      <c r="DF216" t="str">
        <f t="shared" si="388"/>
        <v>N.A.</v>
      </c>
      <c r="DJ216">
        <f t="shared" si="389"/>
        <v>6749</v>
      </c>
      <c r="DK216">
        <f t="shared" si="311"/>
        <v>0</v>
      </c>
      <c r="DL216">
        <f t="shared" si="390"/>
        <v>0</v>
      </c>
      <c r="DM216">
        <f t="shared" si="391"/>
        <v>0</v>
      </c>
      <c r="DN216">
        <f t="shared" si="392"/>
        <v>0</v>
      </c>
      <c r="DO216">
        <f t="shared" si="393"/>
        <v>0</v>
      </c>
      <c r="DP216">
        <f t="shared" si="394"/>
        <v>0</v>
      </c>
      <c r="DQ216">
        <f t="shared" si="395"/>
        <v>0</v>
      </c>
      <c r="DR216">
        <f t="shared" si="396"/>
        <v>0</v>
      </c>
      <c r="DS216">
        <f t="shared" si="397"/>
        <v>0</v>
      </c>
      <c r="DT216" t="str">
        <f t="shared" si="398"/>
        <v>N.A.</v>
      </c>
      <c r="DX216">
        <f t="shared" si="399"/>
        <v>-57375</v>
      </c>
      <c r="DY216">
        <f t="shared" si="400"/>
        <v>0</v>
      </c>
      <c r="DZ216">
        <f t="shared" si="401"/>
        <v>-45900</v>
      </c>
      <c r="EA216">
        <f t="shared" si="402"/>
        <v>0</v>
      </c>
      <c r="EB216">
        <f t="shared" si="403"/>
        <v>0</v>
      </c>
      <c r="EC216">
        <f t="shared" si="404"/>
        <v>0</v>
      </c>
      <c r="ED216" s="1">
        <v>0</v>
      </c>
      <c r="EE216" s="1">
        <v>0</v>
      </c>
      <c r="EF216">
        <f t="shared" si="405"/>
        <v>0</v>
      </c>
      <c r="EG216">
        <f t="shared" si="406"/>
        <v>0</v>
      </c>
      <c r="EH216">
        <f t="shared" si="407"/>
        <v>0</v>
      </c>
      <c r="EJ216">
        <f t="shared" si="312"/>
        <v>0</v>
      </c>
      <c r="EK216">
        <f t="shared" si="313"/>
        <v>0</v>
      </c>
      <c r="EL216">
        <f t="shared" si="314"/>
        <v>0</v>
      </c>
      <c r="EM216">
        <f t="shared" si="315"/>
        <v>0</v>
      </c>
      <c r="EO216" t="str">
        <f t="shared" si="316"/>
        <v>N.A.</v>
      </c>
    </row>
    <row r="217" spans="1:145" x14ac:dyDescent="0.2">
      <c r="A217">
        <v>212</v>
      </c>
      <c r="B217" s="1">
        <v>15</v>
      </c>
      <c r="C217" s="1">
        <v>4491</v>
      </c>
      <c r="D217" s="1" t="s">
        <v>200</v>
      </c>
      <c r="E217" s="1">
        <v>1570464</v>
      </c>
      <c r="F217" s="1">
        <v>321.2</v>
      </c>
      <c r="G217" s="1">
        <v>4931</v>
      </c>
      <c r="H217" s="1">
        <v>1583837</v>
      </c>
      <c r="I217" s="1">
        <v>0</v>
      </c>
      <c r="J217" s="1">
        <v>321</v>
      </c>
      <c r="K217" s="1">
        <v>319</v>
      </c>
      <c r="L217" s="1">
        <v>322</v>
      </c>
      <c r="M217" s="1">
        <v>332</v>
      </c>
      <c r="N217" s="1">
        <v>340</v>
      </c>
      <c r="O217" s="7"/>
      <c r="P217">
        <f t="shared" si="317"/>
        <v>5128</v>
      </c>
      <c r="Q217">
        <f t="shared" si="318"/>
        <v>0</v>
      </c>
      <c r="R217">
        <f t="shared" si="319"/>
        <v>0</v>
      </c>
      <c r="S217">
        <f t="shared" si="307"/>
        <v>0</v>
      </c>
      <c r="T217">
        <f t="shared" si="320"/>
        <v>0</v>
      </c>
      <c r="U217">
        <f t="shared" si="321"/>
        <v>0</v>
      </c>
      <c r="V217">
        <f t="shared" si="322"/>
        <v>0</v>
      </c>
      <c r="W217">
        <f t="shared" si="323"/>
        <v>0</v>
      </c>
      <c r="X217">
        <f t="shared" si="324"/>
        <v>0</v>
      </c>
      <c r="Y217">
        <f t="shared" si="325"/>
        <v>0</v>
      </c>
      <c r="Z217" t="str">
        <f t="shared" si="326"/>
        <v>N.A.</v>
      </c>
      <c r="AD217">
        <f t="shared" si="327"/>
        <v>5333</v>
      </c>
      <c r="AE217">
        <f t="shared" si="306"/>
        <v>0</v>
      </c>
      <c r="AF217">
        <f t="shared" si="328"/>
        <v>0</v>
      </c>
      <c r="AG217">
        <f t="shared" si="329"/>
        <v>0</v>
      </c>
      <c r="AH217">
        <f t="shared" si="330"/>
        <v>0</v>
      </c>
      <c r="AI217">
        <f t="shared" si="331"/>
        <v>0</v>
      </c>
      <c r="AJ217">
        <f t="shared" si="332"/>
        <v>0</v>
      </c>
      <c r="AK217">
        <f t="shared" si="333"/>
        <v>0</v>
      </c>
      <c r="AL217">
        <f t="shared" si="334"/>
        <v>0</v>
      </c>
      <c r="AM217">
        <f t="shared" si="335"/>
        <v>0</v>
      </c>
      <c r="AN217" t="str">
        <f t="shared" si="336"/>
        <v>N.A.</v>
      </c>
      <c r="AR217">
        <f t="shared" si="337"/>
        <v>5546</v>
      </c>
      <c r="AS217">
        <f t="shared" si="308"/>
        <v>0</v>
      </c>
      <c r="AT217">
        <f t="shared" si="338"/>
        <v>0</v>
      </c>
      <c r="AU217">
        <f t="shared" si="309"/>
        <v>0</v>
      </c>
      <c r="AV217">
        <f t="shared" si="339"/>
        <v>0</v>
      </c>
      <c r="AW217">
        <f t="shared" si="340"/>
        <v>0</v>
      </c>
      <c r="AX217">
        <f t="shared" si="341"/>
        <v>0</v>
      </c>
      <c r="AY217">
        <f t="shared" si="342"/>
        <v>0</v>
      </c>
      <c r="AZ217">
        <f t="shared" si="343"/>
        <v>0</v>
      </c>
      <c r="BA217">
        <f t="shared" si="344"/>
        <v>0</v>
      </c>
      <c r="BB217" t="str">
        <f t="shared" si="345"/>
        <v>N.A.</v>
      </c>
      <c r="BF217">
        <f t="shared" si="346"/>
        <v>5768</v>
      </c>
      <c r="BG217">
        <f t="shared" si="347"/>
        <v>0</v>
      </c>
      <c r="BH217">
        <f t="shared" si="348"/>
        <v>0</v>
      </c>
      <c r="BI217">
        <f t="shared" si="349"/>
        <v>0</v>
      </c>
      <c r="BJ217">
        <f t="shared" si="350"/>
        <v>0</v>
      </c>
      <c r="BK217">
        <f t="shared" si="351"/>
        <v>0</v>
      </c>
      <c r="BL217">
        <f t="shared" si="352"/>
        <v>0</v>
      </c>
      <c r="BM217">
        <f t="shared" si="353"/>
        <v>0</v>
      </c>
      <c r="BN217">
        <f t="shared" si="354"/>
        <v>0</v>
      </c>
      <c r="BO217">
        <f t="shared" si="355"/>
        <v>0</v>
      </c>
      <c r="BP217" t="str">
        <f t="shared" si="356"/>
        <v>N.A.</v>
      </c>
      <c r="BT217">
        <f t="shared" si="357"/>
        <v>5999</v>
      </c>
      <c r="BU217">
        <f t="shared" si="310"/>
        <v>0</v>
      </c>
      <c r="BV217">
        <f t="shared" si="358"/>
        <v>0</v>
      </c>
      <c r="BW217">
        <f t="shared" si="359"/>
        <v>0</v>
      </c>
      <c r="BX217">
        <f t="shared" si="360"/>
        <v>0</v>
      </c>
      <c r="BY217">
        <f t="shared" si="361"/>
        <v>0</v>
      </c>
      <c r="BZ217">
        <f t="shared" si="362"/>
        <v>0</v>
      </c>
      <c r="CA217">
        <f t="shared" si="363"/>
        <v>0</v>
      </c>
      <c r="CB217">
        <f t="shared" si="364"/>
        <v>0</v>
      </c>
      <c r="CC217">
        <f t="shared" si="365"/>
        <v>0</v>
      </c>
      <c r="CD217" t="str">
        <f t="shared" si="366"/>
        <v>N.A.</v>
      </c>
      <c r="CH217">
        <f t="shared" si="367"/>
        <v>6239</v>
      </c>
      <c r="CI217">
        <f t="shared" si="368"/>
        <v>0</v>
      </c>
      <c r="CJ217">
        <f t="shared" si="369"/>
        <v>0</v>
      </c>
      <c r="CK217">
        <f t="shared" si="370"/>
        <v>0</v>
      </c>
      <c r="CL217">
        <f t="shared" si="371"/>
        <v>0</v>
      </c>
      <c r="CM217">
        <f t="shared" si="372"/>
        <v>0</v>
      </c>
      <c r="CN217">
        <f t="shared" si="373"/>
        <v>0</v>
      </c>
      <c r="CO217">
        <f t="shared" si="374"/>
        <v>0</v>
      </c>
      <c r="CP217">
        <f t="shared" si="375"/>
        <v>0</v>
      </c>
      <c r="CQ217">
        <f t="shared" si="376"/>
        <v>0</v>
      </c>
      <c r="CR217" t="str">
        <f t="shared" si="377"/>
        <v>N.A.</v>
      </c>
      <c r="CV217">
        <f t="shared" si="378"/>
        <v>6489</v>
      </c>
      <c r="CW217">
        <f t="shared" si="379"/>
        <v>0</v>
      </c>
      <c r="CX217">
        <f t="shared" si="380"/>
        <v>0</v>
      </c>
      <c r="CY217">
        <f t="shared" si="381"/>
        <v>0</v>
      </c>
      <c r="CZ217">
        <f t="shared" si="382"/>
        <v>0</v>
      </c>
      <c r="DA217">
        <f t="shared" si="383"/>
        <v>0</v>
      </c>
      <c r="DB217">
        <f t="shared" si="384"/>
        <v>0</v>
      </c>
      <c r="DC217">
        <f t="shared" si="385"/>
        <v>0</v>
      </c>
      <c r="DD217">
        <f t="shared" si="386"/>
        <v>0</v>
      </c>
      <c r="DE217">
        <f t="shared" si="387"/>
        <v>0</v>
      </c>
      <c r="DF217" t="str">
        <f t="shared" si="388"/>
        <v>N.A.</v>
      </c>
      <c r="DJ217">
        <f t="shared" si="389"/>
        <v>6749</v>
      </c>
      <c r="DK217">
        <f t="shared" si="311"/>
        <v>0</v>
      </c>
      <c r="DL217">
        <f t="shared" si="390"/>
        <v>0</v>
      </c>
      <c r="DM217">
        <f t="shared" si="391"/>
        <v>0</v>
      </c>
      <c r="DN217">
        <f t="shared" si="392"/>
        <v>0</v>
      </c>
      <c r="DO217">
        <f t="shared" si="393"/>
        <v>0</v>
      </c>
      <c r="DP217">
        <f t="shared" si="394"/>
        <v>0</v>
      </c>
      <c r="DQ217">
        <f t="shared" si="395"/>
        <v>0</v>
      </c>
      <c r="DR217">
        <f t="shared" si="396"/>
        <v>0</v>
      </c>
      <c r="DS217">
        <f t="shared" si="397"/>
        <v>0</v>
      </c>
      <c r="DT217" t="str">
        <f t="shared" si="398"/>
        <v>N.A.</v>
      </c>
      <c r="DX217">
        <f t="shared" si="399"/>
        <v>-13373</v>
      </c>
      <c r="DY217">
        <f t="shared" si="400"/>
        <v>0</v>
      </c>
      <c r="DZ217">
        <f t="shared" si="401"/>
        <v>-10698</v>
      </c>
      <c r="EA217">
        <f t="shared" si="402"/>
        <v>0</v>
      </c>
      <c r="EB217">
        <f t="shared" si="403"/>
        <v>0</v>
      </c>
      <c r="EC217">
        <f t="shared" si="404"/>
        <v>0</v>
      </c>
      <c r="ED217" s="1">
        <v>0</v>
      </c>
      <c r="EE217" s="1">
        <v>0</v>
      </c>
      <c r="EF217">
        <f t="shared" si="405"/>
        <v>0</v>
      </c>
      <c r="EG217">
        <f t="shared" si="406"/>
        <v>0</v>
      </c>
      <c r="EH217">
        <f t="shared" si="407"/>
        <v>0</v>
      </c>
      <c r="EJ217">
        <f t="shared" si="312"/>
        <v>0</v>
      </c>
      <c r="EK217">
        <f t="shared" si="313"/>
        <v>0</v>
      </c>
      <c r="EL217">
        <f t="shared" si="314"/>
        <v>0</v>
      </c>
      <c r="EM217">
        <f t="shared" si="315"/>
        <v>0</v>
      </c>
      <c r="EO217" t="str">
        <f t="shared" si="316"/>
        <v>N.A.</v>
      </c>
    </row>
    <row r="218" spans="1:145" x14ac:dyDescent="0.2">
      <c r="A218">
        <v>213</v>
      </c>
      <c r="B218" s="1">
        <v>14</v>
      </c>
      <c r="C218" s="1">
        <v>4505</v>
      </c>
      <c r="D218" s="1" t="s">
        <v>201</v>
      </c>
      <c r="E218" s="1">
        <v>1497721</v>
      </c>
      <c r="F218" s="1">
        <v>285.7</v>
      </c>
      <c r="G218" s="1">
        <v>5005</v>
      </c>
      <c r="H218" s="1">
        <v>1429929</v>
      </c>
      <c r="I218" s="1">
        <v>104395</v>
      </c>
      <c r="J218" s="1">
        <v>290</v>
      </c>
      <c r="K218" s="1">
        <v>291</v>
      </c>
      <c r="L218" s="1">
        <v>291</v>
      </c>
      <c r="M218" s="1">
        <v>289</v>
      </c>
      <c r="N218" s="1">
        <v>291</v>
      </c>
      <c r="O218" s="7"/>
      <c r="P218">
        <f t="shared" si="317"/>
        <v>5202</v>
      </c>
      <c r="Q218">
        <f t="shared" si="318"/>
        <v>0</v>
      </c>
      <c r="R218">
        <f t="shared" si="319"/>
        <v>0</v>
      </c>
      <c r="S218">
        <f t="shared" si="307"/>
        <v>0</v>
      </c>
      <c r="T218">
        <f t="shared" si="320"/>
        <v>0</v>
      </c>
      <c r="U218">
        <f t="shared" si="321"/>
        <v>0</v>
      </c>
      <c r="V218">
        <f t="shared" si="322"/>
        <v>0</v>
      </c>
      <c r="W218">
        <f t="shared" si="323"/>
        <v>0</v>
      </c>
      <c r="X218">
        <f t="shared" si="324"/>
        <v>0</v>
      </c>
      <c r="Y218">
        <f t="shared" si="325"/>
        <v>0</v>
      </c>
      <c r="Z218" t="str">
        <f t="shared" si="326"/>
        <v>N.A.</v>
      </c>
      <c r="AD218">
        <f t="shared" si="327"/>
        <v>5407</v>
      </c>
      <c r="AE218">
        <f t="shared" si="306"/>
        <v>0</v>
      </c>
      <c r="AF218">
        <f t="shared" si="328"/>
        <v>0</v>
      </c>
      <c r="AG218">
        <f t="shared" si="329"/>
        <v>0</v>
      </c>
      <c r="AH218">
        <f t="shared" si="330"/>
        <v>0</v>
      </c>
      <c r="AI218">
        <f t="shared" si="331"/>
        <v>0</v>
      </c>
      <c r="AJ218">
        <f t="shared" si="332"/>
        <v>0</v>
      </c>
      <c r="AK218">
        <f t="shared" si="333"/>
        <v>0</v>
      </c>
      <c r="AL218">
        <f t="shared" si="334"/>
        <v>0</v>
      </c>
      <c r="AM218">
        <f t="shared" si="335"/>
        <v>0</v>
      </c>
      <c r="AN218" t="str">
        <f t="shared" si="336"/>
        <v>N.A.</v>
      </c>
      <c r="AR218">
        <f t="shared" si="337"/>
        <v>5620</v>
      </c>
      <c r="AS218">
        <f t="shared" si="308"/>
        <v>0</v>
      </c>
      <c r="AT218">
        <f t="shared" si="338"/>
        <v>0</v>
      </c>
      <c r="AU218">
        <f t="shared" si="309"/>
        <v>0</v>
      </c>
      <c r="AV218">
        <f t="shared" si="339"/>
        <v>0</v>
      </c>
      <c r="AW218">
        <f t="shared" si="340"/>
        <v>0</v>
      </c>
      <c r="AX218">
        <f t="shared" si="341"/>
        <v>0</v>
      </c>
      <c r="AY218">
        <f t="shared" si="342"/>
        <v>0</v>
      </c>
      <c r="AZ218">
        <f t="shared" si="343"/>
        <v>0</v>
      </c>
      <c r="BA218">
        <f t="shared" si="344"/>
        <v>0</v>
      </c>
      <c r="BB218" t="str">
        <f t="shared" si="345"/>
        <v>N.A.</v>
      </c>
      <c r="BF218">
        <f t="shared" si="346"/>
        <v>5842</v>
      </c>
      <c r="BG218">
        <f t="shared" si="347"/>
        <v>0</v>
      </c>
      <c r="BH218">
        <f t="shared" si="348"/>
        <v>0</v>
      </c>
      <c r="BI218">
        <f t="shared" si="349"/>
        <v>0</v>
      </c>
      <c r="BJ218">
        <f t="shared" si="350"/>
        <v>0</v>
      </c>
      <c r="BK218">
        <f t="shared" si="351"/>
        <v>0</v>
      </c>
      <c r="BL218">
        <f t="shared" si="352"/>
        <v>0</v>
      </c>
      <c r="BM218">
        <f t="shared" si="353"/>
        <v>0</v>
      </c>
      <c r="BN218">
        <f t="shared" si="354"/>
        <v>0</v>
      </c>
      <c r="BO218">
        <f t="shared" si="355"/>
        <v>0</v>
      </c>
      <c r="BP218" t="str">
        <f t="shared" si="356"/>
        <v>N.A.</v>
      </c>
      <c r="BT218">
        <f t="shared" si="357"/>
        <v>6073</v>
      </c>
      <c r="BU218">
        <f t="shared" si="310"/>
        <v>0</v>
      </c>
      <c r="BV218">
        <f t="shared" si="358"/>
        <v>0</v>
      </c>
      <c r="BW218">
        <f t="shared" si="359"/>
        <v>0</v>
      </c>
      <c r="BX218">
        <f t="shared" si="360"/>
        <v>0</v>
      </c>
      <c r="BY218">
        <f t="shared" si="361"/>
        <v>0</v>
      </c>
      <c r="BZ218">
        <f t="shared" si="362"/>
        <v>0</v>
      </c>
      <c r="CA218">
        <f t="shared" si="363"/>
        <v>0</v>
      </c>
      <c r="CB218">
        <f t="shared" si="364"/>
        <v>0</v>
      </c>
      <c r="CC218">
        <f t="shared" si="365"/>
        <v>0</v>
      </c>
      <c r="CD218" t="str">
        <f t="shared" si="366"/>
        <v>N.A.</v>
      </c>
      <c r="CH218">
        <f t="shared" si="367"/>
        <v>6313</v>
      </c>
      <c r="CI218">
        <f t="shared" si="368"/>
        <v>0</v>
      </c>
      <c r="CJ218">
        <f t="shared" si="369"/>
        <v>0</v>
      </c>
      <c r="CK218">
        <f t="shared" si="370"/>
        <v>0</v>
      </c>
      <c r="CL218">
        <f t="shared" si="371"/>
        <v>0</v>
      </c>
      <c r="CM218">
        <f t="shared" si="372"/>
        <v>0</v>
      </c>
      <c r="CN218">
        <f t="shared" si="373"/>
        <v>0</v>
      </c>
      <c r="CO218">
        <f t="shared" si="374"/>
        <v>0</v>
      </c>
      <c r="CP218">
        <f t="shared" si="375"/>
        <v>0</v>
      </c>
      <c r="CQ218">
        <f t="shared" si="376"/>
        <v>0</v>
      </c>
      <c r="CR218" t="str">
        <f t="shared" si="377"/>
        <v>N.A.</v>
      </c>
      <c r="CV218">
        <f t="shared" si="378"/>
        <v>6563</v>
      </c>
      <c r="CW218">
        <f t="shared" si="379"/>
        <v>0</v>
      </c>
      <c r="CX218">
        <f t="shared" si="380"/>
        <v>0</v>
      </c>
      <c r="CY218">
        <f t="shared" si="381"/>
        <v>0</v>
      </c>
      <c r="CZ218">
        <f t="shared" si="382"/>
        <v>0</v>
      </c>
      <c r="DA218">
        <f t="shared" si="383"/>
        <v>0</v>
      </c>
      <c r="DB218">
        <f t="shared" si="384"/>
        <v>0</v>
      </c>
      <c r="DC218">
        <f t="shared" si="385"/>
        <v>0</v>
      </c>
      <c r="DD218">
        <f t="shared" si="386"/>
        <v>0</v>
      </c>
      <c r="DE218">
        <f t="shared" si="387"/>
        <v>0</v>
      </c>
      <c r="DF218" t="str">
        <f t="shared" si="388"/>
        <v>N.A.</v>
      </c>
      <c r="DJ218">
        <f t="shared" si="389"/>
        <v>6823</v>
      </c>
      <c r="DK218">
        <f t="shared" si="311"/>
        <v>0</v>
      </c>
      <c r="DL218">
        <f t="shared" si="390"/>
        <v>0</v>
      </c>
      <c r="DM218">
        <f t="shared" si="391"/>
        <v>0</v>
      </c>
      <c r="DN218">
        <f t="shared" si="392"/>
        <v>0</v>
      </c>
      <c r="DO218">
        <f t="shared" si="393"/>
        <v>0</v>
      </c>
      <c r="DP218">
        <f t="shared" si="394"/>
        <v>0</v>
      </c>
      <c r="DQ218">
        <f t="shared" si="395"/>
        <v>0</v>
      </c>
      <c r="DR218">
        <f t="shared" si="396"/>
        <v>0</v>
      </c>
      <c r="DS218">
        <f t="shared" si="397"/>
        <v>0</v>
      </c>
      <c r="DT218" t="str">
        <f t="shared" si="398"/>
        <v>N.A.</v>
      </c>
      <c r="DX218">
        <f t="shared" si="399"/>
        <v>-36603</v>
      </c>
      <c r="DY218">
        <f t="shared" si="400"/>
        <v>1</v>
      </c>
      <c r="DZ218">
        <f t="shared" si="401"/>
        <v>54234</v>
      </c>
      <c r="EA218">
        <f t="shared" si="402"/>
        <v>0</v>
      </c>
      <c r="EB218">
        <f t="shared" si="403"/>
        <v>0</v>
      </c>
      <c r="EC218">
        <f t="shared" si="404"/>
        <v>1</v>
      </c>
      <c r="ED218" s="1">
        <v>54234</v>
      </c>
      <c r="EE218" s="1">
        <v>104395</v>
      </c>
      <c r="EF218">
        <f t="shared" si="405"/>
        <v>0</v>
      </c>
      <c r="EG218">
        <f t="shared" si="406"/>
        <v>1</v>
      </c>
      <c r="EH218">
        <f t="shared" si="407"/>
        <v>1</v>
      </c>
      <c r="EJ218">
        <f t="shared" si="312"/>
        <v>0</v>
      </c>
      <c r="EK218">
        <f t="shared" si="313"/>
        <v>104395</v>
      </c>
      <c r="EL218">
        <f t="shared" si="314"/>
        <v>104395</v>
      </c>
      <c r="EM218">
        <f t="shared" si="315"/>
        <v>0</v>
      </c>
      <c r="EO218" t="str">
        <f t="shared" si="316"/>
        <v>101%</v>
      </c>
    </row>
    <row r="219" spans="1:145" x14ac:dyDescent="0.2">
      <c r="A219">
        <v>214</v>
      </c>
      <c r="B219" s="1">
        <v>16</v>
      </c>
      <c r="C219" s="1">
        <v>4509</v>
      </c>
      <c r="D219" s="1" t="s">
        <v>202</v>
      </c>
      <c r="E219" s="1">
        <v>1151462</v>
      </c>
      <c r="F219" s="1">
        <v>231.1</v>
      </c>
      <c r="G219" s="1">
        <v>4931</v>
      </c>
      <c r="H219" s="1">
        <v>1139554</v>
      </c>
      <c r="I219" s="1">
        <v>9526</v>
      </c>
      <c r="J219" s="1">
        <v>227</v>
      </c>
      <c r="K219" s="1">
        <v>222</v>
      </c>
      <c r="L219" s="1">
        <v>221</v>
      </c>
      <c r="M219" s="1">
        <v>215</v>
      </c>
      <c r="N219" s="1">
        <v>211</v>
      </c>
      <c r="O219" s="7"/>
      <c r="P219">
        <f t="shared" si="317"/>
        <v>5128</v>
      </c>
      <c r="Q219">
        <f t="shared" si="318"/>
        <v>0</v>
      </c>
      <c r="R219">
        <f t="shared" si="319"/>
        <v>0</v>
      </c>
      <c r="S219">
        <f t="shared" si="307"/>
        <v>0</v>
      </c>
      <c r="T219">
        <f t="shared" si="320"/>
        <v>0</v>
      </c>
      <c r="U219">
        <f t="shared" si="321"/>
        <v>0</v>
      </c>
      <c r="V219">
        <f t="shared" si="322"/>
        <v>0</v>
      </c>
      <c r="W219">
        <f t="shared" si="323"/>
        <v>0</v>
      </c>
      <c r="X219">
        <f t="shared" si="324"/>
        <v>0</v>
      </c>
      <c r="Y219">
        <f t="shared" si="325"/>
        <v>0</v>
      </c>
      <c r="Z219" t="str">
        <f t="shared" si="326"/>
        <v>N.A.</v>
      </c>
      <c r="AD219">
        <f t="shared" si="327"/>
        <v>5333</v>
      </c>
      <c r="AE219">
        <f t="shared" si="306"/>
        <v>0</v>
      </c>
      <c r="AF219">
        <f t="shared" si="328"/>
        <v>0</v>
      </c>
      <c r="AG219">
        <f t="shared" si="329"/>
        <v>0</v>
      </c>
      <c r="AH219">
        <f t="shared" si="330"/>
        <v>0</v>
      </c>
      <c r="AI219">
        <f t="shared" si="331"/>
        <v>0</v>
      </c>
      <c r="AJ219">
        <f t="shared" si="332"/>
        <v>0</v>
      </c>
      <c r="AK219">
        <f t="shared" si="333"/>
        <v>0</v>
      </c>
      <c r="AL219">
        <f t="shared" si="334"/>
        <v>0</v>
      </c>
      <c r="AM219">
        <f t="shared" si="335"/>
        <v>0</v>
      </c>
      <c r="AN219" t="str">
        <f t="shared" si="336"/>
        <v>N.A.</v>
      </c>
      <c r="AR219">
        <f t="shared" si="337"/>
        <v>5546</v>
      </c>
      <c r="AS219">
        <f t="shared" si="308"/>
        <v>0</v>
      </c>
      <c r="AT219">
        <f t="shared" si="338"/>
        <v>0</v>
      </c>
      <c r="AU219">
        <f t="shared" si="309"/>
        <v>0</v>
      </c>
      <c r="AV219">
        <f t="shared" si="339"/>
        <v>0</v>
      </c>
      <c r="AW219">
        <f t="shared" si="340"/>
        <v>0</v>
      </c>
      <c r="AX219">
        <f t="shared" si="341"/>
        <v>0</v>
      </c>
      <c r="AY219">
        <f t="shared" si="342"/>
        <v>0</v>
      </c>
      <c r="AZ219">
        <f t="shared" si="343"/>
        <v>0</v>
      </c>
      <c r="BA219">
        <f t="shared" si="344"/>
        <v>0</v>
      </c>
      <c r="BB219" t="str">
        <f t="shared" si="345"/>
        <v>N.A.</v>
      </c>
      <c r="BF219">
        <f t="shared" si="346"/>
        <v>5768</v>
      </c>
      <c r="BG219">
        <f t="shared" si="347"/>
        <v>0</v>
      </c>
      <c r="BH219">
        <f t="shared" si="348"/>
        <v>0</v>
      </c>
      <c r="BI219">
        <f t="shared" si="349"/>
        <v>0</v>
      </c>
      <c r="BJ219">
        <f t="shared" si="350"/>
        <v>0</v>
      </c>
      <c r="BK219">
        <f t="shared" si="351"/>
        <v>0</v>
      </c>
      <c r="BL219">
        <f t="shared" si="352"/>
        <v>0</v>
      </c>
      <c r="BM219">
        <f t="shared" si="353"/>
        <v>0</v>
      </c>
      <c r="BN219">
        <f t="shared" si="354"/>
        <v>0</v>
      </c>
      <c r="BO219">
        <f t="shared" si="355"/>
        <v>0</v>
      </c>
      <c r="BP219" t="str">
        <f t="shared" si="356"/>
        <v>N.A.</v>
      </c>
      <c r="BT219">
        <f t="shared" si="357"/>
        <v>5999</v>
      </c>
      <c r="BU219">
        <f t="shared" si="310"/>
        <v>0</v>
      </c>
      <c r="BV219">
        <f t="shared" si="358"/>
        <v>0</v>
      </c>
      <c r="BW219">
        <f t="shared" si="359"/>
        <v>0</v>
      </c>
      <c r="BX219">
        <f t="shared" si="360"/>
        <v>0</v>
      </c>
      <c r="BY219">
        <f t="shared" si="361"/>
        <v>0</v>
      </c>
      <c r="BZ219">
        <f t="shared" si="362"/>
        <v>0</v>
      </c>
      <c r="CA219">
        <f t="shared" si="363"/>
        <v>0</v>
      </c>
      <c r="CB219">
        <f t="shared" si="364"/>
        <v>0</v>
      </c>
      <c r="CC219">
        <f t="shared" si="365"/>
        <v>0</v>
      </c>
      <c r="CD219" t="str">
        <f t="shared" si="366"/>
        <v>N.A.</v>
      </c>
      <c r="CH219">
        <f t="shared" si="367"/>
        <v>6239</v>
      </c>
      <c r="CI219">
        <f t="shared" si="368"/>
        <v>0</v>
      </c>
      <c r="CJ219">
        <f t="shared" si="369"/>
        <v>0</v>
      </c>
      <c r="CK219">
        <f t="shared" si="370"/>
        <v>0</v>
      </c>
      <c r="CL219">
        <f t="shared" si="371"/>
        <v>0</v>
      </c>
      <c r="CM219">
        <f t="shared" si="372"/>
        <v>0</v>
      </c>
      <c r="CN219">
        <f t="shared" si="373"/>
        <v>0</v>
      </c>
      <c r="CO219">
        <f t="shared" si="374"/>
        <v>0</v>
      </c>
      <c r="CP219">
        <f t="shared" si="375"/>
        <v>0</v>
      </c>
      <c r="CQ219">
        <f t="shared" si="376"/>
        <v>0</v>
      </c>
      <c r="CR219" t="str">
        <f t="shared" si="377"/>
        <v>N.A.</v>
      </c>
      <c r="CV219">
        <f t="shared" si="378"/>
        <v>6489</v>
      </c>
      <c r="CW219">
        <f t="shared" si="379"/>
        <v>0</v>
      </c>
      <c r="CX219">
        <f t="shared" si="380"/>
        <v>0</v>
      </c>
      <c r="CY219">
        <f t="shared" si="381"/>
        <v>0</v>
      </c>
      <c r="CZ219">
        <f t="shared" si="382"/>
        <v>0</v>
      </c>
      <c r="DA219">
        <f t="shared" si="383"/>
        <v>0</v>
      </c>
      <c r="DB219">
        <f t="shared" si="384"/>
        <v>0</v>
      </c>
      <c r="DC219">
        <f t="shared" si="385"/>
        <v>0</v>
      </c>
      <c r="DD219">
        <f t="shared" si="386"/>
        <v>0</v>
      </c>
      <c r="DE219">
        <f t="shared" si="387"/>
        <v>0</v>
      </c>
      <c r="DF219" t="str">
        <f t="shared" si="388"/>
        <v>N.A.</v>
      </c>
      <c r="DJ219">
        <f t="shared" si="389"/>
        <v>6749</v>
      </c>
      <c r="DK219">
        <f t="shared" si="311"/>
        <v>0</v>
      </c>
      <c r="DL219">
        <f t="shared" si="390"/>
        <v>0</v>
      </c>
      <c r="DM219">
        <f t="shared" si="391"/>
        <v>0</v>
      </c>
      <c r="DN219">
        <f t="shared" si="392"/>
        <v>0</v>
      </c>
      <c r="DO219">
        <f t="shared" si="393"/>
        <v>0</v>
      </c>
      <c r="DP219">
        <f t="shared" si="394"/>
        <v>0</v>
      </c>
      <c r="DQ219">
        <f t="shared" si="395"/>
        <v>0</v>
      </c>
      <c r="DR219">
        <f t="shared" si="396"/>
        <v>0</v>
      </c>
      <c r="DS219">
        <f t="shared" si="397"/>
        <v>0</v>
      </c>
      <c r="DT219" t="str">
        <f t="shared" si="398"/>
        <v>N.A.</v>
      </c>
      <c r="DX219">
        <f t="shared" si="399"/>
        <v>2382</v>
      </c>
      <c r="DY219">
        <f t="shared" si="400"/>
        <v>1</v>
      </c>
      <c r="DZ219">
        <f t="shared" si="401"/>
        <v>9526</v>
      </c>
      <c r="EA219">
        <f t="shared" si="402"/>
        <v>1</v>
      </c>
      <c r="EB219">
        <f t="shared" si="403"/>
        <v>2</v>
      </c>
      <c r="EC219">
        <f t="shared" si="404"/>
        <v>0</v>
      </c>
      <c r="ED219" s="1">
        <v>9526</v>
      </c>
      <c r="EE219" s="1">
        <v>0</v>
      </c>
      <c r="EF219">
        <f t="shared" si="405"/>
        <v>2</v>
      </c>
      <c r="EG219">
        <f t="shared" si="406"/>
        <v>0</v>
      </c>
      <c r="EH219">
        <f t="shared" si="407"/>
        <v>2</v>
      </c>
      <c r="EJ219">
        <f t="shared" si="312"/>
        <v>9526</v>
      </c>
      <c r="EK219">
        <f t="shared" si="313"/>
        <v>0</v>
      </c>
      <c r="EL219">
        <f t="shared" si="314"/>
        <v>9526</v>
      </c>
      <c r="EM219">
        <f t="shared" si="315"/>
        <v>0</v>
      </c>
      <c r="EO219" t="str">
        <f t="shared" si="316"/>
        <v>80%</v>
      </c>
    </row>
    <row r="220" spans="1:145" x14ac:dyDescent="0.2">
      <c r="A220">
        <v>215</v>
      </c>
      <c r="B220" s="1">
        <v>15</v>
      </c>
      <c r="C220" s="1">
        <v>4518</v>
      </c>
      <c r="D220" s="1" t="s">
        <v>203</v>
      </c>
      <c r="E220" s="1">
        <v>1407744</v>
      </c>
      <c r="F220" s="1">
        <v>258.10000000000002</v>
      </c>
      <c r="G220" s="1">
        <v>4931</v>
      </c>
      <c r="H220" s="1">
        <v>1272691</v>
      </c>
      <c r="I220" s="1">
        <v>108042</v>
      </c>
      <c r="J220" s="1">
        <v>255</v>
      </c>
      <c r="K220" s="1">
        <v>257</v>
      </c>
      <c r="L220" s="1">
        <v>261</v>
      </c>
      <c r="M220" s="1">
        <v>262</v>
      </c>
      <c r="N220" s="1">
        <v>263</v>
      </c>
      <c r="O220" s="7"/>
      <c r="P220">
        <f t="shared" si="317"/>
        <v>5128</v>
      </c>
      <c r="Q220">
        <f t="shared" si="318"/>
        <v>0</v>
      </c>
      <c r="R220">
        <f t="shared" si="319"/>
        <v>0</v>
      </c>
      <c r="S220">
        <f t="shared" si="307"/>
        <v>0</v>
      </c>
      <c r="T220">
        <f t="shared" si="320"/>
        <v>0</v>
      </c>
      <c r="U220">
        <f t="shared" si="321"/>
        <v>0</v>
      </c>
      <c r="V220">
        <f t="shared" si="322"/>
        <v>0</v>
      </c>
      <c r="W220">
        <f t="shared" si="323"/>
        <v>0</v>
      </c>
      <c r="X220">
        <f t="shared" si="324"/>
        <v>0</v>
      </c>
      <c r="Y220">
        <f t="shared" si="325"/>
        <v>0</v>
      </c>
      <c r="Z220" t="str">
        <f t="shared" si="326"/>
        <v>N.A.</v>
      </c>
      <c r="AD220">
        <f t="shared" si="327"/>
        <v>5333</v>
      </c>
      <c r="AE220">
        <f t="shared" si="306"/>
        <v>0</v>
      </c>
      <c r="AF220">
        <f t="shared" si="328"/>
        <v>0</v>
      </c>
      <c r="AG220">
        <f t="shared" si="329"/>
        <v>0</v>
      </c>
      <c r="AH220">
        <f t="shared" si="330"/>
        <v>0</v>
      </c>
      <c r="AI220">
        <f t="shared" si="331"/>
        <v>0</v>
      </c>
      <c r="AJ220">
        <f t="shared" si="332"/>
        <v>0</v>
      </c>
      <c r="AK220">
        <f t="shared" si="333"/>
        <v>0</v>
      </c>
      <c r="AL220">
        <f t="shared" si="334"/>
        <v>0</v>
      </c>
      <c r="AM220">
        <f t="shared" si="335"/>
        <v>0</v>
      </c>
      <c r="AN220" t="str">
        <f t="shared" si="336"/>
        <v>N.A.</v>
      </c>
      <c r="AR220">
        <f t="shared" si="337"/>
        <v>5546</v>
      </c>
      <c r="AS220">
        <f t="shared" si="308"/>
        <v>0</v>
      </c>
      <c r="AT220">
        <f t="shared" si="338"/>
        <v>0</v>
      </c>
      <c r="AU220">
        <f t="shared" si="309"/>
        <v>0</v>
      </c>
      <c r="AV220">
        <f t="shared" si="339"/>
        <v>0</v>
      </c>
      <c r="AW220">
        <f t="shared" si="340"/>
        <v>0</v>
      </c>
      <c r="AX220">
        <f t="shared" si="341"/>
        <v>0</v>
      </c>
      <c r="AY220">
        <f t="shared" si="342"/>
        <v>0</v>
      </c>
      <c r="AZ220">
        <f t="shared" si="343"/>
        <v>0</v>
      </c>
      <c r="BA220">
        <f t="shared" si="344"/>
        <v>0</v>
      </c>
      <c r="BB220" t="str">
        <f t="shared" si="345"/>
        <v>N.A.</v>
      </c>
      <c r="BF220">
        <f t="shared" si="346"/>
        <v>5768</v>
      </c>
      <c r="BG220">
        <f t="shared" si="347"/>
        <v>0</v>
      </c>
      <c r="BH220">
        <f t="shared" si="348"/>
        <v>0</v>
      </c>
      <c r="BI220">
        <f t="shared" si="349"/>
        <v>0</v>
      </c>
      <c r="BJ220">
        <f t="shared" si="350"/>
        <v>0</v>
      </c>
      <c r="BK220">
        <f t="shared" si="351"/>
        <v>0</v>
      </c>
      <c r="BL220">
        <f t="shared" si="352"/>
        <v>0</v>
      </c>
      <c r="BM220">
        <f t="shared" si="353"/>
        <v>0</v>
      </c>
      <c r="BN220">
        <f t="shared" si="354"/>
        <v>0</v>
      </c>
      <c r="BO220">
        <f t="shared" si="355"/>
        <v>0</v>
      </c>
      <c r="BP220" t="str">
        <f t="shared" si="356"/>
        <v>N.A.</v>
      </c>
      <c r="BT220">
        <f t="shared" si="357"/>
        <v>5999</v>
      </c>
      <c r="BU220">
        <f t="shared" si="310"/>
        <v>0</v>
      </c>
      <c r="BV220">
        <f t="shared" si="358"/>
        <v>0</v>
      </c>
      <c r="BW220">
        <f t="shared" si="359"/>
        <v>0</v>
      </c>
      <c r="BX220">
        <f t="shared" si="360"/>
        <v>0</v>
      </c>
      <c r="BY220">
        <f t="shared" si="361"/>
        <v>0</v>
      </c>
      <c r="BZ220">
        <f t="shared" si="362"/>
        <v>0</v>
      </c>
      <c r="CA220">
        <f t="shared" si="363"/>
        <v>0</v>
      </c>
      <c r="CB220">
        <f t="shared" si="364"/>
        <v>0</v>
      </c>
      <c r="CC220">
        <f t="shared" si="365"/>
        <v>0</v>
      </c>
      <c r="CD220" t="str">
        <f t="shared" si="366"/>
        <v>N.A.</v>
      </c>
      <c r="CH220">
        <f t="shared" si="367"/>
        <v>6239</v>
      </c>
      <c r="CI220">
        <f t="shared" si="368"/>
        <v>0</v>
      </c>
      <c r="CJ220">
        <f t="shared" si="369"/>
        <v>0</v>
      </c>
      <c r="CK220">
        <f t="shared" si="370"/>
        <v>0</v>
      </c>
      <c r="CL220">
        <f t="shared" si="371"/>
        <v>0</v>
      </c>
      <c r="CM220">
        <f t="shared" si="372"/>
        <v>0</v>
      </c>
      <c r="CN220">
        <f t="shared" si="373"/>
        <v>0</v>
      </c>
      <c r="CO220">
        <f t="shared" si="374"/>
        <v>0</v>
      </c>
      <c r="CP220">
        <f t="shared" si="375"/>
        <v>0</v>
      </c>
      <c r="CQ220">
        <f t="shared" si="376"/>
        <v>0</v>
      </c>
      <c r="CR220" t="str">
        <f t="shared" si="377"/>
        <v>N.A.</v>
      </c>
      <c r="CV220">
        <f t="shared" si="378"/>
        <v>6489</v>
      </c>
      <c r="CW220">
        <f t="shared" si="379"/>
        <v>0</v>
      </c>
      <c r="CX220">
        <f t="shared" si="380"/>
        <v>0</v>
      </c>
      <c r="CY220">
        <f t="shared" si="381"/>
        <v>0</v>
      </c>
      <c r="CZ220">
        <f t="shared" si="382"/>
        <v>0</v>
      </c>
      <c r="DA220">
        <f t="shared" si="383"/>
        <v>0</v>
      </c>
      <c r="DB220">
        <f t="shared" si="384"/>
        <v>0</v>
      </c>
      <c r="DC220">
        <f t="shared" si="385"/>
        <v>0</v>
      </c>
      <c r="DD220">
        <f t="shared" si="386"/>
        <v>0</v>
      </c>
      <c r="DE220">
        <f t="shared" si="387"/>
        <v>0</v>
      </c>
      <c r="DF220" t="str">
        <f t="shared" si="388"/>
        <v>N.A.</v>
      </c>
      <c r="DJ220">
        <f t="shared" si="389"/>
        <v>6749</v>
      </c>
      <c r="DK220">
        <f t="shared" si="311"/>
        <v>0</v>
      </c>
      <c r="DL220">
        <f t="shared" si="390"/>
        <v>0</v>
      </c>
      <c r="DM220">
        <f t="shared" si="391"/>
        <v>0</v>
      </c>
      <c r="DN220">
        <f t="shared" si="392"/>
        <v>0</v>
      </c>
      <c r="DO220">
        <f t="shared" si="393"/>
        <v>0</v>
      </c>
      <c r="DP220">
        <f t="shared" si="394"/>
        <v>0</v>
      </c>
      <c r="DQ220">
        <f t="shared" si="395"/>
        <v>0</v>
      </c>
      <c r="DR220">
        <f t="shared" si="396"/>
        <v>0</v>
      </c>
      <c r="DS220">
        <f t="shared" si="397"/>
        <v>0</v>
      </c>
      <c r="DT220" t="str">
        <f t="shared" si="398"/>
        <v>N.A.</v>
      </c>
      <c r="DX220">
        <f t="shared" si="399"/>
        <v>27011</v>
      </c>
      <c r="DY220">
        <f t="shared" si="400"/>
        <v>1</v>
      </c>
      <c r="DZ220">
        <f t="shared" si="401"/>
        <v>108042</v>
      </c>
      <c r="EA220">
        <f t="shared" si="402"/>
        <v>1</v>
      </c>
      <c r="EB220">
        <f t="shared" si="403"/>
        <v>2</v>
      </c>
      <c r="EC220">
        <f t="shared" si="404"/>
        <v>0</v>
      </c>
      <c r="ED220" s="1">
        <v>108042</v>
      </c>
      <c r="EE220" s="1">
        <v>66149</v>
      </c>
      <c r="EF220">
        <f t="shared" si="405"/>
        <v>2</v>
      </c>
      <c r="EG220">
        <f t="shared" si="406"/>
        <v>0</v>
      </c>
      <c r="EH220">
        <f t="shared" si="407"/>
        <v>2</v>
      </c>
      <c r="EJ220">
        <f t="shared" si="312"/>
        <v>108042</v>
      </c>
      <c r="EK220">
        <f t="shared" si="313"/>
        <v>0</v>
      </c>
      <c r="EL220">
        <f t="shared" si="314"/>
        <v>108042</v>
      </c>
      <c r="EM220">
        <f t="shared" si="315"/>
        <v>0</v>
      </c>
      <c r="EO220" t="str">
        <f t="shared" si="316"/>
        <v>80%</v>
      </c>
    </row>
    <row r="221" spans="1:145" x14ac:dyDescent="0.2">
      <c r="A221">
        <v>216</v>
      </c>
      <c r="B221" s="1">
        <v>14</v>
      </c>
      <c r="C221" s="1">
        <v>4527</v>
      </c>
      <c r="D221" s="1" t="s">
        <v>204</v>
      </c>
      <c r="E221" s="1">
        <v>3779507</v>
      </c>
      <c r="F221" s="1">
        <v>676.6</v>
      </c>
      <c r="G221" s="1">
        <v>4934</v>
      </c>
      <c r="H221" s="1">
        <v>3338344</v>
      </c>
      <c r="I221" s="1">
        <v>352930</v>
      </c>
      <c r="J221" s="1">
        <v>673</v>
      </c>
      <c r="K221" s="1">
        <v>676</v>
      </c>
      <c r="L221" s="1">
        <v>665</v>
      </c>
      <c r="M221" s="1">
        <v>675</v>
      </c>
      <c r="N221" s="1">
        <v>672</v>
      </c>
      <c r="O221" s="7"/>
      <c r="P221">
        <f t="shared" si="317"/>
        <v>5131</v>
      </c>
      <c r="Q221">
        <f t="shared" si="318"/>
        <v>0</v>
      </c>
      <c r="R221">
        <f t="shared" si="319"/>
        <v>0</v>
      </c>
      <c r="S221">
        <f t="shared" si="307"/>
        <v>0</v>
      </c>
      <c r="T221">
        <f t="shared" si="320"/>
        <v>0</v>
      </c>
      <c r="U221">
        <f t="shared" si="321"/>
        <v>0</v>
      </c>
      <c r="V221">
        <f t="shared" si="322"/>
        <v>0</v>
      </c>
      <c r="W221">
        <f t="shared" si="323"/>
        <v>0</v>
      </c>
      <c r="X221">
        <f t="shared" si="324"/>
        <v>0</v>
      </c>
      <c r="Y221">
        <f t="shared" si="325"/>
        <v>0</v>
      </c>
      <c r="Z221" t="str">
        <f t="shared" si="326"/>
        <v>N.A.</v>
      </c>
      <c r="AD221">
        <f t="shared" si="327"/>
        <v>5336</v>
      </c>
      <c r="AE221">
        <f t="shared" si="306"/>
        <v>0</v>
      </c>
      <c r="AF221">
        <f t="shared" si="328"/>
        <v>0</v>
      </c>
      <c r="AG221">
        <f t="shared" si="329"/>
        <v>0</v>
      </c>
      <c r="AH221">
        <f t="shared" si="330"/>
        <v>0</v>
      </c>
      <c r="AI221">
        <f t="shared" si="331"/>
        <v>0</v>
      </c>
      <c r="AJ221">
        <f t="shared" si="332"/>
        <v>0</v>
      </c>
      <c r="AK221">
        <f t="shared" si="333"/>
        <v>0</v>
      </c>
      <c r="AL221">
        <f t="shared" si="334"/>
        <v>0</v>
      </c>
      <c r="AM221">
        <f t="shared" si="335"/>
        <v>0</v>
      </c>
      <c r="AN221" t="str">
        <f t="shared" si="336"/>
        <v>N.A.</v>
      </c>
      <c r="AR221">
        <f t="shared" si="337"/>
        <v>5549</v>
      </c>
      <c r="AS221">
        <f t="shared" si="308"/>
        <v>0</v>
      </c>
      <c r="AT221">
        <f t="shared" si="338"/>
        <v>0</v>
      </c>
      <c r="AU221">
        <f t="shared" si="309"/>
        <v>0</v>
      </c>
      <c r="AV221">
        <f t="shared" si="339"/>
        <v>0</v>
      </c>
      <c r="AW221">
        <f t="shared" si="340"/>
        <v>0</v>
      </c>
      <c r="AX221">
        <f t="shared" si="341"/>
        <v>0</v>
      </c>
      <c r="AY221">
        <f t="shared" si="342"/>
        <v>0</v>
      </c>
      <c r="AZ221">
        <f t="shared" si="343"/>
        <v>0</v>
      </c>
      <c r="BA221">
        <f t="shared" si="344"/>
        <v>0</v>
      </c>
      <c r="BB221" t="str">
        <f t="shared" si="345"/>
        <v>N.A.</v>
      </c>
      <c r="BF221">
        <f t="shared" si="346"/>
        <v>5771</v>
      </c>
      <c r="BG221">
        <f t="shared" si="347"/>
        <v>0</v>
      </c>
      <c r="BH221">
        <f t="shared" si="348"/>
        <v>0</v>
      </c>
      <c r="BI221">
        <f t="shared" si="349"/>
        <v>0</v>
      </c>
      <c r="BJ221">
        <f t="shared" si="350"/>
        <v>0</v>
      </c>
      <c r="BK221">
        <f t="shared" si="351"/>
        <v>0</v>
      </c>
      <c r="BL221">
        <f t="shared" si="352"/>
        <v>0</v>
      </c>
      <c r="BM221">
        <f t="shared" si="353"/>
        <v>0</v>
      </c>
      <c r="BN221">
        <f t="shared" si="354"/>
        <v>0</v>
      </c>
      <c r="BO221">
        <f t="shared" si="355"/>
        <v>0</v>
      </c>
      <c r="BP221" t="str">
        <f t="shared" si="356"/>
        <v>N.A.</v>
      </c>
      <c r="BT221">
        <f t="shared" si="357"/>
        <v>6002</v>
      </c>
      <c r="BU221">
        <f t="shared" si="310"/>
        <v>0</v>
      </c>
      <c r="BV221">
        <f t="shared" si="358"/>
        <v>0</v>
      </c>
      <c r="BW221">
        <f t="shared" si="359"/>
        <v>0</v>
      </c>
      <c r="BX221">
        <f t="shared" si="360"/>
        <v>0</v>
      </c>
      <c r="BY221">
        <f t="shared" si="361"/>
        <v>0</v>
      </c>
      <c r="BZ221">
        <f t="shared" si="362"/>
        <v>0</v>
      </c>
      <c r="CA221">
        <f t="shared" si="363"/>
        <v>0</v>
      </c>
      <c r="CB221">
        <f t="shared" si="364"/>
        <v>0</v>
      </c>
      <c r="CC221">
        <f t="shared" si="365"/>
        <v>0</v>
      </c>
      <c r="CD221" t="str">
        <f t="shared" si="366"/>
        <v>N.A.</v>
      </c>
      <c r="CH221">
        <f t="shared" si="367"/>
        <v>6242</v>
      </c>
      <c r="CI221">
        <f t="shared" si="368"/>
        <v>0</v>
      </c>
      <c r="CJ221">
        <f t="shared" si="369"/>
        <v>0</v>
      </c>
      <c r="CK221">
        <f t="shared" si="370"/>
        <v>0</v>
      </c>
      <c r="CL221">
        <f t="shared" si="371"/>
        <v>0</v>
      </c>
      <c r="CM221">
        <f t="shared" si="372"/>
        <v>0</v>
      </c>
      <c r="CN221">
        <f t="shared" si="373"/>
        <v>0</v>
      </c>
      <c r="CO221">
        <f t="shared" si="374"/>
        <v>0</v>
      </c>
      <c r="CP221">
        <f t="shared" si="375"/>
        <v>0</v>
      </c>
      <c r="CQ221">
        <f t="shared" si="376"/>
        <v>0</v>
      </c>
      <c r="CR221" t="str">
        <f t="shared" si="377"/>
        <v>N.A.</v>
      </c>
      <c r="CV221">
        <f t="shared" si="378"/>
        <v>6492</v>
      </c>
      <c r="CW221">
        <f t="shared" si="379"/>
        <v>0</v>
      </c>
      <c r="CX221">
        <f t="shared" si="380"/>
        <v>0</v>
      </c>
      <c r="CY221">
        <f t="shared" si="381"/>
        <v>0</v>
      </c>
      <c r="CZ221">
        <f t="shared" si="382"/>
        <v>0</v>
      </c>
      <c r="DA221">
        <f t="shared" si="383"/>
        <v>0</v>
      </c>
      <c r="DB221">
        <f t="shared" si="384"/>
        <v>0</v>
      </c>
      <c r="DC221">
        <f t="shared" si="385"/>
        <v>0</v>
      </c>
      <c r="DD221">
        <f t="shared" si="386"/>
        <v>0</v>
      </c>
      <c r="DE221">
        <f t="shared" si="387"/>
        <v>0</v>
      </c>
      <c r="DF221" t="str">
        <f t="shared" si="388"/>
        <v>N.A.</v>
      </c>
      <c r="DJ221">
        <f t="shared" si="389"/>
        <v>6752</v>
      </c>
      <c r="DK221">
        <f t="shared" si="311"/>
        <v>0</v>
      </c>
      <c r="DL221">
        <f t="shared" si="390"/>
        <v>0</v>
      </c>
      <c r="DM221">
        <f t="shared" si="391"/>
        <v>0</v>
      </c>
      <c r="DN221">
        <f t="shared" si="392"/>
        <v>0</v>
      </c>
      <c r="DO221">
        <f t="shared" si="393"/>
        <v>0</v>
      </c>
      <c r="DP221">
        <f t="shared" si="394"/>
        <v>0</v>
      </c>
      <c r="DQ221">
        <f t="shared" si="395"/>
        <v>0</v>
      </c>
      <c r="DR221">
        <f t="shared" si="396"/>
        <v>0</v>
      </c>
      <c r="DS221">
        <f t="shared" si="397"/>
        <v>0</v>
      </c>
      <c r="DT221" t="str">
        <f t="shared" si="398"/>
        <v>N.A.</v>
      </c>
      <c r="DX221">
        <f t="shared" si="399"/>
        <v>88233</v>
      </c>
      <c r="DY221">
        <f t="shared" si="400"/>
        <v>1</v>
      </c>
      <c r="DZ221">
        <f t="shared" si="401"/>
        <v>352930</v>
      </c>
      <c r="EA221">
        <f t="shared" si="402"/>
        <v>1</v>
      </c>
      <c r="EB221">
        <f t="shared" si="403"/>
        <v>2</v>
      </c>
      <c r="EC221">
        <f t="shared" si="404"/>
        <v>0</v>
      </c>
      <c r="ED221" s="1">
        <v>352930</v>
      </c>
      <c r="EE221" s="1">
        <v>0</v>
      </c>
      <c r="EF221">
        <f t="shared" si="405"/>
        <v>2</v>
      </c>
      <c r="EG221">
        <f t="shared" si="406"/>
        <v>0</v>
      </c>
      <c r="EH221">
        <f t="shared" si="407"/>
        <v>2</v>
      </c>
      <c r="EJ221">
        <f t="shared" si="312"/>
        <v>352930</v>
      </c>
      <c r="EK221">
        <f t="shared" si="313"/>
        <v>0</v>
      </c>
      <c r="EL221">
        <f t="shared" si="314"/>
        <v>352930</v>
      </c>
      <c r="EM221">
        <f t="shared" si="315"/>
        <v>0</v>
      </c>
      <c r="EO221" t="str">
        <f t="shared" si="316"/>
        <v>80%</v>
      </c>
    </row>
    <row r="222" spans="1:145" x14ac:dyDescent="0.2">
      <c r="A222">
        <v>217</v>
      </c>
      <c r="B222" s="1">
        <v>16</v>
      </c>
      <c r="C222" s="1">
        <v>4536</v>
      </c>
      <c r="D222" s="1" t="s">
        <v>205</v>
      </c>
      <c r="E222" s="1">
        <v>9828196</v>
      </c>
      <c r="F222" s="1">
        <v>2130.6</v>
      </c>
      <c r="G222" s="1">
        <v>4931</v>
      </c>
      <c r="H222" s="1">
        <v>10505989</v>
      </c>
      <c r="I222" s="1">
        <v>0</v>
      </c>
      <c r="J222" s="1">
        <v>2151</v>
      </c>
      <c r="K222" s="1">
        <v>2126</v>
      </c>
      <c r="L222" s="1">
        <v>2109</v>
      </c>
      <c r="M222" s="1">
        <v>2104</v>
      </c>
      <c r="N222" s="1">
        <v>2077</v>
      </c>
      <c r="O222" s="7"/>
      <c r="P222">
        <f t="shared" si="317"/>
        <v>5128</v>
      </c>
      <c r="Q222">
        <f t="shared" si="318"/>
        <v>0</v>
      </c>
      <c r="R222">
        <f t="shared" si="319"/>
        <v>0</v>
      </c>
      <c r="S222">
        <f t="shared" si="307"/>
        <v>0</v>
      </c>
      <c r="T222">
        <f t="shared" si="320"/>
        <v>0</v>
      </c>
      <c r="U222">
        <f t="shared" si="321"/>
        <v>0</v>
      </c>
      <c r="V222">
        <f t="shared" si="322"/>
        <v>0</v>
      </c>
      <c r="W222">
        <f t="shared" si="323"/>
        <v>0</v>
      </c>
      <c r="X222">
        <f t="shared" si="324"/>
        <v>0</v>
      </c>
      <c r="Y222">
        <f t="shared" si="325"/>
        <v>0</v>
      </c>
      <c r="Z222" t="str">
        <f t="shared" si="326"/>
        <v>N.A.</v>
      </c>
      <c r="AD222">
        <f t="shared" si="327"/>
        <v>5333</v>
      </c>
      <c r="AE222">
        <f t="shared" si="306"/>
        <v>0</v>
      </c>
      <c r="AF222">
        <f t="shared" si="328"/>
        <v>0</v>
      </c>
      <c r="AG222">
        <f t="shared" si="329"/>
        <v>0</v>
      </c>
      <c r="AH222">
        <f t="shared" si="330"/>
        <v>0</v>
      </c>
      <c r="AI222">
        <f t="shared" si="331"/>
        <v>0</v>
      </c>
      <c r="AJ222">
        <f t="shared" si="332"/>
        <v>0</v>
      </c>
      <c r="AK222">
        <f t="shared" si="333"/>
        <v>0</v>
      </c>
      <c r="AL222">
        <f t="shared" si="334"/>
        <v>0</v>
      </c>
      <c r="AM222">
        <f t="shared" si="335"/>
        <v>0</v>
      </c>
      <c r="AN222" t="str">
        <f t="shared" si="336"/>
        <v>N.A.</v>
      </c>
      <c r="AR222">
        <f t="shared" si="337"/>
        <v>5546</v>
      </c>
      <c r="AS222">
        <f t="shared" si="308"/>
        <v>0</v>
      </c>
      <c r="AT222">
        <f t="shared" si="338"/>
        <v>0</v>
      </c>
      <c r="AU222">
        <f t="shared" si="309"/>
        <v>0</v>
      </c>
      <c r="AV222">
        <f t="shared" si="339"/>
        <v>0</v>
      </c>
      <c r="AW222">
        <f t="shared" si="340"/>
        <v>0</v>
      </c>
      <c r="AX222">
        <f t="shared" si="341"/>
        <v>0</v>
      </c>
      <c r="AY222">
        <f t="shared" si="342"/>
        <v>0</v>
      </c>
      <c r="AZ222">
        <f t="shared" si="343"/>
        <v>0</v>
      </c>
      <c r="BA222">
        <f t="shared" si="344"/>
        <v>0</v>
      </c>
      <c r="BB222" t="str">
        <f t="shared" si="345"/>
        <v>N.A.</v>
      </c>
      <c r="BF222">
        <f t="shared" si="346"/>
        <v>5768</v>
      </c>
      <c r="BG222">
        <f t="shared" si="347"/>
        <v>0</v>
      </c>
      <c r="BH222">
        <f t="shared" si="348"/>
        <v>0</v>
      </c>
      <c r="BI222">
        <f t="shared" si="349"/>
        <v>0</v>
      </c>
      <c r="BJ222">
        <f t="shared" si="350"/>
        <v>0</v>
      </c>
      <c r="BK222">
        <f t="shared" si="351"/>
        <v>0</v>
      </c>
      <c r="BL222">
        <f t="shared" si="352"/>
        <v>0</v>
      </c>
      <c r="BM222">
        <f t="shared" si="353"/>
        <v>0</v>
      </c>
      <c r="BN222">
        <f t="shared" si="354"/>
        <v>0</v>
      </c>
      <c r="BO222">
        <f t="shared" si="355"/>
        <v>0</v>
      </c>
      <c r="BP222" t="str">
        <f t="shared" si="356"/>
        <v>N.A.</v>
      </c>
      <c r="BT222">
        <f t="shared" si="357"/>
        <v>5999</v>
      </c>
      <c r="BU222">
        <f t="shared" si="310"/>
        <v>0</v>
      </c>
      <c r="BV222">
        <f t="shared" si="358"/>
        <v>0</v>
      </c>
      <c r="BW222">
        <f t="shared" si="359"/>
        <v>0</v>
      </c>
      <c r="BX222">
        <f t="shared" si="360"/>
        <v>0</v>
      </c>
      <c r="BY222">
        <f t="shared" si="361"/>
        <v>0</v>
      </c>
      <c r="BZ222">
        <f t="shared" si="362"/>
        <v>0</v>
      </c>
      <c r="CA222">
        <f t="shared" si="363"/>
        <v>0</v>
      </c>
      <c r="CB222">
        <f t="shared" si="364"/>
        <v>0</v>
      </c>
      <c r="CC222">
        <f t="shared" si="365"/>
        <v>0</v>
      </c>
      <c r="CD222" t="str">
        <f t="shared" si="366"/>
        <v>N.A.</v>
      </c>
      <c r="CH222">
        <f t="shared" si="367"/>
        <v>6239</v>
      </c>
      <c r="CI222">
        <f t="shared" si="368"/>
        <v>0</v>
      </c>
      <c r="CJ222">
        <f t="shared" si="369"/>
        <v>0</v>
      </c>
      <c r="CK222">
        <f t="shared" si="370"/>
        <v>0</v>
      </c>
      <c r="CL222">
        <f t="shared" si="371"/>
        <v>0</v>
      </c>
      <c r="CM222">
        <f t="shared" si="372"/>
        <v>0</v>
      </c>
      <c r="CN222">
        <f t="shared" si="373"/>
        <v>0</v>
      </c>
      <c r="CO222">
        <f t="shared" si="374"/>
        <v>0</v>
      </c>
      <c r="CP222">
        <f t="shared" si="375"/>
        <v>0</v>
      </c>
      <c r="CQ222">
        <f t="shared" si="376"/>
        <v>0</v>
      </c>
      <c r="CR222" t="str">
        <f t="shared" si="377"/>
        <v>N.A.</v>
      </c>
      <c r="CV222">
        <f t="shared" si="378"/>
        <v>6489</v>
      </c>
      <c r="CW222">
        <f t="shared" si="379"/>
        <v>0</v>
      </c>
      <c r="CX222">
        <f t="shared" si="380"/>
        <v>0</v>
      </c>
      <c r="CY222">
        <f t="shared" si="381"/>
        <v>0</v>
      </c>
      <c r="CZ222">
        <f t="shared" si="382"/>
        <v>0</v>
      </c>
      <c r="DA222">
        <f t="shared" si="383"/>
        <v>0</v>
      </c>
      <c r="DB222">
        <f t="shared" si="384"/>
        <v>0</v>
      </c>
      <c r="DC222">
        <f t="shared" si="385"/>
        <v>0</v>
      </c>
      <c r="DD222">
        <f t="shared" si="386"/>
        <v>0</v>
      </c>
      <c r="DE222">
        <f t="shared" si="387"/>
        <v>0</v>
      </c>
      <c r="DF222" t="str">
        <f t="shared" si="388"/>
        <v>N.A.</v>
      </c>
      <c r="DJ222">
        <f t="shared" si="389"/>
        <v>6749</v>
      </c>
      <c r="DK222">
        <f t="shared" si="311"/>
        <v>0</v>
      </c>
      <c r="DL222">
        <f t="shared" si="390"/>
        <v>0</v>
      </c>
      <c r="DM222">
        <f t="shared" si="391"/>
        <v>0</v>
      </c>
      <c r="DN222">
        <f t="shared" si="392"/>
        <v>0</v>
      </c>
      <c r="DO222">
        <f t="shared" si="393"/>
        <v>0</v>
      </c>
      <c r="DP222">
        <f t="shared" si="394"/>
        <v>0</v>
      </c>
      <c r="DQ222">
        <f t="shared" si="395"/>
        <v>0</v>
      </c>
      <c r="DR222">
        <f t="shared" si="396"/>
        <v>0</v>
      </c>
      <c r="DS222">
        <f t="shared" si="397"/>
        <v>0</v>
      </c>
      <c r="DT222" t="str">
        <f t="shared" si="398"/>
        <v>N.A.</v>
      </c>
      <c r="DX222">
        <f t="shared" si="399"/>
        <v>-677793</v>
      </c>
      <c r="DY222">
        <f t="shared" si="400"/>
        <v>0</v>
      </c>
      <c r="DZ222">
        <f t="shared" si="401"/>
        <v>-542234</v>
      </c>
      <c r="EA222">
        <f t="shared" si="402"/>
        <v>0</v>
      </c>
      <c r="EB222">
        <f t="shared" si="403"/>
        <v>0</v>
      </c>
      <c r="EC222">
        <f t="shared" si="404"/>
        <v>0</v>
      </c>
      <c r="ED222" s="1">
        <v>0</v>
      </c>
      <c r="EE222" s="1">
        <v>0</v>
      </c>
      <c r="EF222">
        <f t="shared" si="405"/>
        <v>0</v>
      </c>
      <c r="EG222">
        <f t="shared" si="406"/>
        <v>0</v>
      </c>
      <c r="EH222">
        <f t="shared" si="407"/>
        <v>0</v>
      </c>
      <c r="EJ222">
        <f t="shared" si="312"/>
        <v>0</v>
      </c>
      <c r="EK222">
        <f t="shared" si="313"/>
        <v>0</v>
      </c>
      <c r="EL222">
        <f t="shared" si="314"/>
        <v>0</v>
      </c>
      <c r="EM222">
        <f t="shared" si="315"/>
        <v>0</v>
      </c>
      <c r="EO222" t="str">
        <f t="shared" si="316"/>
        <v>N.A.</v>
      </c>
    </row>
    <row r="223" spans="1:145" x14ac:dyDescent="0.2">
      <c r="A223">
        <v>218</v>
      </c>
      <c r="B223" s="1">
        <v>10</v>
      </c>
      <c r="C223" s="1">
        <v>4554</v>
      </c>
      <c r="D223" s="1" t="s">
        <v>206</v>
      </c>
      <c r="E223" s="1">
        <v>4867787</v>
      </c>
      <c r="F223" s="1">
        <v>1026</v>
      </c>
      <c r="G223" s="1">
        <v>4931</v>
      </c>
      <c r="H223" s="1">
        <v>5059206</v>
      </c>
      <c r="I223" s="1">
        <v>0</v>
      </c>
      <c r="J223" s="1">
        <v>1010</v>
      </c>
      <c r="K223" s="1">
        <v>1031</v>
      </c>
      <c r="L223" s="1">
        <v>1032</v>
      </c>
      <c r="M223" s="1">
        <v>1053</v>
      </c>
      <c r="N223" s="1">
        <v>1041</v>
      </c>
      <c r="O223" s="7"/>
      <c r="P223">
        <f t="shared" si="317"/>
        <v>5128</v>
      </c>
      <c r="Q223">
        <f t="shared" si="318"/>
        <v>0</v>
      </c>
      <c r="R223">
        <f t="shared" si="319"/>
        <v>0</v>
      </c>
      <c r="S223">
        <f t="shared" si="307"/>
        <v>0</v>
      </c>
      <c r="T223">
        <f t="shared" si="320"/>
        <v>0</v>
      </c>
      <c r="U223">
        <f t="shared" si="321"/>
        <v>0</v>
      </c>
      <c r="V223">
        <f t="shared" si="322"/>
        <v>0</v>
      </c>
      <c r="W223">
        <f t="shared" si="323"/>
        <v>0</v>
      </c>
      <c r="X223">
        <f t="shared" si="324"/>
        <v>0</v>
      </c>
      <c r="Y223">
        <f t="shared" si="325"/>
        <v>0</v>
      </c>
      <c r="Z223" t="str">
        <f t="shared" si="326"/>
        <v>N.A.</v>
      </c>
      <c r="AD223">
        <f t="shared" si="327"/>
        <v>5333</v>
      </c>
      <c r="AE223">
        <f t="shared" si="306"/>
        <v>0</v>
      </c>
      <c r="AF223">
        <f t="shared" si="328"/>
        <v>0</v>
      </c>
      <c r="AG223">
        <f t="shared" si="329"/>
        <v>0</v>
      </c>
      <c r="AH223">
        <f t="shared" si="330"/>
        <v>0</v>
      </c>
      <c r="AI223">
        <f t="shared" si="331"/>
        <v>0</v>
      </c>
      <c r="AJ223">
        <f t="shared" si="332"/>
        <v>0</v>
      </c>
      <c r="AK223">
        <f t="shared" si="333"/>
        <v>0</v>
      </c>
      <c r="AL223">
        <f t="shared" si="334"/>
        <v>0</v>
      </c>
      <c r="AM223">
        <f t="shared" si="335"/>
        <v>0</v>
      </c>
      <c r="AN223" t="str">
        <f t="shared" si="336"/>
        <v>N.A.</v>
      </c>
      <c r="AR223">
        <f t="shared" si="337"/>
        <v>5546</v>
      </c>
      <c r="AS223">
        <f t="shared" si="308"/>
        <v>0</v>
      </c>
      <c r="AT223">
        <f t="shared" si="338"/>
        <v>0</v>
      </c>
      <c r="AU223">
        <f t="shared" si="309"/>
        <v>0</v>
      </c>
      <c r="AV223">
        <f t="shared" si="339"/>
        <v>0</v>
      </c>
      <c r="AW223">
        <f t="shared" si="340"/>
        <v>0</v>
      </c>
      <c r="AX223">
        <f t="shared" si="341"/>
        <v>0</v>
      </c>
      <c r="AY223">
        <f t="shared" si="342"/>
        <v>0</v>
      </c>
      <c r="AZ223">
        <f t="shared" si="343"/>
        <v>0</v>
      </c>
      <c r="BA223">
        <f t="shared" si="344"/>
        <v>0</v>
      </c>
      <c r="BB223" t="str">
        <f t="shared" si="345"/>
        <v>N.A.</v>
      </c>
      <c r="BF223">
        <f t="shared" si="346"/>
        <v>5768</v>
      </c>
      <c r="BG223">
        <f t="shared" si="347"/>
        <v>0</v>
      </c>
      <c r="BH223">
        <f t="shared" si="348"/>
        <v>0</v>
      </c>
      <c r="BI223">
        <f t="shared" si="349"/>
        <v>0</v>
      </c>
      <c r="BJ223">
        <f t="shared" si="350"/>
        <v>0</v>
      </c>
      <c r="BK223">
        <f t="shared" si="351"/>
        <v>0</v>
      </c>
      <c r="BL223">
        <f t="shared" si="352"/>
        <v>0</v>
      </c>
      <c r="BM223">
        <f t="shared" si="353"/>
        <v>0</v>
      </c>
      <c r="BN223">
        <f t="shared" si="354"/>
        <v>0</v>
      </c>
      <c r="BO223">
        <f t="shared" si="355"/>
        <v>0</v>
      </c>
      <c r="BP223" t="str">
        <f t="shared" si="356"/>
        <v>N.A.</v>
      </c>
      <c r="BT223">
        <f t="shared" si="357"/>
        <v>5999</v>
      </c>
      <c r="BU223">
        <f t="shared" si="310"/>
        <v>0</v>
      </c>
      <c r="BV223">
        <f t="shared" si="358"/>
        <v>0</v>
      </c>
      <c r="BW223">
        <f t="shared" si="359"/>
        <v>0</v>
      </c>
      <c r="BX223">
        <f t="shared" si="360"/>
        <v>0</v>
      </c>
      <c r="BY223">
        <f t="shared" si="361"/>
        <v>0</v>
      </c>
      <c r="BZ223">
        <f t="shared" si="362"/>
        <v>0</v>
      </c>
      <c r="CA223">
        <f t="shared" si="363"/>
        <v>0</v>
      </c>
      <c r="CB223">
        <f t="shared" si="364"/>
        <v>0</v>
      </c>
      <c r="CC223">
        <f t="shared" si="365"/>
        <v>0</v>
      </c>
      <c r="CD223" t="str">
        <f t="shared" si="366"/>
        <v>N.A.</v>
      </c>
      <c r="CH223">
        <f t="shared" si="367"/>
        <v>6239</v>
      </c>
      <c r="CI223">
        <f t="shared" si="368"/>
        <v>0</v>
      </c>
      <c r="CJ223">
        <f t="shared" si="369"/>
        <v>0</v>
      </c>
      <c r="CK223">
        <f t="shared" si="370"/>
        <v>0</v>
      </c>
      <c r="CL223">
        <f t="shared" si="371"/>
        <v>0</v>
      </c>
      <c r="CM223">
        <f t="shared" si="372"/>
        <v>0</v>
      </c>
      <c r="CN223">
        <f t="shared" si="373"/>
        <v>0</v>
      </c>
      <c r="CO223">
        <f t="shared" si="374"/>
        <v>0</v>
      </c>
      <c r="CP223">
        <f t="shared" si="375"/>
        <v>0</v>
      </c>
      <c r="CQ223">
        <f t="shared" si="376"/>
        <v>0</v>
      </c>
      <c r="CR223" t="str">
        <f t="shared" si="377"/>
        <v>N.A.</v>
      </c>
      <c r="CV223">
        <f t="shared" si="378"/>
        <v>6489</v>
      </c>
      <c r="CW223">
        <f t="shared" si="379"/>
        <v>0</v>
      </c>
      <c r="CX223">
        <f t="shared" si="380"/>
        <v>0</v>
      </c>
      <c r="CY223">
        <f t="shared" si="381"/>
        <v>0</v>
      </c>
      <c r="CZ223">
        <f t="shared" si="382"/>
        <v>0</v>
      </c>
      <c r="DA223">
        <f t="shared" si="383"/>
        <v>0</v>
      </c>
      <c r="DB223">
        <f t="shared" si="384"/>
        <v>0</v>
      </c>
      <c r="DC223">
        <f t="shared" si="385"/>
        <v>0</v>
      </c>
      <c r="DD223">
        <f t="shared" si="386"/>
        <v>0</v>
      </c>
      <c r="DE223">
        <f t="shared" si="387"/>
        <v>0</v>
      </c>
      <c r="DF223" t="str">
        <f t="shared" si="388"/>
        <v>N.A.</v>
      </c>
      <c r="DJ223">
        <f t="shared" si="389"/>
        <v>6749</v>
      </c>
      <c r="DK223">
        <f t="shared" si="311"/>
        <v>0</v>
      </c>
      <c r="DL223">
        <f t="shared" si="390"/>
        <v>0</v>
      </c>
      <c r="DM223">
        <f t="shared" si="391"/>
        <v>0</v>
      </c>
      <c r="DN223">
        <f t="shared" si="392"/>
        <v>0</v>
      </c>
      <c r="DO223">
        <f t="shared" si="393"/>
        <v>0</v>
      </c>
      <c r="DP223">
        <f t="shared" si="394"/>
        <v>0</v>
      </c>
      <c r="DQ223">
        <f t="shared" si="395"/>
        <v>0</v>
      </c>
      <c r="DR223">
        <f t="shared" si="396"/>
        <v>0</v>
      </c>
      <c r="DS223">
        <f t="shared" si="397"/>
        <v>0</v>
      </c>
      <c r="DT223" t="str">
        <f t="shared" si="398"/>
        <v>N.A.</v>
      </c>
      <c r="DX223">
        <f t="shared" si="399"/>
        <v>-191419</v>
      </c>
      <c r="DY223">
        <f t="shared" si="400"/>
        <v>0</v>
      </c>
      <c r="DZ223">
        <f t="shared" si="401"/>
        <v>-153135</v>
      </c>
      <c r="EA223">
        <f t="shared" si="402"/>
        <v>0</v>
      </c>
      <c r="EB223">
        <f t="shared" si="403"/>
        <v>0</v>
      </c>
      <c r="EC223">
        <f t="shared" si="404"/>
        <v>0</v>
      </c>
      <c r="ED223" s="1">
        <v>0</v>
      </c>
      <c r="EE223" s="1">
        <v>0</v>
      </c>
      <c r="EF223">
        <f t="shared" si="405"/>
        <v>0</v>
      </c>
      <c r="EG223">
        <f t="shared" si="406"/>
        <v>0</v>
      </c>
      <c r="EH223">
        <f t="shared" si="407"/>
        <v>0</v>
      </c>
      <c r="EJ223">
        <f t="shared" si="312"/>
        <v>0</v>
      </c>
      <c r="EK223">
        <f t="shared" si="313"/>
        <v>0</v>
      </c>
      <c r="EL223">
        <f t="shared" si="314"/>
        <v>0</v>
      </c>
      <c r="EM223">
        <f t="shared" si="315"/>
        <v>0</v>
      </c>
      <c r="EO223" t="str">
        <f t="shared" si="316"/>
        <v>N.A.</v>
      </c>
    </row>
    <row r="224" spans="1:145" x14ac:dyDescent="0.2">
      <c r="A224">
        <v>219</v>
      </c>
      <c r="B224" s="1">
        <v>14</v>
      </c>
      <c r="C224" s="1">
        <v>4572</v>
      </c>
      <c r="D224" s="1" t="s">
        <v>207</v>
      </c>
      <c r="E224" s="1">
        <v>1536520</v>
      </c>
      <c r="F224" s="1">
        <v>307</v>
      </c>
      <c r="G224" s="1">
        <v>4931</v>
      </c>
      <c r="H224" s="1">
        <v>1513817</v>
      </c>
      <c r="I224" s="1">
        <v>18162</v>
      </c>
      <c r="J224" s="1">
        <v>301</v>
      </c>
      <c r="K224" s="1">
        <v>301</v>
      </c>
      <c r="L224" s="1">
        <v>303</v>
      </c>
      <c r="M224" s="1">
        <v>306</v>
      </c>
      <c r="N224" s="1">
        <v>315</v>
      </c>
      <c r="O224" s="7"/>
      <c r="P224">
        <f t="shared" si="317"/>
        <v>5128</v>
      </c>
      <c r="Q224">
        <f t="shared" si="318"/>
        <v>0</v>
      </c>
      <c r="R224">
        <f t="shared" si="319"/>
        <v>0</v>
      </c>
      <c r="S224">
        <f t="shared" si="307"/>
        <v>0</v>
      </c>
      <c r="T224">
        <f t="shared" si="320"/>
        <v>0</v>
      </c>
      <c r="U224">
        <f t="shared" si="321"/>
        <v>0</v>
      </c>
      <c r="V224">
        <f t="shared" si="322"/>
        <v>0</v>
      </c>
      <c r="W224">
        <f t="shared" si="323"/>
        <v>0</v>
      </c>
      <c r="X224">
        <f t="shared" si="324"/>
        <v>0</v>
      </c>
      <c r="Y224">
        <f t="shared" si="325"/>
        <v>0</v>
      </c>
      <c r="Z224" t="str">
        <f t="shared" si="326"/>
        <v>N.A.</v>
      </c>
      <c r="AD224">
        <f t="shared" si="327"/>
        <v>5333</v>
      </c>
      <c r="AE224">
        <f t="shared" si="306"/>
        <v>0</v>
      </c>
      <c r="AF224">
        <f t="shared" si="328"/>
        <v>0</v>
      </c>
      <c r="AG224">
        <f t="shared" si="329"/>
        <v>0</v>
      </c>
      <c r="AH224">
        <f t="shared" si="330"/>
        <v>0</v>
      </c>
      <c r="AI224">
        <f t="shared" si="331"/>
        <v>0</v>
      </c>
      <c r="AJ224">
        <f t="shared" si="332"/>
        <v>0</v>
      </c>
      <c r="AK224">
        <f t="shared" si="333"/>
        <v>0</v>
      </c>
      <c r="AL224">
        <f t="shared" si="334"/>
        <v>0</v>
      </c>
      <c r="AM224">
        <f t="shared" si="335"/>
        <v>0</v>
      </c>
      <c r="AN224" t="str">
        <f t="shared" si="336"/>
        <v>N.A.</v>
      </c>
      <c r="AR224">
        <f t="shared" si="337"/>
        <v>5546</v>
      </c>
      <c r="AS224">
        <f t="shared" si="308"/>
        <v>0</v>
      </c>
      <c r="AT224">
        <f t="shared" si="338"/>
        <v>0</v>
      </c>
      <c r="AU224">
        <f t="shared" si="309"/>
        <v>0</v>
      </c>
      <c r="AV224">
        <f t="shared" si="339"/>
        <v>0</v>
      </c>
      <c r="AW224">
        <f t="shared" si="340"/>
        <v>0</v>
      </c>
      <c r="AX224">
        <f t="shared" si="341"/>
        <v>0</v>
      </c>
      <c r="AY224">
        <f t="shared" si="342"/>
        <v>0</v>
      </c>
      <c r="AZ224">
        <f t="shared" si="343"/>
        <v>0</v>
      </c>
      <c r="BA224">
        <f t="shared" si="344"/>
        <v>0</v>
      </c>
      <c r="BB224" t="str">
        <f t="shared" si="345"/>
        <v>N.A.</v>
      </c>
      <c r="BF224">
        <f t="shared" si="346"/>
        <v>5768</v>
      </c>
      <c r="BG224">
        <f t="shared" si="347"/>
        <v>0</v>
      </c>
      <c r="BH224">
        <f t="shared" si="348"/>
        <v>0</v>
      </c>
      <c r="BI224">
        <f t="shared" si="349"/>
        <v>0</v>
      </c>
      <c r="BJ224">
        <f t="shared" si="350"/>
        <v>0</v>
      </c>
      <c r="BK224">
        <f t="shared" si="351"/>
        <v>0</v>
      </c>
      <c r="BL224">
        <f t="shared" si="352"/>
        <v>0</v>
      </c>
      <c r="BM224">
        <f t="shared" si="353"/>
        <v>0</v>
      </c>
      <c r="BN224">
        <f t="shared" si="354"/>
        <v>0</v>
      </c>
      <c r="BO224">
        <f t="shared" si="355"/>
        <v>0</v>
      </c>
      <c r="BP224" t="str">
        <f t="shared" si="356"/>
        <v>N.A.</v>
      </c>
      <c r="BT224">
        <f t="shared" si="357"/>
        <v>5999</v>
      </c>
      <c r="BU224">
        <f t="shared" si="310"/>
        <v>0</v>
      </c>
      <c r="BV224">
        <f t="shared" si="358"/>
        <v>0</v>
      </c>
      <c r="BW224">
        <f t="shared" si="359"/>
        <v>0</v>
      </c>
      <c r="BX224">
        <f t="shared" si="360"/>
        <v>0</v>
      </c>
      <c r="BY224">
        <f t="shared" si="361"/>
        <v>0</v>
      </c>
      <c r="BZ224">
        <f t="shared" si="362"/>
        <v>0</v>
      </c>
      <c r="CA224">
        <f t="shared" si="363"/>
        <v>0</v>
      </c>
      <c r="CB224">
        <f t="shared" si="364"/>
        <v>0</v>
      </c>
      <c r="CC224">
        <f t="shared" si="365"/>
        <v>0</v>
      </c>
      <c r="CD224" t="str">
        <f t="shared" si="366"/>
        <v>N.A.</v>
      </c>
      <c r="CH224">
        <f t="shared" si="367"/>
        <v>6239</v>
      </c>
      <c r="CI224">
        <f t="shared" si="368"/>
        <v>0</v>
      </c>
      <c r="CJ224">
        <f t="shared" si="369"/>
        <v>0</v>
      </c>
      <c r="CK224">
        <f t="shared" si="370"/>
        <v>0</v>
      </c>
      <c r="CL224">
        <f t="shared" si="371"/>
        <v>0</v>
      </c>
      <c r="CM224">
        <f t="shared" si="372"/>
        <v>0</v>
      </c>
      <c r="CN224">
        <f t="shared" si="373"/>
        <v>0</v>
      </c>
      <c r="CO224">
        <f t="shared" si="374"/>
        <v>0</v>
      </c>
      <c r="CP224">
        <f t="shared" si="375"/>
        <v>0</v>
      </c>
      <c r="CQ224">
        <f t="shared" si="376"/>
        <v>0</v>
      </c>
      <c r="CR224" t="str">
        <f t="shared" si="377"/>
        <v>N.A.</v>
      </c>
      <c r="CV224">
        <f t="shared" si="378"/>
        <v>6489</v>
      </c>
      <c r="CW224">
        <f t="shared" si="379"/>
        <v>0</v>
      </c>
      <c r="CX224">
        <f t="shared" si="380"/>
        <v>0</v>
      </c>
      <c r="CY224">
        <f t="shared" si="381"/>
        <v>0</v>
      </c>
      <c r="CZ224">
        <f t="shared" si="382"/>
        <v>0</v>
      </c>
      <c r="DA224">
        <f t="shared" si="383"/>
        <v>0</v>
      </c>
      <c r="DB224">
        <f t="shared" si="384"/>
        <v>0</v>
      </c>
      <c r="DC224">
        <f t="shared" si="385"/>
        <v>0</v>
      </c>
      <c r="DD224">
        <f t="shared" si="386"/>
        <v>0</v>
      </c>
      <c r="DE224">
        <f t="shared" si="387"/>
        <v>0</v>
      </c>
      <c r="DF224" t="str">
        <f t="shared" si="388"/>
        <v>N.A.</v>
      </c>
      <c r="DJ224">
        <f t="shared" si="389"/>
        <v>6749</v>
      </c>
      <c r="DK224">
        <f t="shared" si="311"/>
        <v>0</v>
      </c>
      <c r="DL224">
        <f t="shared" si="390"/>
        <v>0</v>
      </c>
      <c r="DM224">
        <f t="shared" si="391"/>
        <v>0</v>
      </c>
      <c r="DN224">
        <f t="shared" si="392"/>
        <v>0</v>
      </c>
      <c r="DO224">
        <f t="shared" si="393"/>
        <v>0</v>
      </c>
      <c r="DP224">
        <f t="shared" si="394"/>
        <v>0</v>
      </c>
      <c r="DQ224">
        <f t="shared" si="395"/>
        <v>0</v>
      </c>
      <c r="DR224">
        <f t="shared" si="396"/>
        <v>0</v>
      </c>
      <c r="DS224">
        <f t="shared" si="397"/>
        <v>0</v>
      </c>
      <c r="DT224" t="str">
        <f t="shared" si="398"/>
        <v>N.A.</v>
      </c>
      <c r="DX224">
        <f t="shared" si="399"/>
        <v>4541</v>
      </c>
      <c r="DY224">
        <f t="shared" si="400"/>
        <v>1</v>
      </c>
      <c r="DZ224">
        <f t="shared" si="401"/>
        <v>18162</v>
      </c>
      <c r="EA224">
        <f t="shared" si="402"/>
        <v>1</v>
      </c>
      <c r="EB224">
        <f t="shared" si="403"/>
        <v>2</v>
      </c>
      <c r="EC224">
        <f t="shared" si="404"/>
        <v>0</v>
      </c>
      <c r="ED224" s="1">
        <v>18162</v>
      </c>
      <c r="EE224" s="1">
        <v>0</v>
      </c>
      <c r="EF224">
        <f t="shared" si="405"/>
        <v>2</v>
      </c>
      <c r="EG224">
        <f t="shared" si="406"/>
        <v>0</v>
      </c>
      <c r="EH224">
        <f t="shared" si="407"/>
        <v>2</v>
      </c>
      <c r="EJ224">
        <f t="shared" si="312"/>
        <v>18162</v>
      </c>
      <c r="EK224">
        <f t="shared" si="313"/>
        <v>0</v>
      </c>
      <c r="EL224">
        <f t="shared" si="314"/>
        <v>18162</v>
      </c>
      <c r="EM224">
        <f t="shared" si="315"/>
        <v>0</v>
      </c>
      <c r="EO224" t="str">
        <f t="shared" si="316"/>
        <v>80%</v>
      </c>
    </row>
    <row r="225" spans="1:145" x14ac:dyDescent="0.2">
      <c r="A225">
        <v>220</v>
      </c>
      <c r="B225" s="1">
        <v>9</v>
      </c>
      <c r="C225" s="1">
        <v>4581</v>
      </c>
      <c r="D225" s="1" t="s">
        <v>208</v>
      </c>
      <c r="E225" s="1">
        <v>25652312</v>
      </c>
      <c r="F225" s="1">
        <v>5569.4</v>
      </c>
      <c r="G225" s="1">
        <v>4931</v>
      </c>
      <c r="H225" s="1">
        <v>27462711</v>
      </c>
      <c r="I225" s="1">
        <v>0</v>
      </c>
      <c r="J225" s="1">
        <v>5529</v>
      </c>
      <c r="K225" s="1">
        <v>5496</v>
      </c>
      <c r="L225" s="1">
        <v>5481</v>
      </c>
      <c r="M225" s="1">
        <v>5493</v>
      </c>
      <c r="N225" s="1">
        <v>5431</v>
      </c>
      <c r="O225" s="7"/>
      <c r="P225">
        <f t="shared" si="317"/>
        <v>5128</v>
      </c>
      <c r="Q225">
        <f t="shared" si="318"/>
        <v>0</v>
      </c>
      <c r="R225">
        <f t="shared" si="319"/>
        <v>0</v>
      </c>
      <c r="S225">
        <f t="shared" si="307"/>
        <v>0</v>
      </c>
      <c r="T225">
        <f t="shared" si="320"/>
        <v>0</v>
      </c>
      <c r="U225">
        <f t="shared" si="321"/>
        <v>0</v>
      </c>
      <c r="V225">
        <f t="shared" si="322"/>
        <v>0</v>
      </c>
      <c r="W225">
        <f t="shared" si="323"/>
        <v>0</v>
      </c>
      <c r="X225">
        <f t="shared" si="324"/>
        <v>0</v>
      </c>
      <c r="Y225">
        <f t="shared" si="325"/>
        <v>0</v>
      </c>
      <c r="Z225" t="str">
        <f t="shared" si="326"/>
        <v>N.A.</v>
      </c>
      <c r="AD225">
        <f t="shared" si="327"/>
        <v>5333</v>
      </c>
      <c r="AE225">
        <f t="shared" si="306"/>
        <v>0</v>
      </c>
      <c r="AF225">
        <f t="shared" si="328"/>
        <v>0</v>
      </c>
      <c r="AG225">
        <f t="shared" si="329"/>
        <v>0</v>
      </c>
      <c r="AH225">
        <f t="shared" si="330"/>
        <v>0</v>
      </c>
      <c r="AI225">
        <f t="shared" si="331"/>
        <v>0</v>
      </c>
      <c r="AJ225">
        <f t="shared" si="332"/>
        <v>0</v>
      </c>
      <c r="AK225">
        <f t="shared" si="333"/>
        <v>0</v>
      </c>
      <c r="AL225">
        <f t="shared" si="334"/>
        <v>0</v>
      </c>
      <c r="AM225">
        <f t="shared" si="335"/>
        <v>0</v>
      </c>
      <c r="AN225" t="str">
        <f t="shared" si="336"/>
        <v>N.A.</v>
      </c>
      <c r="AR225">
        <f t="shared" si="337"/>
        <v>5546</v>
      </c>
      <c r="AS225">
        <f t="shared" si="308"/>
        <v>0</v>
      </c>
      <c r="AT225">
        <f t="shared" si="338"/>
        <v>0</v>
      </c>
      <c r="AU225">
        <f t="shared" si="309"/>
        <v>0</v>
      </c>
      <c r="AV225">
        <f t="shared" si="339"/>
        <v>0</v>
      </c>
      <c r="AW225">
        <f t="shared" si="340"/>
        <v>0</v>
      </c>
      <c r="AX225">
        <f t="shared" si="341"/>
        <v>0</v>
      </c>
      <c r="AY225">
        <f t="shared" si="342"/>
        <v>0</v>
      </c>
      <c r="AZ225">
        <f t="shared" si="343"/>
        <v>0</v>
      </c>
      <c r="BA225">
        <f t="shared" si="344"/>
        <v>0</v>
      </c>
      <c r="BB225" t="str">
        <f t="shared" si="345"/>
        <v>N.A.</v>
      </c>
      <c r="BF225">
        <f t="shared" si="346"/>
        <v>5768</v>
      </c>
      <c r="BG225">
        <f t="shared" si="347"/>
        <v>0</v>
      </c>
      <c r="BH225">
        <f t="shared" si="348"/>
        <v>0</v>
      </c>
      <c r="BI225">
        <f t="shared" si="349"/>
        <v>0</v>
      </c>
      <c r="BJ225">
        <f t="shared" si="350"/>
        <v>0</v>
      </c>
      <c r="BK225">
        <f t="shared" si="351"/>
        <v>0</v>
      </c>
      <c r="BL225">
        <f t="shared" si="352"/>
        <v>0</v>
      </c>
      <c r="BM225">
        <f t="shared" si="353"/>
        <v>0</v>
      </c>
      <c r="BN225">
        <f t="shared" si="354"/>
        <v>0</v>
      </c>
      <c r="BO225">
        <f t="shared" si="355"/>
        <v>0</v>
      </c>
      <c r="BP225" t="str">
        <f t="shared" si="356"/>
        <v>N.A.</v>
      </c>
      <c r="BT225">
        <f t="shared" si="357"/>
        <v>5999</v>
      </c>
      <c r="BU225">
        <f t="shared" si="310"/>
        <v>0</v>
      </c>
      <c r="BV225">
        <f t="shared" si="358"/>
        <v>0</v>
      </c>
      <c r="BW225">
        <f t="shared" si="359"/>
        <v>0</v>
      </c>
      <c r="BX225">
        <f t="shared" si="360"/>
        <v>0</v>
      </c>
      <c r="BY225">
        <f t="shared" si="361"/>
        <v>0</v>
      </c>
      <c r="BZ225">
        <f t="shared" si="362"/>
        <v>0</v>
      </c>
      <c r="CA225">
        <f t="shared" si="363"/>
        <v>0</v>
      </c>
      <c r="CB225">
        <f t="shared" si="364"/>
        <v>0</v>
      </c>
      <c r="CC225">
        <f t="shared" si="365"/>
        <v>0</v>
      </c>
      <c r="CD225" t="str">
        <f t="shared" si="366"/>
        <v>N.A.</v>
      </c>
      <c r="CH225">
        <f t="shared" si="367"/>
        <v>6239</v>
      </c>
      <c r="CI225">
        <f t="shared" si="368"/>
        <v>0</v>
      </c>
      <c r="CJ225">
        <f t="shared" si="369"/>
        <v>0</v>
      </c>
      <c r="CK225">
        <f t="shared" si="370"/>
        <v>0</v>
      </c>
      <c r="CL225">
        <f t="shared" si="371"/>
        <v>0</v>
      </c>
      <c r="CM225">
        <f t="shared" si="372"/>
        <v>0</v>
      </c>
      <c r="CN225">
        <f t="shared" si="373"/>
        <v>0</v>
      </c>
      <c r="CO225">
        <f t="shared" si="374"/>
        <v>0</v>
      </c>
      <c r="CP225">
        <f t="shared" si="375"/>
        <v>0</v>
      </c>
      <c r="CQ225">
        <f t="shared" si="376"/>
        <v>0</v>
      </c>
      <c r="CR225" t="str">
        <f t="shared" si="377"/>
        <v>N.A.</v>
      </c>
      <c r="CV225">
        <f t="shared" si="378"/>
        <v>6489</v>
      </c>
      <c r="CW225">
        <f t="shared" si="379"/>
        <v>0</v>
      </c>
      <c r="CX225">
        <f t="shared" si="380"/>
        <v>0</v>
      </c>
      <c r="CY225">
        <f t="shared" si="381"/>
        <v>0</v>
      </c>
      <c r="CZ225">
        <f t="shared" si="382"/>
        <v>0</v>
      </c>
      <c r="DA225">
        <f t="shared" si="383"/>
        <v>0</v>
      </c>
      <c r="DB225">
        <f t="shared" si="384"/>
        <v>0</v>
      </c>
      <c r="DC225">
        <f t="shared" si="385"/>
        <v>0</v>
      </c>
      <c r="DD225">
        <f t="shared" si="386"/>
        <v>0</v>
      </c>
      <c r="DE225">
        <f t="shared" si="387"/>
        <v>0</v>
      </c>
      <c r="DF225" t="str">
        <f t="shared" si="388"/>
        <v>N.A.</v>
      </c>
      <c r="DJ225">
        <f t="shared" si="389"/>
        <v>6749</v>
      </c>
      <c r="DK225">
        <f t="shared" si="311"/>
        <v>0</v>
      </c>
      <c r="DL225">
        <f t="shared" si="390"/>
        <v>0</v>
      </c>
      <c r="DM225">
        <f t="shared" si="391"/>
        <v>0</v>
      </c>
      <c r="DN225">
        <f t="shared" si="392"/>
        <v>0</v>
      </c>
      <c r="DO225">
        <f t="shared" si="393"/>
        <v>0</v>
      </c>
      <c r="DP225">
        <f t="shared" si="394"/>
        <v>0</v>
      </c>
      <c r="DQ225">
        <f t="shared" si="395"/>
        <v>0</v>
      </c>
      <c r="DR225">
        <f t="shared" si="396"/>
        <v>0</v>
      </c>
      <c r="DS225">
        <f t="shared" si="397"/>
        <v>0</v>
      </c>
      <c r="DT225" t="str">
        <f t="shared" si="398"/>
        <v>N.A.</v>
      </c>
      <c r="DX225">
        <f t="shared" si="399"/>
        <v>-1810399</v>
      </c>
      <c r="DY225">
        <f t="shared" si="400"/>
        <v>0</v>
      </c>
      <c r="DZ225">
        <f t="shared" si="401"/>
        <v>-1448319</v>
      </c>
      <c r="EA225">
        <f t="shared" si="402"/>
        <v>0</v>
      </c>
      <c r="EB225">
        <f t="shared" si="403"/>
        <v>0</v>
      </c>
      <c r="EC225">
        <f t="shared" si="404"/>
        <v>0</v>
      </c>
      <c r="ED225" s="1">
        <v>0</v>
      </c>
      <c r="EE225" s="1">
        <v>0</v>
      </c>
      <c r="EF225">
        <f t="shared" si="405"/>
        <v>0</v>
      </c>
      <c r="EG225">
        <f t="shared" si="406"/>
        <v>0</v>
      </c>
      <c r="EH225">
        <f t="shared" si="407"/>
        <v>0</v>
      </c>
      <c r="EJ225">
        <f t="shared" si="312"/>
        <v>0</v>
      </c>
      <c r="EK225">
        <f t="shared" si="313"/>
        <v>0</v>
      </c>
      <c r="EL225">
        <f t="shared" si="314"/>
        <v>0</v>
      </c>
      <c r="EM225">
        <f t="shared" si="315"/>
        <v>0</v>
      </c>
      <c r="EO225" t="str">
        <f t="shared" si="316"/>
        <v>N.A.</v>
      </c>
    </row>
    <row r="226" spans="1:145" x14ac:dyDescent="0.2">
      <c r="A226">
        <v>221</v>
      </c>
      <c r="B226" s="1">
        <v>7</v>
      </c>
      <c r="C226" s="1">
        <v>4599</v>
      </c>
      <c r="D226" s="1" t="s">
        <v>209</v>
      </c>
      <c r="E226" s="1">
        <v>3930862</v>
      </c>
      <c r="F226" s="1">
        <v>774.1</v>
      </c>
      <c r="G226" s="1">
        <v>5043</v>
      </c>
      <c r="H226" s="1">
        <v>3903786</v>
      </c>
      <c r="I226" s="1">
        <v>21661</v>
      </c>
      <c r="J226" s="1">
        <v>772</v>
      </c>
      <c r="K226" s="1">
        <v>744</v>
      </c>
      <c r="L226" s="1">
        <v>741</v>
      </c>
      <c r="M226" s="1">
        <v>727</v>
      </c>
      <c r="N226" s="1">
        <v>715</v>
      </c>
      <c r="O226" s="7"/>
      <c r="P226">
        <f t="shared" si="317"/>
        <v>5240</v>
      </c>
      <c r="Q226">
        <f t="shared" si="318"/>
        <v>0</v>
      </c>
      <c r="R226">
        <f t="shared" si="319"/>
        <v>0</v>
      </c>
      <c r="S226">
        <f t="shared" si="307"/>
        <v>0</v>
      </c>
      <c r="T226">
        <f t="shared" si="320"/>
        <v>0</v>
      </c>
      <c r="U226">
        <f t="shared" si="321"/>
        <v>0</v>
      </c>
      <c r="V226">
        <f t="shared" si="322"/>
        <v>0</v>
      </c>
      <c r="W226">
        <f t="shared" si="323"/>
        <v>0</v>
      </c>
      <c r="X226">
        <f t="shared" si="324"/>
        <v>0</v>
      </c>
      <c r="Y226">
        <f t="shared" si="325"/>
        <v>0</v>
      </c>
      <c r="Z226" t="str">
        <f t="shared" si="326"/>
        <v>N.A.</v>
      </c>
      <c r="AD226">
        <f t="shared" si="327"/>
        <v>5445</v>
      </c>
      <c r="AE226">
        <f t="shared" si="306"/>
        <v>0</v>
      </c>
      <c r="AF226">
        <f t="shared" si="328"/>
        <v>0</v>
      </c>
      <c r="AG226">
        <f t="shared" si="329"/>
        <v>0</v>
      </c>
      <c r="AH226">
        <f t="shared" si="330"/>
        <v>0</v>
      </c>
      <c r="AI226">
        <f t="shared" si="331"/>
        <v>0</v>
      </c>
      <c r="AJ226">
        <f t="shared" si="332"/>
        <v>0</v>
      </c>
      <c r="AK226">
        <f t="shared" si="333"/>
        <v>0</v>
      </c>
      <c r="AL226">
        <f t="shared" si="334"/>
        <v>0</v>
      </c>
      <c r="AM226">
        <f t="shared" si="335"/>
        <v>0</v>
      </c>
      <c r="AN226" t="str">
        <f t="shared" si="336"/>
        <v>N.A.</v>
      </c>
      <c r="AR226">
        <f t="shared" si="337"/>
        <v>5658</v>
      </c>
      <c r="AS226">
        <f t="shared" si="308"/>
        <v>0</v>
      </c>
      <c r="AT226">
        <f t="shared" si="338"/>
        <v>0</v>
      </c>
      <c r="AU226">
        <f t="shared" si="309"/>
        <v>0</v>
      </c>
      <c r="AV226">
        <f t="shared" si="339"/>
        <v>0</v>
      </c>
      <c r="AW226">
        <f t="shared" si="340"/>
        <v>0</v>
      </c>
      <c r="AX226">
        <f t="shared" si="341"/>
        <v>0</v>
      </c>
      <c r="AY226">
        <f t="shared" si="342"/>
        <v>0</v>
      </c>
      <c r="AZ226">
        <f t="shared" si="343"/>
        <v>0</v>
      </c>
      <c r="BA226">
        <f t="shared" si="344"/>
        <v>0</v>
      </c>
      <c r="BB226" t="str">
        <f t="shared" si="345"/>
        <v>N.A.</v>
      </c>
      <c r="BF226">
        <f t="shared" si="346"/>
        <v>5880</v>
      </c>
      <c r="BG226">
        <f t="shared" si="347"/>
        <v>0</v>
      </c>
      <c r="BH226">
        <f t="shared" si="348"/>
        <v>0</v>
      </c>
      <c r="BI226">
        <f t="shared" si="349"/>
        <v>0</v>
      </c>
      <c r="BJ226">
        <f t="shared" si="350"/>
        <v>0</v>
      </c>
      <c r="BK226">
        <f t="shared" si="351"/>
        <v>0</v>
      </c>
      <c r="BL226">
        <f t="shared" si="352"/>
        <v>0</v>
      </c>
      <c r="BM226">
        <f t="shared" si="353"/>
        <v>0</v>
      </c>
      <c r="BN226">
        <f t="shared" si="354"/>
        <v>0</v>
      </c>
      <c r="BO226">
        <f t="shared" si="355"/>
        <v>0</v>
      </c>
      <c r="BP226" t="str">
        <f t="shared" si="356"/>
        <v>N.A.</v>
      </c>
      <c r="BT226">
        <f t="shared" si="357"/>
        <v>6111</v>
      </c>
      <c r="BU226">
        <f t="shared" si="310"/>
        <v>0</v>
      </c>
      <c r="BV226">
        <f t="shared" si="358"/>
        <v>0</v>
      </c>
      <c r="BW226">
        <f t="shared" si="359"/>
        <v>0</v>
      </c>
      <c r="BX226">
        <f t="shared" si="360"/>
        <v>0</v>
      </c>
      <c r="BY226">
        <f t="shared" si="361"/>
        <v>0</v>
      </c>
      <c r="BZ226">
        <f t="shared" si="362"/>
        <v>0</v>
      </c>
      <c r="CA226">
        <f t="shared" si="363"/>
        <v>0</v>
      </c>
      <c r="CB226">
        <f t="shared" si="364"/>
        <v>0</v>
      </c>
      <c r="CC226">
        <f t="shared" si="365"/>
        <v>0</v>
      </c>
      <c r="CD226" t="str">
        <f t="shared" si="366"/>
        <v>N.A.</v>
      </c>
      <c r="CH226">
        <f t="shared" si="367"/>
        <v>6351</v>
      </c>
      <c r="CI226">
        <f t="shared" si="368"/>
        <v>0</v>
      </c>
      <c r="CJ226">
        <f t="shared" si="369"/>
        <v>0</v>
      </c>
      <c r="CK226">
        <f t="shared" si="370"/>
        <v>0</v>
      </c>
      <c r="CL226">
        <f t="shared" si="371"/>
        <v>0</v>
      </c>
      <c r="CM226">
        <f t="shared" si="372"/>
        <v>0</v>
      </c>
      <c r="CN226">
        <f t="shared" si="373"/>
        <v>0</v>
      </c>
      <c r="CO226">
        <f t="shared" si="374"/>
        <v>0</v>
      </c>
      <c r="CP226">
        <f t="shared" si="375"/>
        <v>0</v>
      </c>
      <c r="CQ226">
        <f t="shared" si="376"/>
        <v>0</v>
      </c>
      <c r="CR226" t="str">
        <f t="shared" si="377"/>
        <v>N.A.</v>
      </c>
      <c r="CV226">
        <f t="shared" si="378"/>
        <v>6601</v>
      </c>
      <c r="CW226">
        <f t="shared" si="379"/>
        <v>0</v>
      </c>
      <c r="CX226">
        <f t="shared" si="380"/>
        <v>0</v>
      </c>
      <c r="CY226">
        <f t="shared" si="381"/>
        <v>0</v>
      </c>
      <c r="CZ226">
        <f t="shared" si="382"/>
        <v>0</v>
      </c>
      <c r="DA226">
        <f t="shared" si="383"/>
        <v>0</v>
      </c>
      <c r="DB226">
        <f t="shared" si="384"/>
        <v>0</v>
      </c>
      <c r="DC226">
        <f t="shared" si="385"/>
        <v>0</v>
      </c>
      <c r="DD226">
        <f t="shared" si="386"/>
        <v>0</v>
      </c>
      <c r="DE226">
        <f t="shared" si="387"/>
        <v>0</v>
      </c>
      <c r="DF226" t="str">
        <f t="shared" si="388"/>
        <v>N.A.</v>
      </c>
      <c r="DJ226">
        <f t="shared" si="389"/>
        <v>6861</v>
      </c>
      <c r="DK226">
        <f t="shared" si="311"/>
        <v>0</v>
      </c>
      <c r="DL226">
        <f t="shared" si="390"/>
        <v>0</v>
      </c>
      <c r="DM226">
        <f t="shared" si="391"/>
        <v>0</v>
      </c>
      <c r="DN226">
        <f t="shared" si="392"/>
        <v>0</v>
      </c>
      <c r="DO226">
        <f t="shared" si="393"/>
        <v>0</v>
      </c>
      <c r="DP226">
        <f t="shared" si="394"/>
        <v>0</v>
      </c>
      <c r="DQ226">
        <f t="shared" si="395"/>
        <v>0</v>
      </c>
      <c r="DR226">
        <f t="shared" si="396"/>
        <v>0</v>
      </c>
      <c r="DS226">
        <f t="shared" si="397"/>
        <v>0</v>
      </c>
      <c r="DT226" t="str">
        <f t="shared" si="398"/>
        <v>N.A.</v>
      </c>
      <c r="DX226">
        <f t="shared" si="399"/>
        <v>5415</v>
      </c>
      <c r="DY226">
        <f t="shared" si="400"/>
        <v>1</v>
      </c>
      <c r="DZ226">
        <f t="shared" si="401"/>
        <v>21661</v>
      </c>
      <c r="EA226">
        <f t="shared" si="402"/>
        <v>1</v>
      </c>
      <c r="EB226">
        <f t="shared" si="403"/>
        <v>2</v>
      </c>
      <c r="EC226">
        <f t="shared" si="404"/>
        <v>0</v>
      </c>
      <c r="ED226" s="1">
        <v>21661</v>
      </c>
      <c r="EE226" s="1">
        <v>0</v>
      </c>
      <c r="EF226">
        <f t="shared" si="405"/>
        <v>2</v>
      </c>
      <c r="EG226">
        <f t="shared" si="406"/>
        <v>0</v>
      </c>
      <c r="EH226">
        <f t="shared" si="407"/>
        <v>2</v>
      </c>
      <c r="EJ226">
        <f t="shared" si="312"/>
        <v>21661</v>
      </c>
      <c r="EK226">
        <f t="shared" si="313"/>
        <v>0</v>
      </c>
      <c r="EL226">
        <f t="shared" si="314"/>
        <v>21661</v>
      </c>
      <c r="EM226">
        <f t="shared" si="315"/>
        <v>0</v>
      </c>
      <c r="EO226" t="str">
        <f t="shared" si="316"/>
        <v>80%</v>
      </c>
    </row>
    <row r="227" spans="1:145" x14ac:dyDescent="0.2">
      <c r="A227">
        <v>222</v>
      </c>
      <c r="B227" s="1">
        <v>11</v>
      </c>
      <c r="C227" s="1">
        <v>4617</v>
      </c>
      <c r="D227" s="1" t="s">
        <v>210</v>
      </c>
      <c r="E227" s="1">
        <v>7347792</v>
      </c>
      <c r="F227" s="1">
        <v>1531.6</v>
      </c>
      <c r="G227" s="1">
        <v>4931</v>
      </c>
      <c r="H227" s="1">
        <v>7552320</v>
      </c>
      <c r="I227" s="1">
        <v>0</v>
      </c>
      <c r="J227" s="1">
        <v>1487</v>
      </c>
      <c r="K227" s="1">
        <v>1463</v>
      </c>
      <c r="L227" s="1">
        <v>1423</v>
      </c>
      <c r="M227" s="1">
        <v>1403</v>
      </c>
      <c r="N227" s="1">
        <v>1378</v>
      </c>
      <c r="O227" s="7"/>
      <c r="P227">
        <f t="shared" si="317"/>
        <v>5128</v>
      </c>
      <c r="Q227">
        <f t="shared" si="318"/>
        <v>0</v>
      </c>
      <c r="R227">
        <f t="shared" si="319"/>
        <v>0</v>
      </c>
      <c r="S227">
        <f t="shared" si="307"/>
        <v>0</v>
      </c>
      <c r="T227">
        <f t="shared" si="320"/>
        <v>0</v>
      </c>
      <c r="U227">
        <f t="shared" si="321"/>
        <v>0</v>
      </c>
      <c r="V227">
        <f t="shared" si="322"/>
        <v>0</v>
      </c>
      <c r="W227">
        <f t="shared" si="323"/>
        <v>0</v>
      </c>
      <c r="X227">
        <f t="shared" si="324"/>
        <v>0</v>
      </c>
      <c r="Y227">
        <f t="shared" si="325"/>
        <v>0</v>
      </c>
      <c r="Z227" t="str">
        <f t="shared" si="326"/>
        <v>N.A.</v>
      </c>
      <c r="AD227">
        <f t="shared" si="327"/>
        <v>5333</v>
      </c>
      <c r="AE227">
        <f t="shared" si="306"/>
        <v>0</v>
      </c>
      <c r="AF227">
        <f t="shared" si="328"/>
        <v>0</v>
      </c>
      <c r="AG227">
        <f t="shared" si="329"/>
        <v>0</v>
      </c>
      <c r="AH227">
        <f t="shared" si="330"/>
        <v>0</v>
      </c>
      <c r="AI227">
        <f t="shared" si="331"/>
        <v>0</v>
      </c>
      <c r="AJ227">
        <f t="shared" si="332"/>
        <v>0</v>
      </c>
      <c r="AK227">
        <f t="shared" si="333"/>
        <v>0</v>
      </c>
      <c r="AL227">
        <f t="shared" si="334"/>
        <v>0</v>
      </c>
      <c r="AM227">
        <f t="shared" si="335"/>
        <v>0</v>
      </c>
      <c r="AN227" t="str">
        <f t="shared" si="336"/>
        <v>N.A.</v>
      </c>
      <c r="AR227">
        <f t="shared" si="337"/>
        <v>5546</v>
      </c>
      <c r="AS227">
        <f t="shared" si="308"/>
        <v>0</v>
      </c>
      <c r="AT227">
        <f t="shared" si="338"/>
        <v>0</v>
      </c>
      <c r="AU227">
        <f t="shared" si="309"/>
        <v>0</v>
      </c>
      <c r="AV227">
        <f t="shared" si="339"/>
        <v>0</v>
      </c>
      <c r="AW227">
        <f t="shared" si="340"/>
        <v>0</v>
      </c>
      <c r="AX227">
        <f t="shared" si="341"/>
        <v>0</v>
      </c>
      <c r="AY227">
        <f t="shared" si="342"/>
        <v>0</v>
      </c>
      <c r="AZ227">
        <f t="shared" si="343"/>
        <v>0</v>
      </c>
      <c r="BA227">
        <f t="shared" si="344"/>
        <v>0</v>
      </c>
      <c r="BB227" t="str">
        <f t="shared" si="345"/>
        <v>N.A.</v>
      </c>
      <c r="BF227">
        <f t="shared" si="346"/>
        <v>5768</v>
      </c>
      <c r="BG227">
        <f t="shared" si="347"/>
        <v>0</v>
      </c>
      <c r="BH227">
        <f t="shared" si="348"/>
        <v>0</v>
      </c>
      <c r="BI227">
        <f t="shared" si="349"/>
        <v>0</v>
      </c>
      <c r="BJ227">
        <f t="shared" si="350"/>
        <v>0</v>
      </c>
      <c r="BK227">
        <f t="shared" si="351"/>
        <v>0</v>
      </c>
      <c r="BL227">
        <f t="shared" si="352"/>
        <v>0</v>
      </c>
      <c r="BM227">
        <f t="shared" si="353"/>
        <v>0</v>
      </c>
      <c r="BN227">
        <f t="shared" si="354"/>
        <v>0</v>
      </c>
      <c r="BO227">
        <f t="shared" si="355"/>
        <v>0</v>
      </c>
      <c r="BP227" t="str">
        <f t="shared" si="356"/>
        <v>N.A.</v>
      </c>
      <c r="BT227">
        <f t="shared" si="357"/>
        <v>5999</v>
      </c>
      <c r="BU227">
        <f t="shared" si="310"/>
        <v>0</v>
      </c>
      <c r="BV227">
        <f t="shared" si="358"/>
        <v>0</v>
      </c>
      <c r="BW227">
        <f t="shared" si="359"/>
        <v>0</v>
      </c>
      <c r="BX227">
        <f t="shared" si="360"/>
        <v>0</v>
      </c>
      <c r="BY227">
        <f t="shared" si="361"/>
        <v>0</v>
      </c>
      <c r="BZ227">
        <f t="shared" si="362"/>
        <v>0</v>
      </c>
      <c r="CA227">
        <f t="shared" si="363"/>
        <v>0</v>
      </c>
      <c r="CB227">
        <f t="shared" si="364"/>
        <v>0</v>
      </c>
      <c r="CC227">
        <f t="shared" si="365"/>
        <v>0</v>
      </c>
      <c r="CD227" t="str">
        <f t="shared" si="366"/>
        <v>N.A.</v>
      </c>
      <c r="CH227">
        <f t="shared" si="367"/>
        <v>6239</v>
      </c>
      <c r="CI227">
        <f t="shared" si="368"/>
        <v>0</v>
      </c>
      <c r="CJ227">
        <f t="shared" si="369"/>
        <v>0</v>
      </c>
      <c r="CK227">
        <f t="shared" si="370"/>
        <v>0</v>
      </c>
      <c r="CL227">
        <f t="shared" si="371"/>
        <v>0</v>
      </c>
      <c r="CM227">
        <f t="shared" si="372"/>
        <v>0</v>
      </c>
      <c r="CN227">
        <f t="shared" si="373"/>
        <v>0</v>
      </c>
      <c r="CO227">
        <f t="shared" si="374"/>
        <v>0</v>
      </c>
      <c r="CP227">
        <f t="shared" si="375"/>
        <v>0</v>
      </c>
      <c r="CQ227">
        <f t="shared" si="376"/>
        <v>0</v>
      </c>
      <c r="CR227" t="str">
        <f t="shared" si="377"/>
        <v>N.A.</v>
      </c>
      <c r="CV227">
        <f t="shared" si="378"/>
        <v>6489</v>
      </c>
      <c r="CW227">
        <f t="shared" si="379"/>
        <v>0</v>
      </c>
      <c r="CX227">
        <f t="shared" si="380"/>
        <v>0</v>
      </c>
      <c r="CY227">
        <f t="shared" si="381"/>
        <v>0</v>
      </c>
      <c r="CZ227">
        <f t="shared" si="382"/>
        <v>0</v>
      </c>
      <c r="DA227">
        <f t="shared" si="383"/>
        <v>0</v>
      </c>
      <c r="DB227">
        <f t="shared" si="384"/>
        <v>0</v>
      </c>
      <c r="DC227">
        <f t="shared" si="385"/>
        <v>0</v>
      </c>
      <c r="DD227">
        <f t="shared" si="386"/>
        <v>0</v>
      </c>
      <c r="DE227">
        <f t="shared" si="387"/>
        <v>0</v>
      </c>
      <c r="DF227" t="str">
        <f t="shared" si="388"/>
        <v>N.A.</v>
      </c>
      <c r="DJ227">
        <f t="shared" si="389"/>
        <v>6749</v>
      </c>
      <c r="DK227">
        <f t="shared" si="311"/>
        <v>0</v>
      </c>
      <c r="DL227">
        <f t="shared" si="390"/>
        <v>0</v>
      </c>
      <c r="DM227">
        <f t="shared" si="391"/>
        <v>0</v>
      </c>
      <c r="DN227">
        <f t="shared" si="392"/>
        <v>0</v>
      </c>
      <c r="DO227">
        <f t="shared" si="393"/>
        <v>0</v>
      </c>
      <c r="DP227">
        <f t="shared" si="394"/>
        <v>0</v>
      </c>
      <c r="DQ227">
        <f t="shared" si="395"/>
        <v>0</v>
      </c>
      <c r="DR227">
        <f t="shared" si="396"/>
        <v>0</v>
      </c>
      <c r="DS227">
        <f t="shared" si="397"/>
        <v>0</v>
      </c>
      <c r="DT227" t="str">
        <f t="shared" si="398"/>
        <v>N.A.</v>
      </c>
      <c r="DX227">
        <f t="shared" si="399"/>
        <v>-204528</v>
      </c>
      <c r="DY227">
        <f t="shared" si="400"/>
        <v>0</v>
      </c>
      <c r="DZ227">
        <f t="shared" si="401"/>
        <v>-163622</v>
      </c>
      <c r="EA227">
        <f t="shared" si="402"/>
        <v>0</v>
      </c>
      <c r="EB227">
        <f t="shared" si="403"/>
        <v>0</v>
      </c>
      <c r="EC227">
        <f t="shared" si="404"/>
        <v>0</v>
      </c>
      <c r="ED227" s="1">
        <v>0</v>
      </c>
      <c r="EE227" s="1">
        <v>0</v>
      </c>
      <c r="EF227">
        <f t="shared" si="405"/>
        <v>0</v>
      </c>
      <c r="EG227">
        <f t="shared" si="406"/>
        <v>0</v>
      </c>
      <c r="EH227">
        <f t="shared" si="407"/>
        <v>0</v>
      </c>
      <c r="EJ227">
        <f t="shared" si="312"/>
        <v>0</v>
      </c>
      <c r="EK227">
        <f t="shared" si="313"/>
        <v>0</v>
      </c>
      <c r="EL227">
        <f t="shared" si="314"/>
        <v>0</v>
      </c>
      <c r="EM227">
        <f t="shared" si="315"/>
        <v>0</v>
      </c>
      <c r="EO227" t="str">
        <f t="shared" si="316"/>
        <v>N.A.</v>
      </c>
    </row>
    <row r="228" spans="1:145" x14ac:dyDescent="0.2">
      <c r="A228">
        <v>223</v>
      </c>
      <c r="B228" s="1">
        <v>5</v>
      </c>
      <c r="C228" s="1">
        <v>4644</v>
      </c>
      <c r="D228" s="1" t="s">
        <v>211</v>
      </c>
      <c r="E228" s="1">
        <v>2265894</v>
      </c>
      <c r="F228" s="1">
        <v>504.4</v>
      </c>
      <c r="G228" s="1">
        <v>5020</v>
      </c>
      <c r="H228" s="1">
        <v>2532088</v>
      </c>
      <c r="I228" s="1">
        <v>0</v>
      </c>
      <c r="J228" s="1">
        <v>503</v>
      </c>
      <c r="K228" s="1">
        <v>496</v>
      </c>
      <c r="L228" s="1">
        <v>488</v>
      </c>
      <c r="M228" s="1">
        <v>490</v>
      </c>
      <c r="N228" s="1">
        <v>490</v>
      </c>
      <c r="O228" s="7"/>
      <c r="P228">
        <f t="shared" si="317"/>
        <v>5217</v>
      </c>
      <c r="Q228">
        <f t="shared" si="318"/>
        <v>0</v>
      </c>
      <c r="R228">
        <f t="shared" si="319"/>
        <v>0</v>
      </c>
      <c r="S228">
        <f t="shared" si="307"/>
        <v>0</v>
      </c>
      <c r="T228">
        <f t="shared" si="320"/>
        <v>0</v>
      </c>
      <c r="U228">
        <f t="shared" si="321"/>
        <v>0</v>
      </c>
      <c r="V228">
        <f t="shared" si="322"/>
        <v>0</v>
      </c>
      <c r="W228">
        <f t="shared" si="323"/>
        <v>0</v>
      </c>
      <c r="X228">
        <f t="shared" si="324"/>
        <v>0</v>
      </c>
      <c r="Y228">
        <f t="shared" si="325"/>
        <v>0</v>
      </c>
      <c r="Z228" t="str">
        <f t="shared" si="326"/>
        <v>N.A.</v>
      </c>
      <c r="AD228">
        <f t="shared" si="327"/>
        <v>5422</v>
      </c>
      <c r="AE228">
        <f t="shared" ref="AE228:AE291" si="408">AD228*$AD$4</f>
        <v>0</v>
      </c>
      <c r="AF228">
        <f t="shared" si="328"/>
        <v>0</v>
      </c>
      <c r="AG228">
        <f t="shared" si="329"/>
        <v>0</v>
      </c>
      <c r="AH228">
        <f t="shared" si="330"/>
        <v>0</v>
      </c>
      <c r="AI228">
        <f t="shared" si="331"/>
        <v>0</v>
      </c>
      <c r="AJ228">
        <f t="shared" si="332"/>
        <v>0</v>
      </c>
      <c r="AK228">
        <f t="shared" si="333"/>
        <v>0</v>
      </c>
      <c r="AL228">
        <f t="shared" si="334"/>
        <v>0</v>
      </c>
      <c r="AM228">
        <f t="shared" si="335"/>
        <v>0</v>
      </c>
      <c r="AN228" t="str">
        <f t="shared" si="336"/>
        <v>N.A.</v>
      </c>
      <c r="AR228">
        <f t="shared" si="337"/>
        <v>5635</v>
      </c>
      <c r="AS228">
        <f t="shared" si="308"/>
        <v>0</v>
      </c>
      <c r="AT228">
        <f t="shared" si="338"/>
        <v>0</v>
      </c>
      <c r="AU228">
        <f t="shared" si="309"/>
        <v>0</v>
      </c>
      <c r="AV228">
        <f t="shared" si="339"/>
        <v>0</v>
      </c>
      <c r="AW228">
        <f t="shared" si="340"/>
        <v>0</v>
      </c>
      <c r="AX228">
        <f t="shared" si="341"/>
        <v>0</v>
      </c>
      <c r="AY228">
        <f t="shared" si="342"/>
        <v>0</v>
      </c>
      <c r="AZ228">
        <f t="shared" si="343"/>
        <v>0</v>
      </c>
      <c r="BA228">
        <f t="shared" si="344"/>
        <v>0</v>
      </c>
      <c r="BB228" t="str">
        <f t="shared" si="345"/>
        <v>N.A.</v>
      </c>
      <c r="BF228">
        <f t="shared" si="346"/>
        <v>5857</v>
      </c>
      <c r="BG228">
        <f t="shared" si="347"/>
        <v>0</v>
      </c>
      <c r="BH228">
        <f t="shared" si="348"/>
        <v>0</v>
      </c>
      <c r="BI228">
        <f t="shared" si="349"/>
        <v>0</v>
      </c>
      <c r="BJ228">
        <f t="shared" si="350"/>
        <v>0</v>
      </c>
      <c r="BK228">
        <f t="shared" si="351"/>
        <v>0</v>
      </c>
      <c r="BL228">
        <f t="shared" si="352"/>
        <v>0</v>
      </c>
      <c r="BM228">
        <f t="shared" si="353"/>
        <v>0</v>
      </c>
      <c r="BN228">
        <f t="shared" si="354"/>
        <v>0</v>
      </c>
      <c r="BO228">
        <f t="shared" si="355"/>
        <v>0</v>
      </c>
      <c r="BP228" t="str">
        <f t="shared" si="356"/>
        <v>N.A.</v>
      </c>
      <c r="BT228">
        <f t="shared" si="357"/>
        <v>6088</v>
      </c>
      <c r="BU228">
        <f t="shared" si="310"/>
        <v>0</v>
      </c>
      <c r="BV228">
        <f t="shared" si="358"/>
        <v>0</v>
      </c>
      <c r="BW228">
        <f t="shared" si="359"/>
        <v>0</v>
      </c>
      <c r="BX228">
        <f t="shared" si="360"/>
        <v>0</v>
      </c>
      <c r="BY228">
        <f t="shared" si="361"/>
        <v>0</v>
      </c>
      <c r="BZ228">
        <f t="shared" si="362"/>
        <v>0</v>
      </c>
      <c r="CA228">
        <f t="shared" si="363"/>
        <v>0</v>
      </c>
      <c r="CB228">
        <f t="shared" si="364"/>
        <v>0</v>
      </c>
      <c r="CC228">
        <f t="shared" si="365"/>
        <v>0</v>
      </c>
      <c r="CD228" t="str">
        <f t="shared" si="366"/>
        <v>N.A.</v>
      </c>
      <c r="CH228">
        <f t="shared" si="367"/>
        <v>6328</v>
      </c>
      <c r="CI228">
        <f t="shared" si="368"/>
        <v>0</v>
      </c>
      <c r="CJ228">
        <f t="shared" si="369"/>
        <v>0</v>
      </c>
      <c r="CK228">
        <f t="shared" si="370"/>
        <v>0</v>
      </c>
      <c r="CL228">
        <f t="shared" si="371"/>
        <v>0</v>
      </c>
      <c r="CM228">
        <f t="shared" si="372"/>
        <v>0</v>
      </c>
      <c r="CN228">
        <f t="shared" si="373"/>
        <v>0</v>
      </c>
      <c r="CO228">
        <f t="shared" si="374"/>
        <v>0</v>
      </c>
      <c r="CP228">
        <f t="shared" si="375"/>
        <v>0</v>
      </c>
      <c r="CQ228">
        <f t="shared" si="376"/>
        <v>0</v>
      </c>
      <c r="CR228" t="str">
        <f t="shared" si="377"/>
        <v>N.A.</v>
      </c>
      <c r="CV228">
        <f t="shared" si="378"/>
        <v>6578</v>
      </c>
      <c r="CW228">
        <f t="shared" si="379"/>
        <v>0</v>
      </c>
      <c r="CX228">
        <f t="shared" si="380"/>
        <v>0</v>
      </c>
      <c r="CY228">
        <f t="shared" si="381"/>
        <v>0</v>
      </c>
      <c r="CZ228">
        <f t="shared" si="382"/>
        <v>0</v>
      </c>
      <c r="DA228">
        <f t="shared" si="383"/>
        <v>0</v>
      </c>
      <c r="DB228">
        <f t="shared" si="384"/>
        <v>0</v>
      </c>
      <c r="DC228">
        <f t="shared" si="385"/>
        <v>0</v>
      </c>
      <c r="DD228">
        <f t="shared" si="386"/>
        <v>0</v>
      </c>
      <c r="DE228">
        <f t="shared" si="387"/>
        <v>0</v>
      </c>
      <c r="DF228" t="str">
        <f t="shared" si="388"/>
        <v>N.A.</v>
      </c>
      <c r="DJ228">
        <f t="shared" si="389"/>
        <v>6838</v>
      </c>
      <c r="DK228">
        <f t="shared" si="311"/>
        <v>0</v>
      </c>
      <c r="DL228">
        <f t="shared" si="390"/>
        <v>0</v>
      </c>
      <c r="DM228">
        <f t="shared" si="391"/>
        <v>0</v>
      </c>
      <c r="DN228">
        <f t="shared" si="392"/>
        <v>0</v>
      </c>
      <c r="DO228">
        <f t="shared" si="393"/>
        <v>0</v>
      </c>
      <c r="DP228">
        <f t="shared" si="394"/>
        <v>0</v>
      </c>
      <c r="DQ228">
        <f t="shared" si="395"/>
        <v>0</v>
      </c>
      <c r="DR228">
        <f t="shared" si="396"/>
        <v>0</v>
      </c>
      <c r="DS228">
        <f t="shared" si="397"/>
        <v>0</v>
      </c>
      <c r="DT228" t="str">
        <f t="shared" si="398"/>
        <v>N.A.</v>
      </c>
      <c r="DX228">
        <f t="shared" si="399"/>
        <v>-266194</v>
      </c>
      <c r="DY228">
        <f t="shared" si="400"/>
        <v>0</v>
      </c>
      <c r="DZ228">
        <f t="shared" si="401"/>
        <v>-212955</v>
      </c>
      <c r="EA228">
        <f t="shared" si="402"/>
        <v>0</v>
      </c>
      <c r="EB228">
        <f t="shared" si="403"/>
        <v>0</v>
      </c>
      <c r="EC228">
        <f t="shared" si="404"/>
        <v>0</v>
      </c>
      <c r="ED228" s="1">
        <v>0</v>
      </c>
      <c r="EE228" s="1">
        <v>0</v>
      </c>
      <c r="EF228">
        <f t="shared" si="405"/>
        <v>0</v>
      </c>
      <c r="EG228">
        <f t="shared" si="406"/>
        <v>0</v>
      </c>
      <c r="EH228">
        <f t="shared" si="407"/>
        <v>0</v>
      </c>
      <c r="EJ228">
        <f t="shared" si="312"/>
        <v>0</v>
      </c>
      <c r="EK228">
        <f t="shared" si="313"/>
        <v>0</v>
      </c>
      <c r="EL228">
        <f t="shared" si="314"/>
        <v>0</v>
      </c>
      <c r="EM228">
        <f t="shared" si="315"/>
        <v>0</v>
      </c>
      <c r="EO228" t="str">
        <f t="shared" si="316"/>
        <v>N.A.</v>
      </c>
    </row>
    <row r="229" spans="1:145" x14ac:dyDescent="0.2">
      <c r="A229">
        <v>224</v>
      </c>
      <c r="B229" s="1">
        <v>1</v>
      </c>
      <c r="C229" s="1">
        <v>4662</v>
      </c>
      <c r="D229" s="1" t="s">
        <v>212</v>
      </c>
      <c r="E229" s="1">
        <v>5647689</v>
      </c>
      <c r="F229" s="1">
        <v>1111.8</v>
      </c>
      <c r="G229" s="1">
        <v>4931</v>
      </c>
      <c r="H229" s="1">
        <v>5482286</v>
      </c>
      <c r="I229" s="1">
        <v>132322</v>
      </c>
      <c r="J229" s="1">
        <v>1106</v>
      </c>
      <c r="K229" s="1">
        <v>1081</v>
      </c>
      <c r="L229" s="1">
        <v>1043</v>
      </c>
      <c r="M229" s="1">
        <v>1017</v>
      </c>
      <c r="N229" s="1">
        <v>986</v>
      </c>
      <c r="O229" s="7"/>
      <c r="P229">
        <f t="shared" si="317"/>
        <v>5128</v>
      </c>
      <c r="Q229">
        <f t="shared" si="318"/>
        <v>0</v>
      </c>
      <c r="R229">
        <f t="shared" si="319"/>
        <v>0</v>
      </c>
      <c r="S229">
        <f t="shared" si="307"/>
        <v>0</v>
      </c>
      <c r="T229">
        <f t="shared" si="320"/>
        <v>0</v>
      </c>
      <c r="U229">
        <f t="shared" si="321"/>
        <v>0</v>
      </c>
      <c r="V229">
        <f t="shared" si="322"/>
        <v>0</v>
      </c>
      <c r="W229">
        <f t="shared" si="323"/>
        <v>0</v>
      </c>
      <c r="X229">
        <f t="shared" si="324"/>
        <v>0</v>
      </c>
      <c r="Y229">
        <f t="shared" si="325"/>
        <v>0</v>
      </c>
      <c r="Z229" t="str">
        <f t="shared" si="326"/>
        <v>N.A.</v>
      </c>
      <c r="AD229">
        <f t="shared" si="327"/>
        <v>5333</v>
      </c>
      <c r="AE229">
        <f t="shared" si="408"/>
        <v>0</v>
      </c>
      <c r="AF229">
        <f t="shared" si="328"/>
        <v>0</v>
      </c>
      <c r="AG229">
        <f t="shared" si="329"/>
        <v>0</v>
      </c>
      <c r="AH229">
        <f t="shared" si="330"/>
        <v>0</v>
      </c>
      <c r="AI229">
        <f t="shared" si="331"/>
        <v>0</v>
      </c>
      <c r="AJ229">
        <f t="shared" si="332"/>
        <v>0</v>
      </c>
      <c r="AK229">
        <f t="shared" si="333"/>
        <v>0</v>
      </c>
      <c r="AL229">
        <f t="shared" si="334"/>
        <v>0</v>
      </c>
      <c r="AM229">
        <f t="shared" si="335"/>
        <v>0</v>
      </c>
      <c r="AN229" t="str">
        <f t="shared" si="336"/>
        <v>N.A.</v>
      </c>
      <c r="AR229">
        <f t="shared" si="337"/>
        <v>5546</v>
      </c>
      <c r="AS229">
        <f t="shared" si="308"/>
        <v>0</v>
      </c>
      <c r="AT229">
        <f t="shared" si="338"/>
        <v>0</v>
      </c>
      <c r="AU229">
        <f t="shared" si="309"/>
        <v>0</v>
      </c>
      <c r="AV229">
        <f t="shared" si="339"/>
        <v>0</v>
      </c>
      <c r="AW229">
        <f t="shared" si="340"/>
        <v>0</v>
      </c>
      <c r="AX229">
        <f t="shared" si="341"/>
        <v>0</v>
      </c>
      <c r="AY229">
        <f t="shared" si="342"/>
        <v>0</v>
      </c>
      <c r="AZ229">
        <f t="shared" si="343"/>
        <v>0</v>
      </c>
      <c r="BA229">
        <f t="shared" si="344"/>
        <v>0</v>
      </c>
      <c r="BB229" t="str">
        <f t="shared" si="345"/>
        <v>N.A.</v>
      </c>
      <c r="BF229">
        <f t="shared" si="346"/>
        <v>5768</v>
      </c>
      <c r="BG229">
        <f t="shared" si="347"/>
        <v>0</v>
      </c>
      <c r="BH229">
        <f t="shared" si="348"/>
        <v>0</v>
      </c>
      <c r="BI229">
        <f t="shared" si="349"/>
        <v>0</v>
      </c>
      <c r="BJ229">
        <f t="shared" si="350"/>
        <v>0</v>
      </c>
      <c r="BK229">
        <f t="shared" si="351"/>
        <v>0</v>
      </c>
      <c r="BL229">
        <f t="shared" si="352"/>
        <v>0</v>
      </c>
      <c r="BM229">
        <f t="shared" si="353"/>
        <v>0</v>
      </c>
      <c r="BN229">
        <f t="shared" si="354"/>
        <v>0</v>
      </c>
      <c r="BO229">
        <f t="shared" si="355"/>
        <v>0</v>
      </c>
      <c r="BP229" t="str">
        <f t="shared" si="356"/>
        <v>N.A.</v>
      </c>
      <c r="BT229">
        <f t="shared" si="357"/>
        <v>5999</v>
      </c>
      <c r="BU229">
        <f t="shared" si="310"/>
        <v>0</v>
      </c>
      <c r="BV229">
        <f t="shared" si="358"/>
        <v>0</v>
      </c>
      <c r="BW229">
        <f t="shared" si="359"/>
        <v>0</v>
      </c>
      <c r="BX229">
        <f t="shared" si="360"/>
        <v>0</v>
      </c>
      <c r="BY229">
        <f t="shared" si="361"/>
        <v>0</v>
      </c>
      <c r="BZ229">
        <f t="shared" si="362"/>
        <v>0</v>
      </c>
      <c r="CA229">
        <f t="shared" si="363"/>
        <v>0</v>
      </c>
      <c r="CB229">
        <f t="shared" si="364"/>
        <v>0</v>
      </c>
      <c r="CC229">
        <f t="shared" si="365"/>
        <v>0</v>
      </c>
      <c r="CD229" t="str">
        <f t="shared" si="366"/>
        <v>N.A.</v>
      </c>
      <c r="CH229">
        <f t="shared" si="367"/>
        <v>6239</v>
      </c>
      <c r="CI229">
        <f t="shared" si="368"/>
        <v>0</v>
      </c>
      <c r="CJ229">
        <f t="shared" si="369"/>
        <v>0</v>
      </c>
      <c r="CK229">
        <f t="shared" si="370"/>
        <v>0</v>
      </c>
      <c r="CL229">
        <f t="shared" si="371"/>
        <v>0</v>
      </c>
      <c r="CM229">
        <f t="shared" si="372"/>
        <v>0</v>
      </c>
      <c r="CN229">
        <f t="shared" si="373"/>
        <v>0</v>
      </c>
      <c r="CO229">
        <f t="shared" si="374"/>
        <v>0</v>
      </c>
      <c r="CP229">
        <f t="shared" si="375"/>
        <v>0</v>
      </c>
      <c r="CQ229">
        <f t="shared" si="376"/>
        <v>0</v>
      </c>
      <c r="CR229" t="str">
        <f t="shared" si="377"/>
        <v>N.A.</v>
      </c>
      <c r="CV229">
        <f t="shared" si="378"/>
        <v>6489</v>
      </c>
      <c r="CW229">
        <f t="shared" si="379"/>
        <v>0</v>
      </c>
      <c r="CX229">
        <f t="shared" si="380"/>
        <v>0</v>
      </c>
      <c r="CY229">
        <f t="shared" si="381"/>
        <v>0</v>
      </c>
      <c r="CZ229">
        <f t="shared" si="382"/>
        <v>0</v>
      </c>
      <c r="DA229">
        <f t="shared" si="383"/>
        <v>0</v>
      </c>
      <c r="DB229">
        <f t="shared" si="384"/>
        <v>0</v>
      </c>
      <c r="DC229">
        <f t="shared" si="385"/>
        <v>0</v>
      </c>
      <c r="DD229">
        <f t="shared" si="386"/>
        <v>0</v>
      </c>
      <c r="DE229">
        <f t="shared" si="387"/>
        <v>0</v>
      </c>
      <c r="DF229" t="str">
        <f t="shared" si="388"/>
        <v>N.A.</v>
      </c>
      <c r="DJ229">
        <f t="shared" si="389"/>
        <v>6749</v>
      </c>
      <c r="DK229">
        <f t="shared" si="311"/>
        <v>0</v>
      </c>
      <c r="DL229">
        <f t="shared" si="390"/>
        <v>0</v>
      </c>
      <c r="DM229">
        <f t="shared" si="391"/>
        <v>0</v>
      </c>
      <c r="DN229">
        <f t="shared" si="392"/>
        <v>0</v>
      </c>
      <c r="DO229">
        <f t="shared" si="393"/>
        <v>0</v>
      </c>
      <c r="DP229">
        <f t="shared" si="394"/>
        <v>0</v>
      </c>
      <c r="DQ229">
        <f t="shared" si="395"/>
        <v>0</v>
      </c>
      <c r="DR229">
        <f t="shared" si="396"/>
        <v>0</v>
      </c>
      <c r="DS229">
        <f t="shared" si="397"/>
        <v>0</v>
      </c>
      <c r="DT229" t="str">
        <f t="shared" si="398"/>
        <v>N.A.</v>
      </c>
      <c r="DX229">
        <f t="shared" si="399"/>
        <v>33081</v>
      </c>
      <c r="DY229">
        <f t="shared" si="400"/>
        <v>1</v>
      </c>
      <c r="DZ229">
        <f t="shared" si="401"/>
        <v>132322</v>
      </c>
      <c r="EA229">
        <f t="shared" si="402"/>
        <v>1</v>
      </c>
      <c r="EB229">
        <f t="shared" si="403"/>
        <v>2</v>
      </c>
      <c r="EC229">
        <f t="shared" si="404"/>
        <v>0</v>
      </c>
      <c r="ED229" s="1">
        <v>132322</v>
      </c>
      <c r="EE229" s="1">
        <v>0</v>
      </c>
      <c r="EF229">
        <f t="shared" si="405"/>
        <v>2</v>
      </c>
      <c r="EG229">
        <f t="shared" si="406"/>
        <v>0</v>
      </c>
      <c r="EH229">
        <f t="shared" si="407"/>
        <v>2</v>
      </c>
      <c r="EJ229">
        <f t="shared" si="312"/>
        <v>132322</v>
      </c>
      <c r="EK229">
        <f t="shared" si="313"/>
        <v>0</v>
      </c>
      <c r="EL229">
        <f t="shared" si="314"/>
        <v>132322</v>
      </c>
      <c r="EM229">
        <f t="shared" si="315"/>
        <v>0</v>
      </c>
      <c r="EO229" t="str">
        <f t="shared" si="316"/>
        <v>80%</v>
      </c>
    </row>
    <row r="230" spans="1:145" x14ac:dyDescent="0.2">
      <c r="A230">
        <v>225</v>
      </c>
      <c r="B230" s="1">
        <v>16</v>
      </c>
      <c r="C230" s="1">
        <v>4689</v>
      </c>
      <c r="D230" s="1" t="s">
        <v>213</v>
      </c>
      <c r="E230" s="1">
        <v>2693516</v>
      </c>
      <c r="F230" s="1">
        <v>572.70000000000005</v>
      </c>
      <c r="G230" s="1">
        <v>4931</v>
      </c>
      <c r="H230" s="1">
        <v>2823984</v>
      </c>
      <c r="I230" s="1">
        <v>0</v>
      </c>
      <c r="J230" s="1">
        <v>561</v>
      </c>
      <c r="K230" s="1">
        <v>556</v>
      </c>
      <c r="L230" s="1">
        <v>550</v>
      </c>
      <c r="M230" s="1">
        <v>541</v>
      </c>
      <c r="N230" s="1">
        <v>528</v>
      </c>
      <c r="O230" s="7"/>
      <c r="P230">
        <f t="shared" si="317"/>
        <v>5128</v>
      </c>
      <c r="Q230">
        <f t="shared" si="318"/>
        <v>0</v>
      </c>
      <c r="R230">
        <f t="shared" si="319"/>
        <v>0</v>
      </c>
      <c r="S230">
        <f t="shared" si="307"/>
        <v>0</v>
      </c>
      <c r="T230">
        <f t="shared" si="320"/>
        <v>0</v>
      </c>
      <c r="U230">
        <f t="shared" si="321"/>
        <v>0</v>
      </c>
      <c r="V230">
        <f t="shared" si="322"/>
        <v>0</v>
      </c>
      <c r="W230">
        <f t="shared" si="323"/>
        <v>0</v>
      </c>
      <c r="X230">
        <f t="shared" si="324"/>
        <v>0</v>
      </c>
      <c r="Y230">
        <f t="shared" si="325"/>
        <v>0</v>
      </c>
      <c r="Z230" t="str">
        <f t="shared" si="326"/>
        <v>N.A.</v>
      </c>
      <c r="AD230">
        <f t="shared" si="327"/>
        <v>5333</v>
      </c>
      <c r="AE230">
        <f t="shared" si="408"/>
        <v>0</v>
      </c>
      <c r="AF230">
        <f t="shared" si="328"/>
        <v>0</v>
      </c>
      <c r="AG230">
        <f t="shared" si="329"/>
        <v>0</v>
      </c>
      <c r="AH230">
        <f t="shared" si="330"/>
        <v>0</v>
      </c>
      <c r="AI230">
        <f t="shared" si="331"/>
        <v>0</v>
      </c>
      <c r="AJ230">
        <f t="shared" si="332"/>
        <v>0</v>
      </c>
      <c r="AK230">
        <f t="shared" si="333"/>
        <v>0</v>
      </c>
      <c r="AL230">
        <f t="shared" si="334"/>
        <v>0</v>
      </c>
      <c r="AM230">
        <f t="shared" si="335"/>
        <v>0</v>
      </c>
      <c r="AN230" t="str">
        <f t="shared" si="336"/>
        <v>N.A.</v>
      </c>
      <c r="AR230">
        <f t="shared" si="337"/>
        <v>5546</v>
      </c>
      <c r="AS230">
        <f t="shared" si="308"/>
        <v>0</v>
      </c>
      <c r="AT230">
        <f t="shared" si="338"/>
        <v>0</v>
      </c>
      <c r="AU230">
        <f t="shared" si="309"/>
        <v>0</v>
      </c>
      <c r="AV230">
        <f t="shared" si="339"/>
        <v>0</v>
      </c>
      <c r="AW230">
        <f t="shared" si="340"/>
        <v>0</v>
      </c>
      <c r="AX230">
        <f t="shared" si="341"/>
        <v>0</v>
      </c>
      <c r="AY230">
        <f t="shared" si="342"/>
        <v>0</v>
      </c>
      <c r="AZ230">
        <f t="shared" si="343"/>
        <v>0</v>
      </c>
      <c r="BA230">
        <f t="shared" si="344"/>
        <v>0</v>
      </c>
      <c r="BB230" t="str">
        <f t="shared" si="345"/>
        <v>N.A.</v>
      </c>
      <c r="BF230">
        <f t="shared" si="346"/>
        <v>5768</v>
      </c>
      <c r="BG230">
        <f t="shared" si="347"/>
        <v>0</v>
      </c>
      <c r="BH230">
        <f t="shared" si="348"/>
        <v>0</v>
      </c>
      <c r="BI230">
        <f t="shared" si="349"/>
        <v>0</v>
      </c>
      <c r="BJ230">
        <f t="shared" si="350"/>
        <v>0</v>
      </c>
      <c r="BK230">
        <f t="shared" si="351"/>
        <v>0</v>
      </c>
      <c r="BL230">
        <f t="shared" si="352"/>
        <v>0</v>
      </c>
      <c r="BM230">
        <f t="shared" si="353"/>
        <v>0</v>
      </c>
      <c r="BN230">
        <f t="shared" si="354"/>
        <v>0</v>
      </c>
      <c r="BO230">
        <f t="shared" si="355"/>
        <v>0</v>
      </c>
      <c r="BP230" t="str">
        <f t="shared" si="356"/>
        <v>N.A.</v>
      </c>
      <c r="BT230">
        <f t="shared" si="357"/>
        <v>5999</v>
      </c>
      <c r="BU230">
        <f t="shared" si="310"/>
        <v>0</v>
      </c>
      <c r="BV230">
        <f t="shared" si="358"/>
        <v>0</v>
      </c>
      <c r="BW230">
        <f t="shared" si="359"/>
        <v>0</v>
      </c>
      <c r="BX230">
        <f t="shared" si="360"/>
        <v>0</v>
      </c>
      <c r="BY230">
        <f t="shared" si="361"/>
        <v>0</v>
      </c>
      <c r="BZ230">
        <f t="shared" si="362"/>
        <v>0</v>
      </c>
      <c r="CA230">
        <f t="shared" si="363"/>
        <v>0</v>
      </c>
      <c r="CB230">
        <f t="shared" si="364"/>
        <v>0</v>
      </c>
      <c r="CC230">
        <f t="shared" si="365"/>
        <v>0</v>
      </c>
      <c r="CD230" t="str">
        <f t="shared" si="366"/>
        <v>N.A.</v>
      </c>
      <c r="CH230">
        <f t="shared" si="367"/>
        <v>6239</v>
      </c>
      <c r="CI230">
        <f t="shared" si="368"/>
        <v>0</v>
      </c>
      <c r="CJ230">
        <f t="shared" si="369"/>
        <v>0</v>
      </c>
      <c r="CK230">
        <f t="shared" si="370"/>
        <v>0</v>
      </c>
      <c r="CL230">
        <f t="shared" si="371"/>
        <v>0</v>
      </c>
      <c r="CM230">
        <f t="shared" si="372"/>
        <v>0</v>
      </c>
      <c r="CN230">
        <f t="shared" si="373"/>
        <v>0</v>
      </c>
      <c r="CO230">
        <f t="shared" si="374"/>
        <v>0</v>
      </c>
      <c r="CP230">
        <f t="shared" si="375"/>
        <v>0</v>
      </c>
      <c r="CQ230">
        <f t="shared" si="376"/>
        <v>0</v>
      </c>
      <c r="CR230" t="str">
        <f t="shared" si="377"/>
        <v>N.A.</v>
      </c>
      <c r="CV230">
        <f t="shared" si="378"/>
        <v>6489</v>
      </c>
      <c r="CW230">
        <f t="shared" si="379"/>
        <v>0</v>
      </c>
      <c r="CX230">
        <f t="shared" si="380"/>
        <v>0</v>
      </c>
      <c r="CY230">
        <f t="shared" si="381"/>
        <v>0</v>
      </c>
      <c r="CZ230">
        <f t="shared" si="382"/>
        <v>0</v>
      </c>
      <c r="DA230">
        <f t="shared" si="383"/>
        <v>0</v>
      </c>
      <c r="DB230">
        <f t="shared" si="384"/>
        <v>0</v>
      </c>
      <c r="DC230">
        <f t="shared" si="385"/>
        <v>0</v>
      </c>
      <c r="DD230">
        <f t="shared" si="386"/>
        <v>0</v>
      </c>
      <c r="DE230">
        <f t="shared" si="387"/>
        <v>0</v>
      </c>
      <c r="DF230" t="str">
        <f t="shared" si="388"/>
        <v>N.A.</v>
      </c>
      <c r="DJ230">
        <f t="shared" si="389"/>
        <v>6749</v>
      </c>
      <c r="DK230">
        <f t="shared" si="311"/>
        <v>0</v>
      </c>
      <c r="DL230">
        <f t="shared" si="390"/>
        <v>0</v>
      </c>
      <c r="DM230">
        <f t="shared" si="391"/>
        <v>0</v>
      </c>
      <c r="DN230">
        <f t="shared" si="392"/>
        <v>0</v>
      </c>
      <c r="DO230">
        <f t="shared" si="393"/>
        <v>0</v>
      </c>
      <c r="DP230">
        <f t="shared" si="394"/>
        <v>0</v>
      </c>
      <c r="DQ230">
        <f t="shared" si="395"/>
        <v>0</v>
      </c>
      <c r="DR230">
        <f t="shared" si="396"/>
        <v>0</v>
      </c>
      <c r="DS230">
        <f t="shared" si="397"/>
        <v>0</v>
      </c>
      <c r="DT230" t="str">
        <f t="shared" si="398"/>
        <v>N.A.</v>
      </c>
      <c r="DX230">
        <f t="shared" si="399"/>
        <v>-130468</v>
      </c>
      <c r="DY230">
        <f t="shared" si="400"/>
        <v>0</v>
      </c>
      <c r="DZ230">
        <f t="shared" si="401"/>
        <v>-104374</v>
      </c>
      <c r="EA230">
        <f t="shared" si="402"/>
        <v>0</v>
      </c>
      <c r="EB230">
        <f t="shared" si="403"/>
        <v>0</v>
      </c>
      <c r="EC230">
        <f t="shared" si="404"/>
        <v>0</v>
      </c>
      <c r="ED230" s="1">
        <v>0</v>
      </c>
      <c r="EE230" s="1">
        <v>0</v>
      </c>
      <c r="EF230">
        <f t="shared" si="405"/>
        <v>0</v>
      </c>
      <c r="EG230">
        <f t="shared" si="406"/>
        <v>0</v>
      </c>
      <c r="EH230">
        <f t="shared" si="407"/>
        <v>0</v>
      </c>
      <c r="EJ230">
        <f t="shared" si="312"/>
        <v>0</v>
      </c>
      <c r="EK230">
        <f t="shared" si="313"/>
        <v>0</v>
      </c>
      <c r="EL230">
        <f t="shared" si="314"/>
        <v>0</v>
      </c>
      <c r="EM230">
        <f t="shared" si="315"/>
        <v>0</v>
      </c>
      <c r="EO230" t="str">
        <f t="shared" si="316"/>
        <v>N.A.</v>
      </c>
    </row>
    <row r="231" spans="1:145" x14ac:dyDescent="0.2">
      <c r="A231">
        <v>226</v>
      </c>
      <c r="B231" s="1">
        <v>14</v>
      </c>
      <c r="C231" s="1">
        <v>4698</v>
      </c>
      <c r="D231" s="1" t="s">
        <v>214</v>
      </c>
      <c r="E231" s="1">
        <v>890217</v>
      </c>
      <c r="F231" s="1">
        <v>175</v>
      </c>
      <c r="G231" s="1">
        <v>4937</v>
      </c>
      <c r="H231" s="1">
        <v>863975</v>
      </c>
      <c r="I231" s="1">
        <v>20994</v>
      </c>
      <c r="J231" s="1">
        <v>179</v>
      </c>
      <c r="K231" s="1">
        <v>174</v>
      </c>
      <c r="L231" s="1">
        <v>166</v>
      </c>
      <c r="M231" s="1">
        <v>159</v>
      </c>
      <c r="N231" s="1">
        <v>153</v>
      </c>
      <c r="O231" s="7"/>
      <c r="P231">
        <f t="shared" si="317"/>
        <v>5134</v>
      </c>
      <c r="Q231">
        <f t="shared" si="318"/>
        <v>0</v>
      </c>
      <c r="R231">
        <f t="shared" si="319"/>
        <v>0</v>
      </c>
      <c r="S231">
        <f t="shared" si="307"/>
        <v>0</v>
      </c>
      <c r="T231">
        <f t="shared" si="320"/>
        <v>0</v>
      </c>
      <c r="U231">
        <f t="shared" si="321"/>
        <v>0</v>
      </c>
      <c r="V231">
        <f t="shared" si="322"/>
        <v>0</v>
      </c>
      <c r="W231">
        <f t="shared" si="323"/>
        <v>0</v>
      </c>
      <c r="X231">
        <f t="shared" si="324"/>
        <v>0</v>
      </c>
      <c r="Y231">
        <f t="shared" si="325"/>
        <v>0</v>
      </c>
      <c r="Z231" t="str">
        <f t="shared" si="326"/>
        <v>N.A.</v>
      </c>
      <c r="AD231">
        <f t="shared" si="327"/>
        <v>5339</v>
      </c>
      <c r="AE231">
        <f t="shared" si="408"/>
        <v>0</v>
      </c>
      <c r="AF231">
        <f t="shared" si="328"/>
        <v>0</v>
      </c>
      <c r="AG231">
        <f t="shared" si="329"/>
        <v>0</v>
      </c>
      <c r="AH231">
        <f t="shared" si="330"/>
        <v>0</v>
      </c>
      <c r="AI231">
        <f t="shared" si="331"/>
        <v>0</v>
      </c>
      <c r="AJ231">
        <f t="shared" si="332"/>
        <v>0</v>
      </c>
      <c r="AK231">
        <f t="shared" si="333"/>
        <v>0</v>
      </c>
      <c r="AL231">
        <f t="shared" si="334"/>
        <v>0</v>
      </c>
      <c r="AM231">
        <f t="shared" si="335"/>
        <v>0</v>
      </c>
      <c r="AN231" t="str">
        <f t="shared" si="336"/>
        <v>N.A.</v>
      </c>
      <c r="AR231">
        <f t="shared" si="337"/>
        <v>5552</v>
      </c>
      <c r="AS231">
        <f t="shared" si="308"/>
        <v>0</v>
      </c>
      <c r="AT231">
        <f t="shared" si="338"/>
        <v>0</v>
      </c>
      <c r="AU231">
        <f t="shared" si="309"/>
        <v>0</v>
      </c>
      <c r="AV231">
        <f t="shared" si="339"/>
        <v>0</v>
      </c>
      <c r="AW231">
        <f t="shared" si="340"/>
        <v>0</v>
      </c>
      <c r="AX231">
        <f t="shared" si="341"/>
        <v>0</v>
      </c>
      <c r="AY231">
        <f t="shared" si="342"/>
        <v>0</v>
      </c>
      <c r="AZ231">
        <f t="shared" si="343"/>
        <v>0</v>
      </c>
      <c r="BA231">
        <f t="shared" si="344"/>
        <v>0</v>
      </c>
      <c r="BB231" t="str">
        <f t="shared" si="345"/>
        <v>N.A.</v>
      </c>
      <c r="BF231">
        <f t="shared" si="346"/>
        <v>5774</v>
      </c>
      <c r="BG231">
        <f t="shared" si="347"/>
        <v>0</v>
      </c>
      <c r="BH231">
        <f t="shared" si="348"/>
        <v>0</v>
      </c>
      <c r="BI231">
        <f t="shared" si="349"/>
        <v>0</v>
      </c>
      <c r="BJ231">
        <f t="shared" si="350"/>
        <v>0</v>
      </c>
      <c r="BK231">
        <f t="shared" si="351"/>
        <v>0</v>
      </c>
      <c r="BL231">
        <f t="shared" si="352"/>
        <v>0</v>
      </c>
      <c r="BM231">
        <f t="shared" si="353"/>
        <v>0</v>
      </c>
      <c r="BN231">
        <f t="shared" si="354"/>
        <v>0</v>
      </c>
      <c r="BO231">
        <f t="shared" si="355"/>
        <v>0</v>
      </c>
      <c r="BP231" t="str">
        <f t="shared" si="356"/>
        <v>N.A.</v>
      </c>
      <c r="BT231">
        <f t="shared" si="357"/>
        <v>6005</v>
      </c>
      <c r="BU231">
        <f t="shared" si="310"/>
        <v>0</v>
      </c>
      <c r="BV231">
        <f t="shared" si="358"/>
        <v>0</v>
      </c>
      <c r="BW231">
        <f t="shared" si="359"/>
        <v>0</v>
      </c>
      <c r="BX231">
        <f t="shared" si="360"/>
        <v>0</v>
      </c>
      <c r="BY231">
        <f t="shared" si="361"/>
        <v>0</v>
      </c>
      <c r="BZ231">
        <f t="shared" si="362"/>
        <v>0</v>
      </c>
      <c r="CA231">
        <f t="shared" si="363"/>
        <v>0</v>
      </c>
      <c r="CB231">
        <f t="shared" si="364"/>
        <v>0</v>
      </c>
      <c r="CC231">
        <f t="shared" si="365"/>
        <v>0</v>
      </c>
      <c r="CD231" t="str">
        <f t="shared" si="366"/>
        <v>N.A.</v>
      </c>
      <c r="CH231">
        <f t="shared" si="367"/>
        <v>6245</v>
      </c>
      <c r="CI231">
        <f t="shared" si="368"/>
        <v>0</v>
      </c>
      <c r="CJ231">
        <f t="shared" si="369"/>
        <v>0</v>
      </c>
      <c r="CK231">
        <f t="shared" si="370"/>
        <v>0</v>
      </c>
      <c r="CL231">
        <f t="shared" si="371"/>
        <v>0</v>
      </c>
      <c r="CM231">
        <f t="shared" si="372"/>
        <v>0</v>
      </c>
      <c r="CN231">
        <f t="shared" si="373"/>
        <v>0</v>
      </c>
      <c r="CO231">
        <f t="shared" si="374"/>
        <v>0</v>
      </c>
      <c r="CP231">
        <f t="shared" si="375"/>
        <v>0</v>
      </c>
      <c r="CQ231">
        <f t="shared" si="376"/>
        <v>0</v>
      </c>
      <c r="CR231" t="str">
        <f t="shared" si="377"/>
        <v>N.A.</v>
      </c>
      <c r="CV231">
        <f t="shared" si="378"/>
        <v>6495</v>
      </c>
      <c r="CW231">
        <f t="shared" si="379"/>
        <v>0</v>
      </c>
      <c r="CX231">
        <f t="shared" si="380"/>
        <v>0</v>
      </c>
      <c r="CY231">
        <f t="shared" si="381"/>
        <v>0</v>
      </c>
      <c r="CZ231">
        <f t="shared" si="382"/>
        <v>0</v>
      </c>
      <c r="DA231">
        <f t="shared" si="383"/>
        <v>0</v>
      </c>
      <c r="DB231">
        <f t="shared" si="384"/>
        <v>0</v>
      </c>
      <c r="DC231">
        <f t="shared" si="385"/>
        <v>0</v>
      </c>
      <c r="DD231">
        <f t="shared" si="386"/>
        <v>0</v>
      </c>
      <c r="DE231">
        <f t="shared" si="387"/>
        <v>0</v>
      </c>
      <c r="DF231" t="str">
        <f t="shared" si="388"/>
        <v>N.A.</v>
      </c>
      <c r="DJ231">
        <f t="shared" si="389"/>
        <v>6755</v>
      </c>
      <c r="DK231">
        <f t="shared" si="311"/>
        <v>0</v>
      </c>
      <c r="DL231">
        <f t="shared" si="390"/>
        <v>0</v>
      </c>
      <c r="DM231">
        <f t="shared" si="391"/>
        <v>0</v>
      </c>
      <c r="DN231">
        <f t="shared" si="392"/>
        <v>0</v>
      </c>
      <c r="DO231">
        <f t="shared" si="393"/>
        <v>0</v>
      </c>
      <c r="DP231">
        <f t="shared" si="394"/>
        <v>0</v>
      </c>
      <c r="DQ231">
        <f t="shared" si="395"/>
        <v>0</v>
      </c>
      <c r="DR231">
        <f t="shared" si="396"/>
        <v>0</v>
      </c>
      <c r="DS231">
        <f t="shared" si="397"/>
        <v>0</v>
      </c>
      <c r="DT231" t="str">
        <f t="shared" si="398"/>
        <v>N.A.</v>
      </c>
      <c r="DX231">
        <f t="shared" si="399"/>
        <v>5248</v>
      </c>
      <c r="DY231">
        <f t="shared" si="400"/>
        <v>1</v>
      </c>
      <c r="DZ231">
        <f t="shared" si="401"/>
        <v>20994</v>
      </c>
      <c r="EA231">
        <f t="shared" si="402"/>
        <v>1</v>
      </c>
      <c r="EB231">
        <f t="shared" si="403"/>
        <v>2</v>
      </c>
      <c r="EC231">
        <f t="shared" si="404"/>
        <v>0</v>
      </c>
      <c r="ED231" s="1">
        <v>20994</v>
      </c>
      <c r="EE231" s="1">
        <v>1427</v>
      </c>
      <c r="EF231">
        <f t="shared" si="405"/>
        <v>2</v>
      </c>
      <c r="EG231">
        <f t="shared" si="406"/>
        <v>0</v>
      </c>
      <c r="EH231">
        <f t="shared" si="407"/>
        <v>2</v>
      </c>
      <c r="EJ231">
        <f t="shared" si="312"/>
        <v>20994</v>
      </c>
      <c r="EK231">
        <f t="shared" si="313"/>
        <v>0</v>
      </c>
      <c r="EL231">
        <f t="shared" si="314"/>
        <v>20994</v>
      </c>
      <c r="EM231">
        <f t="shared" si="315"/>
        <v>0</v>
      </c>
      <c r="EO231" t="str">
        <f t="shared" si="316"/>
        <v>80%</v>
      </c>
    </row>
    <row r="232" spans="1:145" x14ac:dyDescent="0.2">
      <c r="A232">
        <v>227</v>
      </c>
      <c r="B232" s="1">
        <v>11</v>
      </c>
      <c r="C232" s="1">
        <v>4725</v>
      </c>
      <c r="D232" s="1" t="s">
        <v>215</v>
      </c>
      <c r="E232" s="1">
        <v>16175527</v>
      </c>
      <c r="F232" s="1">
        <v>3389.2</v>
      </c>
      <c r="G232" s="1">
        <v>4931</v>
      </c>
      <c r="H232" s="1">
        <v>16712145</v>
      </c>
      <c r="I232" s="1">
        <v>0</v>
      </c>
      <c r="J232" s="1">
        <v>3375</v>
      </c>
      <c r="K232" s="1">
        <v>3378</v>
      </c>
      <c r="L232" s="1">
        <v>3380</v>
      </c>
      <c r="M232" s="1">
        <v>3378</v>
      </c>
      <c r="N232" s="1">
        <v>3359</v>
      </c>
      <c r="O232" s="7"/>
      <c r="P232">
        <f t="shared" si="317"/>
        <v>5128</v>
      </c>
      <c r="Q232">
        <f t="shared" si="318"/>
        <v>0</v>
      </c>
      <c r="R232">
        <f t="shared" si="319"/>
        <v>0</v>
      </c>
      <c r="S232">
        <f t="shared" si="307"/>
        <v>0</v>
      </c>
      <c r="T232">
        <f t="shared" si="320"/>
        <v>0</v>
      </c>
      <c r="U232">
        <f t="shared" si="321"/>
        <v>0</v>
      </c>
      <c r="V232">
        <f t="shared" si="322"/>
        <v>0</v>
      </c>
      <c r="W232">
        <f t="shared" si="323"/>
        <v>0</v>
      </c>
      <c r="X232">
        <f t="shared" si="324"/>
        <v>0</v>
      </c>
      <c r="Y232">
        <f t="shared" si="325"/>
        <v>0</v>
      </c>
      <c r="Z232" t="str">
        <f t="shared" si="326"/>
        <v>N.A.</v>
      </c>
      <c r="AD232">
        <f t="shared" si="327"/>
        <v>5333</v>
      </c>
      <c r="AE232">
        <f t="shared" si="408"/>
        <v>0</v>
      </c>
      <c r="AF232">
        <f t="shared" si="328"/>
        <v>0</v>
      </c>
      <c r="AG232">
        <f t="shared" si="329"/>
        <v>0</v>
      </c>
      <c r="AH232">
        <f t="shared" si="330"/>
        <v>0</v>
      </c>
      <c r="AI232">
        <f t="shared" si="331"/>
        <v>0</v>
      </c>
      <c r="AJ232">
        <f t="shared" si="332"/>
        <v>0</v>
      </c>
      <c r="AK232">
        <f t="shared" si="333"/>
        <v>0</v>
      </c>
      <c r="AL232">
        <f t="shared" si="334"/>
        <v>0</v>
      </c>
      <c r="AM232">
        <f t="shared" si="335"/>
        <v>0</v>
      </c>
      <c r="AN232" t="str">
        <f t="shared" si="336"/>
        <v>N.A.</v>
      </c>
      <c r="AR232">
        <f t="shared" si="337"/>
        <v>5546</v>
      </c>
      <c r="AS232">
        <f t="shared" si="308"/>
        <v>0</v>
      </c>
      <c r="AT232">
        <f t="shared" si="338"/>
        <v>0</v>
      </c>
      <c r="AU232">
        <f t="shared" si="309"/>
        <v>0</v>
      </c>
      <c r="AV232">
        <f t="shared" si="339"/>
        <v>0</v>
      </c>
      <c r="AW232">
        <f t="shared" si="340"/>
        <v>0</v>
      </c>
      <c r="AX232">
        <f t="shared" si="341"/>
        <v>0</v>
      </c>
      <c r="AY232">
        <f t="shared" si="342"/>
        <v>0</v>
      </c>
      <c r="AZ232">
        <f t="shared" si="343"/>
        <v>0</v>
      </c>
      <c r="BA232">
        <f t="shared" si="344"/>
        <v>0</v>
      </c>
      <c r="BB232" t="str">
        <f t="shared" si="345"/>
        <v>N.A.</v>
      </c>
      <c r="BF232">
        <f t="shared" si="346"/>
        <v>5768</v>
      </c>
      <c r="BG232">
        <f t="shared" si="347"/>
        <v>0</v>
      </c>
      <c r="BH232">
        <f t="shared" si="348"/>
        <v>0</v>
      </c>
      <c r="BI232">
        <f t="shared" si="349"/>
        <v>0</v>
      </c>
      <c r="BJ232">
        <f t="shared" si="350"/>
        <v>0</v>
      </c>
      <c r="BK232">
        <f t="shared" si="351"/>
        <v>0</v>
      </c>
      <c r="BL232">
        <f t="shared" si="352"/>
        <v>0</v>
      </c>
      <c r="BM232">
        <f t="shared" si="353"/>
        <v>0</v>
      </c>
      <c r="BN232">
        <f t="shared" si="354"/>
        <v>0</v>
      </c>
      <c r="BO232">
        <f t="shared" si="355"/>
        <v>0</v>
      </c>
      <c r="BP232" t="str">
        <f t="shared" si="356"/>
        <v>N.A.</v>
      </c>
      <c r="BT232">
        <f t="shared" si="357"/>
        <v>5999</v>
      </c>
      <c r="BU232">
        <f t="shared" si="310"/>
        <v>0</v>
      </c>
      <c r="BV232">
        <f t="shared" si="358"/>
        <v>0</v>
      </c>
      <c r="BW232">
        <f t="shared" si="359"/>
        <v>0</v>
      </c>
      <c r="BX232">
        <f t="shared" si="360"/>
        <v>0</v>
      </c>
      <c r="BY232">
        <f t="shared" si="361"/>
        <v>0</v>
      </c>
      <c r="BZ232">
        <f t="shared" si="362"/>
        <v>0</v>
      </c>
      <c r="CA232">
        <f t="shared" si="363"/>
        <v>0</v>
      </c>
      <c r="CB232">
        <f t="shared" si="364"/>
        <v>0</v>
      </c>
      <c r="CC232">
        <f t="shared" si="365"/>
        <v>0</v>
      </c>
      <c r="CD232" t="str">
        <f t="shared" si="366"/>
        <v>N.A.</v>
      </c>
      <c r="CH232">
        <f t="shared" si="367"/>
        <v>6239</v>
      </c>
      <c r="CI232">
        <f t="shared" si="368"/>
        <v>0</v>
      </c>
      <c r="CJ232">
        <f t="shared" si="369"/>
        <v>0</v>
      </c>
      <c r="CK232">
        <f t="shared" si="370"/>
        <v>0</v>
      </c>
      <c r="CL232">
        <f t="shared" si="371"/>
        <v>0</v>
      </c>
      <c r="CM232">
        <f t="shared" si="372"/>
        <v>0</v>
      </c>
      <c r="CN232">
        <f t="shared" si="373"/>
        <v>0</v>
      </c>
      <c r="CO232">
        <f t="shared" si="374"/>
        <v>0</v>
      </c>
      <c r="CP232">
        <f t="shared" si="375"/>
        <v>0</v>
      </c>
      <c r="CQ232">
        <f t="shared" si="376"/>
        <v>0</v>
      </c>
      <c r="CR232" t="str">
        <f t="shared" si="377"/>
        <v>N.A.</v>
      </c>
      <c r="CV232">
        <f t="shared" si="378"/>
        <v>6489</v>
      </c>
      <c r="CW232">
        <f t="shared" si="379"/>
        <v>0</v>
      </c>
      <c r="CX232">
        <f t="shared" si="380"/>
        <v>0</v>
      </c>
      <c r="CY232">
        <f t="shared" si="381"/>
        <v>0</v>
      </c>
      <c r="CZ232">
        <f t="shared" si="382"/>
        <v>0</v>
      </c>
      <c r="DA232">
        <f t="shared" si="383"/>
        <v>0</v>
      </c>
      <c r="DB232">
        <f t="shared" si="384"/>
        <v>0</v>
      </c>
      <c r="DC232">
        <f t="shared" si="385"/>
        <v>0</v>
      </c>
      <c r="DD232">
        <f t="shared" si="386"/>
        <v>0</v>
      </c>
      <c r="DE232">
        <f t="shared" si="387"/>
        <v>0</v>
      </c>
      <c r="DF232" t="str">
        <f t="shared" si="388"/>
        <v>N.A.</v>
      </c>
      <c r="DJ232">
        <f t="shared" si="389"/>
        <v>6749</v>
      </c>
      <c r="DK232">
        <f t="shared" si="311"/>
        <v>0</v>
      </c>
      <c r="DL232">
        <f t="shared" si="390"/>
        <v>0</v>
      </c>
      <c r="DM232">
        <f t="shared" si="391"/>
        <v>0</v>
      </c>
      <c r="DN232">
        <f t="shared" si="392"/>
        <v>0</v>
      </c>
      <c r="DO232">
        <f t="shared" si="393"/>
        <v>0</v>
      </c>
      <c r="DP232">
        <f t="shared" si="394"/>
        <v>0</v>
      </c>
      <c r="DQ232">
        <f t="shared" si="395"/>
        <v>0</v>
      </c>
      <c r="DR232">
        <f t="shared" si="396"/>
        <v>0</v>
      </c>
      <c r="DS232">
        <f t="shared" si="397"/>
        <v>0</v>
      </c>
      <c r="DT232" t="str">
        <f t="shared" si="398"/>
        <v>N.A.</v>
      </c>
      <c r="DX232">
        <f t="shared" si="399"/>
        <v>-536618</v>
      </c>
      <c r="DY232">
        <f t="shared" si="400"/>
        <v>0</v>
      </c>
      <c r="DZ232">
        <f t="shared" si="401"/>
        <v>-429294</v>
      </c>
      <c r="EA232">
        <f t="shared" si="402"/>
        <v>0</v>
      </c>
      <c r="EB232">
        <f t="shared" si="403"/>
        <v>0</v>
      </c>
      <c r="EC232">
        <f t="shared" si="404"/>
        <v>0</v>
      </c>
      <c r="ED232" s="1">
        <v>0</v>
      </c>
      <c r="EE232" s="1">
        <v>0</v>
      </c>
      <c r="EF232">
        <f t="shared" si="405"/>
        <v>0</v>
      </c>
      <c r="EG232">
        <f t="shared" si="406"/>
        <v>0</v>
      </c>
      <c r="EH232">
        <f t="shared" si="407"/>
        <v>0</v>
      </c>
      <c r="EJ232">
        <f t="shared" si="312"/>
        <v>0</v>
      </c>
      <c r="EK232">
        <f t="shared" si="313"/>
        <v>0</v>
      </c>
      <c r="EL232">
        <f t="shared" si="314"/>
        <v>0</v>
      </c>
      <c r="EM232">
        <f t="shared" si="315"/>
        <v>0</v>
      </c>
      <c r="EO232" t="str">
        <f t="shared" si="316"/>
        <v>N.A.</v>
      </c>
    </row>
    <row r="233" spans="1:145" x14ac:dyDescent="0.2">
      <c r="A233">
        <v>228</v>
      </c>
      <c r="B233" s="1">
        <v>13</v>
      </c>
      <c r="C233" s="1">
        <v>4751</v>
      </c>
      <c r="D233" s="1" t="s">
        <v>216</v>
      </c>
      <c r="E233" s="1">
        <v>1549270</v>
      </c>
      <c r="F233" s="1">
        <v>244.1</v>
      </c>
      <c r="G233" s="1">
        <v>5098</v>
      </c>
      <c r="H233" s="1">
        <v>1244422</v>
      </c>
      <c r="I233" s="1">
        <v>243878</v>
      </c>
      <c r="J233" s="1">
        <v>242</v>
      </c>
      <c r="K233" s="1">
        <v>237</v>
      </c>
      <c r="L233" s="1">
        <v>230</v>
      </c>
      <c r="M233" s="1">
        <v>222</v>
      </c>
      <c r="N233" s="1">
        <v>222</v>
      </c>
      <c r="O233" s="7"/>
      <c r="P233">
        <f t="shared" si="317"/>
        <v>5295</v>
      </c>
      <c r="Q233">
        <f t="shared" si="318"/>
        <v>0</v>
      </c>
      <c r="R233">
        <f t="shared" si="319"/>
        <v>0</v>
      </c>
      <c r="S233">
        <f t="shared" si="307"/>
        <v>0</v>
      </c>
      <c r="T233">
        <f t="shared" si="320"/>
        <v>0</v>
      </c>
      <c r="U233">
        <f t="shared" si="321"/>
        <v>0</v>
      </c>
      <c r="V233">
        <f t="shared" si="322"/>
        <v>0</v>
      </c>
      <c r="W233">
        <f t="shared" si="323"/>
        <v>0</v>
      </c>
      <c r="X233">
        <f t="shared" si="324"/>
        <v>0</v>
      </c>
      <c r="Y233">
        <f t="shared" si="325"/>
        <v>0</v>
      </c>
      <c r="Z233" t="str">
        <f t="shared" si="326"/>
        <v>N.A.</v>
      </c>
      <c r="AD233">
        <f t="shared" si="327"/>
        <v>5500</v>
      </c>
      <c r="AE233">
        <f t="shared" si="408"/>
        <v>0</v>
      </c>
      <c r="AF233">
        <f t="shared" si="328"/>
        <v>0</v>
      </c>
      <c r="AG233">
        <f t="shared" si="329"/>
        <v>0</v>
      </c>
      <c r="AH233">
        <f t="shared" si="330"/>
        <v>0</v>
      </c>
      <c r="AI233">
        <f t="shared" si="331"/>
        <v>0</v>
      </c>
      <c r="AJ233">
        <f t="shared" si="332"/>
        <v>0</v>
      </c>
      <c r="AK233">
        <f t="shared" si="333"/>
        <v>0</v>
      </c>
      <c r="AL233">
        <f t="shared" si="334"/>
        <v>0</v>
      </c>
      <c r="AM233">
        <f t="shared" si="335"/>
        <v>0</v>
      </c>
      <c r="AN233" t="str">
        <f t="shared" si="336"/>
        <v>N.A.</v>
      </c>
      <c r="AR233">
        <f t="shared" si="337"/>
        <v>5713</v>
      </c>
      <c r="AS233">
        <f t="shared" si="308"/>
        <v>0</v>
      </c>
      <c r="AT233">
        <f t="shared" si="338"/>
        <v>0</v>
      </c>
      <c r="AU233">
        <f t="shared" si="309"/>
        <v>0</v>
      </c>
      <c r="AV233">
        <f t="shared" si="339"/>
        <v>0</v>
      </c>
      <c r="AW233">
        <f t="shared" si="340"/>
        <v>0</v>
      </c>
      <c r="AX233">
        <f t="shared" si="341"/>
        <v>0</v>
      </c>
      <c r="AY233">
        <f t="shared" si="342"/>
        <v>0</v>
      </c>
      <c r="AZ233">
        <f t="shared" si="343"/>
        <v>0</v>
      </c>
      <c r="BA233">
        <f t="shared" si="344"/>
        <v>0</v>
      </c>
      <c r="BB233" t="str">
        <f t="shared" si="345"/>
        <v>N.A.</v>
      </c>
      <c r="BF233">
        <f t="shared" si="346"/>
        <v>5935</v>
      </c>
      <c r="BG233">
        <f t="shared" si="347"/>
        <v>0</v>
      </c>
      <c r="BH233">
        <f t="shared" si="348"/>
        <v>0</v>
      </c>
      <c r="BI233">
        <f t="shared" si="349"/>
        <v>0</v>
      </c>
      <c r="BJ233">
        <f t="shared" si="350"/>
        <v>0</v>
      </c>
      <c r="BK233">
        <f t="shared" si="351"/>
        <v>0</v>
      </c>
      <c r="BL233">
        <f t="shared" si="352"/>
        <v>0</v>
      </c>
      <c r="BM233">
        <f t="shared" si="353"/>
        <v>0</v>
      </c>
      <c r="BN233">
        <f t="shared" si="354"/>
        <v>0</v>
      </c>
      <c r="BO233">
        <f t="shared" si="355"/>
        <v>0</v>
      </c>
      <c r="BP233" t="str">
        <f t="shared" si="356"/>
        <v>N.A.</v>
      </c>
      <c r="BT233">
        <f t="shared" si="357"/>
        <v>6166</v>
      </c>
      <c r="BU233">
        <f t="shared" si="310"/>
        <v>0</v>
      </c>
      <c r="BV233">
        <f t="shared" si="358"/>
        <v>0</v>
      </c>
      <c r="BW233">
        <f t="shared" si="359"/>
        <v>0</v>
      </c>
      <c r="BX233">
        <f t="shared" si="360"/>
        <v>0</v>
      </c>
      <c r="BY233">
        <f t="shared" si="361"/>
        <v>0</v>
      </c>
      <c r="BZ233">
        <f t="shared" si="362"/>
        <v>0</v>
      </c>
      <c r="CA233">
        <f t="shared" si="363"/>
        <v>0</v>
      </c>
      <c r="CB233">
        <f t="shared" si="364"/>
        <v>0</v>
      </c>
      <c r="CC233">
        <f t="shared" si="365"/>
        <v>0</v>
      </c>
      <c r="CD233" t="str">
        <f t="shared" si="366"/>
        <v>N.A.</v>
      </c>
      <c r="CH233">
        <f t="shared" si="367"/>
        <v>6406</v>
      </c>
      <c r="CI233">
        <f t="shared" si="368"/>
        <v>0</v>
      </c>
      <c r="CJ233">
        <f t="shared" si="369"/>
        <v>0</v>
      </c>
      <c r="CK233">
        <f t="shared" si="370"/>
        <v>0</v>
      </c>
      <c r="CL233">
        <f t="shared" si="371"/>
        <v>0</v>
      </c>
      <c r="CM233">
        <f t="shared" si="372"/>
        <v>0</v>
      </c>
      <c r="CN233">
        <f t="shared" si="373"/>
        <v>0</v>
      </c>
      <c r="CO233">
        <f t="shared" si="374"/>
        <v>0</v>
      </c>
      <c r="CP233">
        <f t="shared" si="375"/>
        <v>0</v>
      </c>
      <c r="CQ233">
        <f t="shared" si="376"/>
        <v>0</v>
      </c>
      <c r="CR233" t="str">
        <f t="shared" si="377"/>
        <v>N.A.</v>
      </c>
      <c r="CV233">
        <f t="shared" si="378"/>
        <v>6656</v>
      </c>
      <c r="CW233">
        <f t="shared" si="379"/>
        <v>0</v>
      </c>
      <c r="CX233">
        <f t="shared" si="380"/>
        <v>0</v>
      </c>
      <c r="CY233">
        <f t="shared" si="381"/>
        <v>0</v>
      </c>
      <c r="CZ233">
        <f t="shared" si="382"/>
        <v>0</v>
      </c>
      <c r="DA233">
        <f t="shared" si="383"/>
        <v>0</v>
      </c>
      <c r="DB233">
        <f t="shared" si="384"/>
        <v>0</v>
      </c>
      <c r="DC233">
        <f t="shared" si="385"/>
        <v>0</v>
      </c>
      <c r="DD233">
        <f t="shared" si="386"/>
        <v>0</v>
      </c>
      <c r="DE233">
        <f t="shared" si="387"/>
        <v>0</v>
      </c>
      <c r="DF233" t="str">
        <f t="shared" si="388"/>
        <v>N.A.</v>
      </c>
      <c r="DJ233">
        <f t="shared" si="389"/>
        <v>6916</v>
      </c>
      <c r="DK233">
        <f t="shared" si="311"/>
        <v>0</v>
      </c>
      <c r="DL233">
        <f t="shared" si="390"/>
        <v>0</v>
      </c>
      <c r="DM233">
        <f t="shared" si="391"/>
        <v>0</v>
      </c>
      <c r="DN233">
        <f t="shared" si="392"/>
        <v>0</v>
      </c>
      <c r="DO233">
        <f t="shared" si="393"/>
        <v>0</v>
      </c>
      <c r="DP233">
        <f t="shared" si="394"/>
        <v>0</v>
      </c>
      <c r="DQ233">
        <f t="shared" si="395"/>
        <v>0</v>
      </c>
      <c r="DR233">
        <f t="shared" si="396"/>
        <v>0</v>
      </c>
      <c r="DS233">
        <f t="shared" si="397"/>
        <v>0</v>
      </c>
      <c r="DT233" t="str">
        <f t="shared" si="398"/>
        <v>N.A.</v>
      </c>
      <c r="DX233">
        <f t="shared" si="399"/>
        <v>60970</v>
      </c>
      <c r="DY233">
        <f t="shared" si="400"/>
        <v>1</v>
      </c>
      <c r="DZ233">
        <f t="shared" si="401"/>
        <v>243878</v>
      </c>
      <c r="EA233">
        <f t="shared" si="402"/>
        <v>1</v>
      </c>
      <c r="EB233">
        <f t="shared" si="403"/>
        <v>2</v>
      </c>
      <c r="EC233">
        <f t="shared" si="404"/>
        <v>0</v>
      </c>
      <c r="ED233" s="1">
        <v>243878</v>
      </c>
      <c r="EE233" s="1">
        <v>0</v>
      </c>
      <c r="EF233">
        <f t="shared" si="405"/>
        <v>2</v>
      </c>
      <c r="EG233">
        <f t="shared" si="406"/>
        <v>0</v>
      </c>
      <c r="EH233">
        <f t="shared" si="407"/>
        <v>2</v>
      </c>
      <c r="EJ233">
        <f t="shared" si="312"/>
        <v>243878</v>
      </c>
      <c r="EK233">
        <f t="shared" si="313"/>
        <v>0</v>
      </c>
      <c r="EL233">
        <f t="shared" si="314"/>
        <v>243878</v>
      </c>
      <c r="EM233">
        <f t="shared" si="315"/>
        <v>0</v>
      </c>
      <c r="EO233" t="str">
        <f t="shared" si="316"/>
        <v>80%</v>
      </c>
    </row>
    <row r="234" spans="1:145" x14ac:dyDescent="0.2">
      <c r="A234">
        <v>229</v>
      </c>
      <c r="B234" s="1">
        <v>7</v>
      </c>
      <c r="C234" s="1">
        <v>4761</v>
      </c>
      <c r="D234" s="1" t="s">
        <v>217</v>
      </c>
      <c r="E234" s="1">
        <v>2174643</v>
      </c>
      <c r="F234" s="1">
        <v>424</v>
      </c>
      <c r="G234" s="1">
        <v>4978</v>
      </c>
      <c r="H234" s="1">
        <v>2110672</v>
      </c>
      <c r="I234" s="1">
        <v>51177</v>
      </c>
      <c r="J234" s="1">
        <v>421</v>
      </c>
      <c r="K234" s="1">
        <v>416</v>
      </c>
      <c r="L234" s="1">
        <v>410</v>
      </c>
      <c r="M234" s="1">
        <v>411</v>
      </c>
      <c r="N234" s="1">
        <v>394</v>
      </c>
      <c r="O234" s="7"/>
      <c r="P234">
        <f t="shared" si="317"/>
        <v>5175</v>
      </c>
      <c r="Q234">
        <f t="shared" si="318"/>
        <v>0</v>
      </c>
      <c r="R234">
        <f t="shared" si="319"/>
        <v>0</v>
      </c>
      <c r="S234">
        <f t="shared" si="307"/>
        <v>0</v>
      </c>
      <c r="T234">
        <f t="shared" si="320"/>
        <v>0</v>
      </c>
      <c r="U234">
        <f t="shared" si="321"/>
        <v>0</v>
      </c>
      <c r="V234">
        <f t="shared" si="322"/>
        <v>0</v>
      </c>
      <c r="W234">
        <f t="shared" si="323"/>
        <v>0</v>
      </c>
      <c r="X234">
        <f t="shared" si="324"/>
        <v>0</v>
      </c>
      <c r="Y234">
        <f t="shared" si="325"/>
        <v>0</v>
      </c>
      <c r="Z234" t="str">
        <f t="shared" si="326"/>
        <v>N.A.</v>
      </c>
      <c r="AD234">
        <f t="shared" si="327"/>
        <v>5380</v>
      </c>
      <c r="AE234">
        <f t="shared" si="408"/>
        <v>0</v>
      </c>
      <c r="AF234">
        <f t="shared" si="328"/>
        <v>0</v>
      </c>
      <c r="AG234">
        <f t="shared" si="329"/>
        <v>0</v>
      </c>
      <c r="AH234">
        <f t="shared" si="330"/>
        <v>0</v>
      </c>
      <c r="AI234">
        <f t="shared" si="331"/>
        <v>0</v>
      </c>
      <c r="AJ234">
        <f t="shared" si="332"/>
        <v>0</v>
      </c>
      <c r="AK234">
        <f t="shared" si="333"/>
        <v>0</v>
      </c>
      <c r="AL234">
        <f t="shared" si="334"/>
        <v>0</v>
      </c>
      <c r="AM234">
        <f t="shared" si="335"/>
        <v>0</v>
      </c>
      <c r="AN234" t="str">
        <f t="shared" si="336"/>
        <v>N.A.</v>
      </c>
      <c r="AR234">
        <f t="shared" si="337"/>
        <v>5593</v>
      </c>
      <c r="AS234">
        <f t="shared" si="308"/>
        <v>0</v>
      </c>
      <c r="AT234">
        <f t="shared" si="338"/>
        <v>0</v>
      </c>
      <c r="AU234">
        <f t="shared" si="309"/>
        <v>0</v>
      </c>
      <c r="AV234">
        <f t="shared" si="339"/>
        <v>0</v>
      </c>
      <c r="AW234">
        <f t="shared" si="340"/>
        <v>0</v>
      </c>
      <c r="AX234">
        <f t="shared" si="341"/>
        <v>0</v>
      </c>
      <c r="AY234">
        <f t="shared" si="342"/>
        <v>0</v>
      </c>
      <c r="AZ234">
        <f t="shared" si="343"/>
        <v>0</v>
      </c>
      <c r="BA234">
        <f t="shared" si="344"/>
        <v>0</v>
      </c>
      <c r="BB234" t="str">
        <f t="shared" si="345"/>
        <v>N.A.</v>
      </c>
      <c r="BF234">
        <f t="shared" si="346"/>
        <v>5815</v>
      </c>
      <c r="BG234">
        <f t="shared" si="347"/>
        <v>0</v>
      </c>
      <c r="BH234">
        <f t="shared" si="348"/>
        <v>0</v>
      </c>
      <c r="BI234">
        <f t="shared" si="349"/>
        <v>0</v>
      </c>
      <c r="BJ234">
        <f t="shared" si="350"/>
        <v>0</v>
      </c>
      <c r="BK234">
        <f t="shared" si="351"/>
        <v>0</v>
      </c>
      <c r="BL234">
        <f t="shared" si="352"/>
        <v>0</v>
      </c>
      <c r="BM234">
        <f t="shared" si="353"/>
        <v>0</v>
      </c>
      <c r="BN234">
        <f t="shared" si="354"/>
        <v>0</v>
      </c>
      <c r="BO234">
        <f t="shared" si="355"/>
        <v>0</v>
      </c>
      <c r="BP234" t="str">
        <f t="shared" si="356"/>
        <v>N.A.</v>
      </c>
      <c r="BT234">
        <f t="shared" si="357"/>
        <v>6046</v>
      </c>
      <c r="BU234">
        <f t="shared" si="310"/>
        <v>0</v>
      </c>
      <c r="BV234">
        <f t="shared" si="358"/>
        <v>0</v>
      </c>
      <c r="BW234">
        <f t="shared" si="359"/>
        <v>0</v>
      </c>
      <c r="BX234">
        <f t="shared" si="360"/>
        <v>0</v>
      </c>
      <c r="BY234">
        <f t="shared" si="361"/>
        <v>0</v>
      </c>
      <c r="BZ234">
        <f t="shared" si="362"/>
        <v>0</v>
      </c>
      <c r="CA234">
        <f t="shared" si="363"/>
        <v>0</v>
      </c>
      <c r="CB234">
        <f t="shared" si="364"/>
        <v>0</v>
      </c>
      <c r="CC234">
        <f t="shared" si="365"/>
        <v>0</v>
      </c>
      <c r="CD234" t="str">
        <f t="shared" si="366"/>
        <v>N.A.</v>
      </c>
      <c r="CH234">
        <f t="shared" si="367"/>
        <v>6286</v>
      </c>
      <c r="CI234">
        <f t="shared" si="368"/>
        <v>0</v>
      </c>
      <c r="CJ234">
        <f t="shared" si="369"/>
        <v>0</v>
      </c>
      <c r="CK234">
        <f t="shared" si="370"/>
        <v>0</v>
      </c>
      <c r="CL234">
        <f t="shared" si="371"/>
        <v>0</v>
      </c>
      <c r="CM234">
        <f t="shared" si="372"/>
        <v>0</v>
      </c>
      <c r="CN234">
        <f t="shared" si="373"/>
        <v>0</v>
      </c>
      <c r="CO234">
        <f t="shared" si="374"/>
        <v>0</v>
      </c>
      <c r="CP234">
        <f t="shared" si="375"/>
        <v>0</v>
      </c>
      <c r="CQ234">
        <f t="shared" si="376"/>
        <v>0</v>
      </c>
      <c r="CR234" t="str">
        <f t="shared" si="377"/>
        <v>N.A.</v>
      </c>
      <c r="CV234">
        <f t="shared" si="378"/>
        <v>6536</v>
      </c>
      <c r="CW234">
        <f t="shared" si="379"/>
        <v>0</v>
      </c>
      <c r="CX234">
        <f t="shared" si="380"/>
        <v>0</v>
      </c>
      <c r="CY234">
        <f t="shared" si="381"/>
        <v>0</v>
      </c>
      <c r="CZ234">
        <f t="shared" si="382"/>
        <v>0</v>
      </c>
      <c r="DA234">
        <f t="shared" si="383"/>
        <v>0</v>
      </c>
      <c r="DB234">
        <f t="shared" si="384"/>
        <v>0</v>
      </c>
      <c r="DC234">
        <f t="shared" si="385"/>
        <v>0</v>
      </c>
      <c r="DD234">
        <f t="shared" si="386"/>
        <v>0</v>
      </c>
      <c r="DE234">
        <f t="shared" si="387"/>
        <v>0</v>
      </c>
      <c r="DF234" t="str">
        <f t="shared" si="388"/>
        <v>N.A.</v>
      </c>
      <c r="DJ234">
        <f t="shared" si="389"/>
        <v>6796</v>
      </c>
      <c r="DK234">
        <f t="shared" si="311"/>
        <v>0</v>
      </c>
      <c r="DL234">
        <f t="shared" si="390"/>
        <v>0</v>
      </c>
      <c r="DM234">
        <f t="shared" si="391"/>
        <v>0</v>
      </c>
      <c r="DN234">
        <f t="shared" si="392"/>
        <v>0</v>
      </c>
      <c r="DO234">
        <f t="shared" si="393"/>
        <v>0</v>
      </c>
      <c r="DP234">
        <f t="shared" si="394"/>
        <v>0</v>
      </c>
      <c r="DQ234">
        <f t="shared" si="395"/>
        <v>0</v>
      </c>
      <c r="DR234">
        <f t="shared" si="396"/>
        <v>0</v>
      </c>
      <c r="DS234">
        <f t="shared" si="397"/>
        <v>0</v>
      </c>
      <c r="DT234" t="str">
        <f t="shared" si="398"/>
        <v>N.A.</v>
      </c>
      <c r="DX234">
        <f t="shared" si="399"/>
        <v>12794</v>
      </c>
      <c r="DY234">
        <f t="shared" si="400"/>
        <v>1</v>
      </c>
      <c r="DZ234">
        <f t="shared" si="401"/>
        <v>51177</v>
      </c>
      <c r="EA234">
        <f t="shared" si="402"/>
        <v>1</v>
      </c>
      <c r="EB234">
        <f t="shared" si="403"/>
        <v>2</v>
      </c>
      <c r="EC234">
        <f t="shared" si="404"/>
        <v>0</v>
      </c>
      <c r="ED234" s="1">
        <v>51177</v>
      </c>
      <c r="EE234" s="1">
        <v>0</v>
      </c>
      <c r="EF234">
        <f t="shared" si="405"/>
        <v>2</v>
      </c>
      <c r="EG234">
        <f t="shared" si="406"/>
        <v>0</v>
      </c>
      <c r="EH234">
        <f t="shared" si="407"/>
        <v>2</v>
      </c>
      <c r="EJ234">
        <f t="shared" si="312"/>
        <v>51177</v>
      </c>
      <c r="EK234">
        <f t="shared" si="313"/>
        <v>0</v>
      </c>
      <c r="EL234">
        <f t="shared" si="314"/>
        <v>51177</v>
      </c>
      <c r="EM234">
        <f t="shared" si="315"/>
        <v>0</v>
      </c>
      <c r="EO234" t="str">
        <f t="shared" si="316"/>
        <v>80%</v>
      </c>
    </row>
    <row r="235" spans="1:145" x14ac:dyDescent="0.2">
      <c r="A235">
        <v>230</v>
      </c>
      <c r="B235" s="1">
        <v>7</v>
      </c>
      <c r="C235" s="1">
        <v>4772</v>
      </c>
      <c r="D235" s="1" t="s">
        <v>218</v>
      </c>
      <c r="E235" s="1">
        <v>2702960</v>
      </c>
      <c r="F235" s="1">
        <v>545.1</v>
      </c>
      <c r="G235" s="1">
        <v>4939</v>
      </c>
      <c r="H235" s="1">
        <v>2692249</v>
      </c>
      <c r="I235" s="1">
        <v>8569</v>
      </c>
      <c r="J235" s="1">
        <v>537</v>
      </c>
      <c r="K235" s="1">
        <v>525</v>
      </c>
      <c r="L235" s="1">
        <v>517</v>
      </c>
      <c r="M235" s="1">
        <v>505</v>
      </c>
      <c r="N235" s="1">
        <v>489</v>
      </c>
      <c r="O235" s="7"/>
      <c r="P235">
        <f t="shared" si="317"/>
        <v>5136</v>
      </c>
      <c r="Q235">
        <f t="shared" si="318"/>
        <v>0</v>
      </c>
      <c r="R235">
        <f t="shared" si="319"/>
        <v>0</v>
      </c>
      <c r="S235">
        <f t="shared" si="307"/>
        <v>0</v>
      </c>
      <c r="T235">
        <f t="shared" si="320"/>
        <v>0</v>
      </c>
      <c r="U235">
        <f t="shared" si="321"/>
        <v>0</v>
      </c>
      <c r="V235">
        <f t="shared" si="322"/>
        <v>0</v>
      </c>
      <c r="W235">
        <f t="shared" si="323"/>
        <v>0</v>
      </c>
      <c r="X235">
        <f t="shared" si="324"/>
        <v>0</v>
      </c>
      <c r="Y235">
        <f t="shared" si="325"/>
        <v>0</v>
      </c>
      <c r="Z235" t="str">
        <f t="shared" si="326"/>
        <v>N.A.</v>
      </c>
      <c r="AD235">
        <f t="shared" si="327"/>
        <v>5341</v>
      </c>
      <c r="AE235">
        <f t="shared" si="408"/>
        <v>0</v>
      </c>
      <c r="AF235">
        <f t="shared" si="328"/>
        <v>0</v>
      </c>
      <c r="AG235">
        <f t="shared" si="329"/>
        <v>0</v>
      </c>
      <c r="AH235">
        <f t="shared" si="330"/>
        <v>0</v>
      </c>
      <c r="AI235">
        <f t="shared" si="331"/>
        <v>0</v>
      </c>
      <c r="AJ235">
        <f t="shared" si="332"/>
        <v>0</v>
      </c>
      <c r="AK235">
        <f t="shared" si="333"/>
        <v>0</v>
      </c>
      <c r="AL235">
        <f t="shared" si="334"/>
        <v>0</v>
      </c>
      <c r="AM235">
        <f t="shared" si="335"/>
        <v>0</v>
      </c>
      <c r="AN235" t="str">
        <f t="shared" si="336"/>
        <v>N.A.</v>
      </c>
      <c r="AR235">
        <f t="shared" si="337"/>
        <v>5554</v>
      </c>
      <c r="AS235">
        <f t="shared" si="308"/>
        <v>0</v>
      </c>
      <c r="AT235">
        <f t="shared" si="338"/>
        <v>0</v>
      </c>
      <c r="AU235">
        <f t="shared" si="309"/>
        <v>0</v>
      </c>
      <c r="AV235">
        <f t="shared" si="339"/>
        <v>0</v>
      </c>
      <c r="AW235">
        <f t="shared" si="340"/>
        <v>0</v>
      </c>
      <c r="AX235">
        <f t="shared" si="341"/>
        <v>0</v>
      </c>
      <c r="AY235">
        <f t="shared" si="342"/>
        <v>0</v>
      </c>
      <c r="AZ235">
        <f t="shared" si="343"/>
        <v>0</v>
      </c>
      <c r="BA235">
        <f t="shared" si="344"/>
        <v>0</v>
      </c>
      <c r="BB235" t="str">
        <f t="shared" si="345"/>
        <v>N.A.</v>
      </c>
      <c r="BF235">
        <f t="shared" si="346"/>
        <v>5776</v>
      </c>
      <c r="BG235">
        <f t="shared" si="347"/>
        <v>0</v>
      </c>
      <c r="BH235">
        <f t="shared" si="348"/>
        <v>0</v>
      </c>
      <c r="BI235">
        <f t="shared" si="349"/>
        <v>0</v>
      </c>
      <c r="BJ235">
        <f t="shared" si="350"/>
        <v>0</v>
      </c>
      <c r="BK235">
        <f t="shared" si="351"/>
        <v>0</v>
      </c>
      <c r="BL235">
        <f t="shared" si="352"/>
        <v>0</v>
      </c>
      <c r="BM235">
        <f t="shared" si="353"/>
        <v>0</v>
      </c>
      <c r="BN235">
        <f t="shared" si="354"/>
        <v>0</v>
      </c>
      <c r="BO235">
        <f t="shared" si="355"/>
        <v>0</v>
      </c>
      <c r="BP235" t="str">
        <f t="shared" si="356"/>
        <v>N.A.</v>
      </c>
      <c r="BT235">
        <f t="shared" si="357"/>
        <v>6007</v>
      </c>
      <c r="BU235">
        <f t="shared" si="310"/>
        <v>0</v>
      </c>
      <c r="BV235">
        <f t="shared" si="358"/>
        <v>0</v>
      </c>
      <c r="BW235">
        <f t="shared" si="359"/>
        <v>0</v>
      </c>
      <c r="BX235">
        <f t="shared" si="360"/>
        <v>0</v>
      </c>
      <c r="BY235">
        <f t="shared" si="361"/>
        <v>0</v>
      </c>
      <c r="BZ235">
        <f t="shared" si="362"/>
        <v>0</v>
      </c>
      <c r="CA235">
        <f t="shared" si="363"/>
        <v>0</v>
      </c>
      <c r="CB235">
        <f t="shared" si="364"/>
        <v>0</v>
      </c>
      <c r="CC235">
        <f t="shared" si="365"/>
        <v>0</v>
      </c>
      <c r="CD235" t="str">
        <f t="shared" si="366"/>
        <v>N.A.</v>
      </c>
      <c r="CH235">
        <f t="shared" si="367"/>
        <v>6247</v>
      </c>
      <c r="CI235">
        <f t="shared" si="368"/>
        <v>0</v>
      </c>
      <c r="CJ235">
        <f t="shared" si="369"/>
        <v>0</v>
      </c>
      <c r="CK235">
        <f t="shared" si="370"/>
        <v>0</v>
      </c>
      <c r="CL235">
        <f t="shared" si="371"/>
        <v>0</v>
      </c>
      <c r="CM235">
        <f t="shared" si="372"/>
        <v>0</v>
      </c>
      <c r="CN235">
        <f t="shared" si="373"/>
        <v>0</v>
      </c>
      <c r="CO235">
        <f t="shared" si="374"/>
        <v>0</v>
      </c>
      <c r="CP235">
        <f t="shared" si="375"/>
        <v>0</v>
      </c>
      <c r="CQ235">
        <f t="shared" si="376"/>
        <v>0</v>
      </c>
      <c r="CR235" t="str">
        <f t="shared" si="377"/>
        <v>N.A.</v>
      </c>
      <c r="CV235">
        <f t="shared" si="378"/>
        <v>6497</v>
      </c>
      <c r="CW235">
        <f t="shared" si="379"/>
        <v>0</v>
      </c>
      <c r="CX235">
        <f t="shared" si="380"/>
        <v>0</v>
      </c>
      <c r="CY235">
        <f t="shared" si="381"/>
        <v>0</v>
      </c>
      <c r="CZ235">
        <f t="shared" si="382"/>
        <v>0</v>
      </c>
      <c r="DA235">
        <f t="shared" si="383"/>
        <v>0</v>
      </c>
      <c r="DB235">
        <f t="shared" si="384"/>
        <v>0</v>
      </c>
      <c r="DC235">
        <f t="shared" si="385"/>
        <v>0</v>
      </c>
      <c r="DD235">
        <f t="shared" si="386"/>
        <v>0</v>
      </c>
      <c r="DE235">
        <f t="shared" si="387"/>
        <v>0</v>
      </c>
      <c r="DF235" t="str">
        <f t="shared" si="388"/>
        <v>N.A.</v>
      </c>
      <c r="DJ235">
        <f t="shared" si="389"/>
        <v>6757</v>
      </c>
      <c r="DK235">
        <f t="shared" si="311"/>
        <v>0</v>
      </c>
      <c r="DL235">
        <f t="shared" si="390"/>
        <v>0</v>
      </c>
      <c r="DM235">
        <f t="shared" si="391"/>
        <v>0</v>
      </c>
      <c r="DN235">
        <f t="shared" si="392"/>
        <v>0</v>
      </c>
      <c r="DO235">
        <f t="shared" si="393"/>
        <v>0</v>
      </c>
      <c r="DP235">
        <f t="shared" si="394"/>
        <v>0</v>
      </c>
      <c r="DQ235">
        <f t="shared" si="395"/>
        <v>0</v>
      </c>
      <c r="DR235">
        <f t="shared" si="396"/>
        <v>0</v>
      </c>
      <c r="DS235">
        <f t="shared" si="397"/>
        <v>0</v>
      </c>
      <c r="DT235" t="str">
        <f t="shared" si="398"/>
        <v>N.A.</v>
      </c>
      <c r="DX235">
        <f t="shared" si="399"/>
        <v>2142</v>
      </c>
      <c r="DY235">
        <f t="shared" si="400"/>
        <v>1</v>
      </c>
      <c r="DZ235">
        <f t="shared" si="401"/>
        <v>8569</v>
      </c>
      <c r="EA235">
        <f t="shared" si="402"/>
        <v>1</v>
      </c>
      <c r="EB235">
        <f t="shared" si="403"/>
        <v>2</v>
      </c>
      <c r="EC235">
        <f t="shared" si="404"/>
        <v>0</v>
      </c>
      <c r="ED235" s="1">
        <v>8569</v>
      </c>
      <c r="EE235" s="1">
        <v>0</v>
      </c>
      <c r="EF235">
        <f t="shared" si="405"/>
        <v>2</v>
      </c>
      <c r="EG235">
        <f t="shared" si="406"/>
        <v>0</v>
      </c>
      <c r="EH235">
        <f t="shared" si="407"/>
        <v>2</v>
      </c>
      <c r="EJ235">
        <f t="shared" si="312"/>
        <v>8569</v>
      </c>
      <c r="EK235">
        <f t="shared" si="313"/>
        <v>0</v>
      </c>
      <c r="EL235">
        <f t="shared" si="314"/>
        <v>8569</v>
      </c>
      <c r="EM235">
        <f t="shared" si="315"/>
        <v>0</v>
      </c>
      <c r="EO235" t="str">
        <f t="shared" si="316"/>
        <v>80%</v>
      </c>
    </row>
    <row r="236" spans="1:145" x14ac:dyDescent="0.2">
      <c r="A236">
        <v>231</v>
      </c>
      <c r="B236" s="1">
        <v>9</v>
      </c>
      <c r="C236" s="1">
        <v>4773</v>
      </c>
      <c r="D236" s="1" t="s">
        <v>219</v>
      </c>
      <c r="E236" s="1">
        <v>3271094</v>
      </c>
      <c r="F236" s="1">
        <v>631.70000000000005</v>
      </c>
      <c r="G236" s="1">
        <v>5051</v>
      </c>
      <c r="H236" s="1">
        <v>3190717</v>
      </c>
      <c r="I236" s="1">
        <v>64302</v>
      </c>
      <c r="J236" s="1">
        <v>632</v>
      </c>
      <c r="K236" s="1">
        <v>630</v>
      </c>
      <c r="L236" s="1">
        <v>627</v>
      </c>
      <c r="M236" s="1">
        <v>629</v>
      </c>
      <c r="N236" s="1">
        <v>628</v>
      </c>
      <c r="O236" s="7"/>
      <c r="P236">
        <f t="shared" si="317"/>
        <v>5248</v>
      </c>
      <c r="Q236">
        <f t="shared" si="318"/>
        <v>0</v>
      </c>
      <c r="R236">
        <f t="shared" si="319"/>
        <v>0</v>
      </c>
      <c r="S236">
        <f t="shared" si="307"/>
        <v>0</v>
      </c>
      <c r="T236">
        <f t="shared" si="320"/>
        <v>0</v>
      </c>
      <c r="U236">
        <f t="shared" si="321"/>
        <v>0</v>
      </c>
      <c r="V236">
        <f t="shared" si="322"/>
        <v>0</v>
      </c>
      <c r="W236">
        <f t="shared" si="323"/>
        <v>0</v>
      </c>
      <c r="X236">
        <f t="shared" si="324"/>
        <v>0</v>
      </c>
      <c r="Y236">
        <f t="shared" si="325"/>
        <v>0</v>
      </c>
      <c r="Z236" t="str">
        <f t="shared" si="326"/>
        <v>N.A.</v>
      </c>
      <c r="AD236">
        <f t="shared" si="327"/>
        <v>5453</v>
      </c>
      <c r="AE236">
        <f t="shared" si="408"/>
        <v>0</v>
      </c>
      <c r="AF236">
        <f t="shared" si="328"/>
        <v>0</v>
      </c>
      <c r="AG236">
        <f t="shared" si="329"/>
        <v>0</v>
      </c>
      <c r="AH236">
        <f t="shared" si="330"/>
        <v>0</v>
      </c>
      <c r="AI236">
        <f t="shared" si="331"/>
        <v>0</v>
      </c>
      <c r="AJ236">
        <f t="shared" si="332"/>
        <v>0</v>
      </c>
      <c r="AK236">
        <f t="shared" si="333"/>
        <v>0</v>
      </c>
      <c r="AL236">
        <f t="shared" si="334"/>
        <v>0</v>
      </c>
      <c r="AM236">
        <f t="shared" si="335"/>
        <v>0</v>
      </c>
      <c r="AN236" t="str">
        <f t="shared" si="336"/>
        <v>N.A.</v>
      </c>
      <c r="AR236">
        <f t="shared" si="337"/>
        <v>5666</v>
      </c>
      <c r="AS236">
        <f t="shared" si="308"/>
        <v>0</v>
      </c>
      <c r="AT236">
        <f t="shared" si="338"/>
        <v>0</v>
      </c>
      <c r="AU236">
        <f t="shared" si="309"/>
        <v>0</v>
      </c>
      <c r="AV236">
        <f t="shared" si="339"/>
        <v>0</v>
      </c>
      <c r="AW236">
        <f t="shared" si="340"/>
        <v>0</v>
      </c>
      <c r="AX236">
        <f t="shared" si="341"/>
        <v>0</v>
      </c>
      <c r="AY236">
        <f t="shared" si="342"/>
        <v>0</v>
      </c>
      <c r="AZ236">
        <f t="shared" si="343"/>
        <v>0</v>
      </c>
      <c r="BA236">
        <f t="shared" si="344"/>
        <v>0</v>
      </c>
      <c r="BB236" t="str">
        <f t="shared" si="345"/>
        <v>N.A.</v>
      </c>
      <c r="BF236">
        <f t="shared" si="346"/>
        <v>5888</v>
      </c>
      <c r="BG236">
        <f t="shared" si="347"/>
        <v>0</v>
      </c>
      <c r="BH236">
        <f t="shared" si="348"/>
        <v>0</v>
      </c>
      <c r="BI236">
        <f t="shared" si="349"/>
        <v>0</v>
      </c>
      <c r="BJ236">
        <f t="shared" si="350"/>
        <v>0</v>
      </c>
      <c r="BK236">
        <f t="shared" si="351"/>
        <v>0</v>
      </c>
      <c r="BL236">
        <f t="shared" si="352"/>
        <v>0</v>
      </c>
      <c r="BM236">
        <f t="shared" si="353"/>
        <v>0</v>
      </c>
      <c r="BN236">
        <f t="shared" si="354"/>
        <v>0</v>
      </c>
      <c r="BO236">
        <f t="shared" si="355"/>
        <v>0</v>
      </c>
      <c r="BP236" t="str">
        <f t="shared" si="356"/>
        <v>N.A.</v>
      </c>
      <c r="BT236">
        <f t="shared" si="357"/>
        <v>6119</v>
      </c>
      <c r="BU236">
        <f t="shared" si="310"/>
        <v>0</v>
      </c>
      <c r="BV236">
        <f t="shared" si="358"/>
        <v>0</v>
      </c>
      <c r="BW236">
        <f t="shared" si="359"/>
        <v>0</v>
      </c>
      <c r="BX236">
        <f t="shared" si="360"/>
        <v>0</v>
      </c>
      <c r="BY236">
        <f t="shared" si="361"/>
        <v>0</v>
      </c>
      <c r="BZ236">
        <f t="shared" si="362"/>
        <v>0</v>
      </c>
      <c r="CA236">
        <f t="shared" si="363"/>
        <v>0</v>
      </c>
      <c r="CB236">
        <f t="shared" si="364"/>
        <v>0</v>
      </c>
      <c r="CC236">
        <f t="shared" si="365"/>
        <v>0</v>
      </c>
      <c r="CD236" t="str">
        <f t="shared" si="366"/>
        <v>N.A.</v>
      </c>
      <c r="CH236">
        <f t="shared" si="367"/>
        <v>6359</v>
      </c>
      <c r="CI236">
        <f t="shared" si="368"/>
        <v>0</v>
      </c>
      <c r="CJ236">
        <f t="shared" si="369"/>
        <v>0</v>
      </c>
      <c r="CK236">
        <f t="shared" si="370"/>
        <v>0</v>
      </c>
      <c r="CL236">
        <f t="shared" si="371"/>
        <v>0</v>
      </c>
      <c r="CM236">
        <f t="shared" si="372"/>
        <v>0</v>
      </c>
      <c r="CN236">
        <f t="shared" si="373"/>
        <v>0</v>
      </c>
      <c r="CO236">
        <f t="shared" si="374"/>
        <v>0</v>
      </c>
      <c r="CP236">
        <f t="shared" si="375"/>
        <v>0</v>
      </c>
      <c r="CQ236">
        <f t="shared" si="376"/>
        <v>0</v>
      </c>
      <c r="CR236" t="str">
        <f t="shared" si="377"/>
        <v>N.A.</v>
      </c>
      <c r="CV236">
        <f t="shared" si="378"/>
        <v>6609</v>
      </c>
      <c r="CW236">
        <f t="shared" si="379"/>
        <v>0</v>
      </c>
      <c r="CX236">
        <f t="shared" si="380"/>
        <v>0</v>
      </c>
      <c r="CY236">
        <f t="shared" si="381"/>
        <v>0</v>
      </c>
      <c r="CZ236">
        <f t="shared" si="382"/>
        <v>0</v>
      </c>
      <c r="DA236">
        <f t="shared" si="383"/>
        <v>0</v>
      </c>
      <c r="DB236">
        <f t="shared" si="384"/>
        <v>0</v>
      </c>
      <c r="DC236">
        <f t="shared" si="385"/>
        <v>0</v>
      </c>
      <c r="DD236">
        <f t="shared" si="386"/>
        <v>0</v>
      </c>
      <c r="DE236">
        <f t="shared" si="387"/>
        <v>0</v>
      </c>
      <c r="DF236" t="str">
        <f t="shared" si="388"/>
        <v>N.A.</v>
      </c>
      <c r="DJ236">
        <f t="shared" si="389"/>
        <v>6869</v>
      </c>
      <c r="DK236">
        <f t="shared" si="311"/>
        <v>0</v>
      </c>
      <c r="DL236">
        <f t="shared" si="390"/>
        <v>0</v>
      </c>
      <c r="DM236">
        <f t="shared" si="391"/>
        <v>0</v>
      </c>
      <c r="DN236">
        <f t="shared" si="392"/>
        <v>0</v>
      </c>
      <c r="DO236">
        <f t="shared" si="393"/>
        <v>0</v>
      </c>
      <c r="DP236">
        <f t="shared" si="394"/>
        <v>0</v>
      </c>
      <c r="DQ236">
        <f t="shared" si="395"/>
        <v>0</v>
      </c>
      <c r="DR236">
        <f t="shared" si="396"/>
        <v>0</v>
      </c>
      <c r="DS236">
        <f t="shared" si="397"/>
        <v>0</v>
      </c>
      <c r="DT236" t="str">
        <f t="shared" si="398"/>
        <v>N.A.</v>
      </c>
      <c r="DX236">
        <f t="shared" si="399"/>
        <v>16075</v>
      </c>
      <c r="DY236">
        <f t="shared" si="400"/>
        <v>1</v>
      </c>
      <c r="DZ236">
        <f t="shared" si="401"/>
        <v>64302</v>
      </c>
      <c r="EA236">
        <f t="shared" si="402"/>
        <v>1</v>
      </c>
      <c r="EB236">
        <f t="shared" si="403"/>
        <v>2</v>
      </c>
      <c r="EC236">
        <f t="shared" si="404"/>
        <v>0</v>
      </c>
      <c r="ED236" s="1">
        <v>64302</v>
      </c>
      <c r="EE236" s="1">
        <v>0</v>
      </c>
      <c r="EF236">
        <f t="shared" si="405"/>
        <v>2</v>
      </c>
      <c r="EG236">
        <f t="shared" si="406"/>
        <v>0</v>
      </c>
      <c r="EH236">
        <f t="shared" si="407"/>
        <v>2</v>
      </c>
      <c r="EJ236">
        <f t="shared" si="312"/>
        <v>64302</v>
      </c>
      <c r="EK236">
        <f t="shared" si="313"/>
        <v>0</v>
      </c>
      <c r="EL236">
        <f t="shared" si="314"/>
        <v>64302</v>
      </c>
      <c r="EM236">
        <f t="shared" si="315"/>
        <v>0</v>
      </c>
      <c r="EO236" t="str">
        <f t="shared" si="316"/>
        <v>80%</v>
      </c>
    </row>
    <row r="237" spans="1:145" x14ac:dyDescent="0.2">
      <c r="A237">
        <v>232</v>
      </c>
      <c r="B237" s="1">
        <v>1</v>
      </c>
      <c r="C237" s="1">
        <v>4774</v>
      </c>
      <c r="D237" s="1" t="s">
        <v>220</v>
      </c>
      <c r="E237" s="1">
        <v>5410195</v>
      </c>
      <c r="F237" s="1">
        <v>1022.6</v>
      </c>
      <c r="G237" s="1">
        <v>5053</v>
      </c>
      <c r="H237" s="1">
        <v>5167198</v>
      </c>
      <c r="I237" s="1">
        <v>194398</v>
      </c>
      <c r="J237" s="1">
        <v>999</v>
      </c>
      <c r="K237" s="1">
        <v>965</v>
      </c>
      <c r="L237" s="1">
        <v>918</v>
      </c>
      <c r="M237" s="1">
        <v>873</v>
      </c>
      <c r="N237" s="1">
        <v>841</v>
      </c>
      <c r="O237" s="7"/>
      <c r="P237">
        <f t="shared" si="317"/>
        <v>5250</v>
      </c>
      <c r="Q237">
        <f t="shared" si="318"/>
        <v>0</v>
      </c>
      <c r="R237">
        <f t="shared" si="319"/>
        <v>0</v>
      </c>
      <c r="S237">
        <f t="shared" si="307"/>
        <v>0</v>
      </c>
      <c r="T237">
        <f t="shared" si="320"/>
        <v>0</v>
      </c>
      <c r="U237">
        <f t="shared" si="321"/>
        <v>0</v>
      </c>
      <c r="V237">
        <f t="shared" si="322"/>
        <v>0</v>
      </c>
      <c r="W237">
        <f t="shared" si="323"/>
        <v>0</v>
      </c>
      <c r="X237">
        <f t="shared" si="324"/>
        <v>0</v>
      </c>
      <c r="Y237">
        <f t="shared" si="325"/>
        <v>0</v>
      </c>
      <c r="Z237" t="str">
        <f t="shared" si="326"/>
        <v>N.A.</v>
      </c>
      <c r="AD237">
        <f t="shared" si="327"/>
        <v>5455</v>
      </c>
      <c r="AE237">
        <f t="shared" si="408"/>
        <v>0</v>
      </c>
      <c r="AF237">
        <f t="shared" si="328"/>
        <v>0</v>
      </c>
      <c r="AG237">
        <f t="shared" si="329"/>
        <v>0</v>
      </c>
      <c r="AH237">
        <f t="shared" si="330"/>
        <v>0</v>
      </c>
      <c r="AI237">
        <f t="shared" si="331"/>
        <v>0</v>
      </c>
      <c r="AJ237">
        <f t="shared" si="332"/>
        <v>0</v>
      </c>
      <c r="AK237">
        <f t="shared" si="333"/>
        <v>0</v>
      </c>
      <c r="AL237">
        <f t="shared" si="334"/>
        <v>0</v>
      </c>
      <c r="AM237">
        <f t="shared" si="335"/>
        <v>0</v>
      </c>
      <c r="AN237" t="str">
        <f t="shared" si="336"/>
        <v>N.A.</v>
      </c>
      <c r="AR237">
        <f t="shared" si="337"/>
        <v>5668</v>
      </c>
      <c r="AS237">
        <f t="shared" si="308"/>
        <v>0</v>
      </c>
      <c r="AT237">
        <f t="shared" si="338"/>
        <v>0</v>
      </c>
      <c r="AU237">
        <f t="shared" si="309"/>
        <v>0</v>
      </c>
      <c r="AV237">
        <f t="shared" si="339"/>
        <v>0</v>
      </c>
      <c r="AW237">
        <f t="shared" si="340"/>
        <v>0</v>
      </c>
      <c r="AX237">
        <f t="shared" si="341"/>
        <v>0</v>
      </c>
      <c r="AY237">
        <f t="shared" si="342"/>
        <v>0</v>
      </c>
      <c r="AZ237">
        <f t="shared" si="343"/>
        <v>0</v>
      </c>
      <c r="BA237">
        <f t="shared" si="344"/>
        <v>0</v>
      </c>
      <c r="BB237" t="str">
        <f t="shared" si="345"/>
        <v>N.A.</v>
      </c>
      <c r="BF237">
        <f t="shared" si="346"/>
        <v>5890</v>
      </c>
      <c r="BG237">
        <f t="shared" si="347"/>
        <v>0</v>
      </c>
      <c r="BH237">
        <f t="shared" si="348"/>
        <v>0</v>
      </c>
      <c r="BI237">
        <f t="shared" si="349"/>
        <v>0</v>
      </c>
      <c r="BJ237">
        <f t="shared" si="350"/>
        <v>0</v>
      </c>
      <c r="BK237">
        <f t="shared" si="351"/>
        <v>0</v>
      </c>
      <c r="BL237">
        <f t="shared" si="352"/>
        <v>0</v>
      </c>
      <c r="BM237">
        <f t="shared" si="353"/>
        <v>0</v>
      </c>
      <c r="BN237">
        <f t="shared" si="354"/>
        <v>0</v>
      </c>
      <c r="BO237">
        <f t="shared" si="355"/>
        <v>0</v>
      </c>
      <c r="BP237" t="str">
        <f t="shared" si="356"/>
        <v>N.A.</v>
      </c>
      <c r="BT237">
        <f t="shared" si="357"/>
        <v>6121</v>
      </c>
      <c r="BU237">
        <f t="shared" si="310"/>
        <v>0</v>
      </c>
      <c r="BV237">
        <f t="shared" si="358"/>
        <v>0</v>
      </c>
      <c r="BW237">
        <f t="shared" si="359"/>
        <v>0</v>
      </c>
      <c r="BX237">
        <f t="shared" si="360"/>
        <v>0</v>
      </c>
      <c r="BY237">
        <f t="shared" si="361"/>
        <v>0</v>
      </c>
      <c r="BZ237">
        <f t="shared" si="362"/>
        <v>0</v>
      </c>
      <c r="CA237">
        <f t="shared" si="363"/>
        <v>0</v>
      </c>
      <c r="CB237">
        <f t="shared" si="364"/>
        <v>0</v>
      </c>
      <c r="CC237">
        <f t="shared" si="365"/>
        <v>0</v>
      </c>
      <c r="CD237" t="str">
        <f t="shared" si="366"/>
        <v>N.A.</v>
      </c>
      <c r="CH237">
        <f t="shared" si="367"/>
        <v>6361</v>
      </c>
      <c r="CI237">
        <f t="shared" si="368"/>
        <v>0</v>
      </c>
      <c r="CJ237">
        <f t="shared" si="369"/>
        <v>0</v>
      </c>
      <c r="CK237">
        <f t="shared" si="370"/>
        <v>0</v>
      </c>
      <c r="CL237">
        <f t="shared" si="371"/>
        <v>0</v>
      </c>
      <c r="CM237">
        <f t="shared" si="372"/>
        <v>0</v>
      </c>
      <c r="CN237">
        <f t="shared" si="373"/>
        <v>0</v>
      </c>
      <c r="CO237">
        <f t="shared" si="374"/>
        <v>0</v>
      </c>
      <c r="CP237">
        <f t="shared" si="375"/>
        <v>0</v>
      </c>
      <c r="CQ237">
        <f t="shared" si="376"/>
        <v>0</v>
      </c>
      <c r="CR237" t="str">
        <f t="shared" si="377"/>
        <v>N.A.</v>
      </c>
      <c r="CV237">
        <f t="shared" si="378"/>
        <v>6611</v>
      </c>
      <c r="CW237">
        <f t="shared" si="379"/>
        <v>0</v>
      </c>
      <c r="CX237">
        <f t="shared" si="380"/>
        <v>0</v>
      </c>
      <c r="CY237">
        <f t="shared" si="381"/>
        <v>0</v>
      </c>
      <c r="CZ237">
        <f t="shared" si="382"/>
        <v>0</v>
      </c>
      <c r="DA237">
        <f t="shared" si="383"/>
        <v>0</v>
      </c>
      <c r="DB237">
        <f t="shared" si="384"/>
        <v>0</v>
      </c>
      <c r="DC237">
        <f t="shared" si="385"/>
        <v>0</v>
      </c>
      <c r="DD237">
        <f t="shared" si="386"/>
        <v>0</v>
      </c>
      <c r="DE237">
        <f t="shared" si="387"/>
        <v>0</v>
      </c>
      <c r="DF237" t="str">
        <f t="shared" si="388"/>
        <v>N.A.</v>
      </c>
      <c r="DJ237">
        <f t="shared" si="389"/>
        <v>6871</v>
      </c>
      <c r="DK237">
        <f t="shared" si="311"/>
        <v>0</v>
      </c>
      <c r="DL237">
        <f t="shared" si="390"/>
        <v>0</v>
      </c>
      <c r="DM237">
        <f t="shared" si="391"/>
        <v>0</v>
      </c>
      <c r="DN237">
        <f t="shared" si="392"/>
        <v>0</v>
      </c>
      <c r="DO237">
        <f t="shared" si="393"/>
        <v>0</v>
      </c>
      <c r="DP237">
        <f t="shared" si="394"/>
        <v>0</v>
      </c>
      <c r="DQ237">
        <f t="shared" si="395"/>
        <v>0</v>
      </c>
      <c r="DR237">
        <f t="shared" si="396"/>
        <v>0</v>
      </c>
      <c r="DS237">
        <f t="shared" si="397"/>
        <v>0</v>
      </c>
      <c r="DT237" t="str">
        <f t="shared" si="398"/>
        <v>N.A.</v>
      </c>
      <c r="DX237">
        <f t="shared" si="399"/>
        <v>48599</v>
      </c>
      <c r="DY237">
        <f t="shared" si="400"/>
        <v>1</v>
      </c>
      <c r="DZ237">
        <f t="shared" si="401"/>
        <v>194398</v>
      </c>
      <c r="EA237">
        <f t="shared" si="402"/>
        <v>1</v>
      </c>
      <c r="EB237">
        <f t="shared" si="403"/>
        <v>2</v>
      </c>
      <c r="EC237">
        <f t="shared" si="404"/>
        <v>0</v>
      </c>
      <c r="ED237" s="1">
        <v>194398</v>
      </c>
      <c r="EE237" s="1">
        <v>0</v>
      </c>
      <c r="EF237">
        <f t="shared" si="405"/>
        <v>2</v>
      </c>
      <c r="EG237">
        <f t="shared" si="406"/>
        <v>0</v>
      </c>
      <c r="EH237">
        <f t="shared" si="407"/>
        <v>2</v>
      </c>
      <c r="EJ237">
        <f t="shared" si="312"/>
        <v>194398</v>
      </c>
      <c r="EK237">
        <f t="shared" si="313"/>
        <v>0</v>
      </c>
      <c r="EL237">
        <f t="shared" si="314"/>
        <v>194398</v>
      </c>
      <c r="EM237">
        <f t="shared" si="315"/>
        <v>0</v>
      </c>
      <c r="EO237" t="str">
        <f t="shared" si="316"/>
        <v>80%</v>
      </c>
    </row>
    <row r="238" spans="1:145" x14ac:dyDescent="0.2">
      <c r="A238">
        <v>233</v>
      </c>
      <c r="B238" s="1">
        <v>5</v>
      </c>
      <c r="C238" s="1">
        <v>4775</v>
      </c>
      <c r="D238" s="1" t="s">
        <v>221</v>
      </c>
      <c r="E238" s="1">
        <v>1519196</v>
      </c>
      <c r="F238" s="1">
        <v>319.7</v>
      </c>
      <c r="G238" s="1">
        <v>5101</v>
      </c>
      <c r="H238" s="1">
        <v>1630790</v>
      </c>
      <c r="I238" s="1">
        <v>0</v>
      </c>
      <c r="J238" s="1">
        <v>313</v>
      </c>
      <c r="K238" s="1">
        <v>304</v>
      </c>
      <c r="L238" s="1">
        <v>296</v>
      </c>
      <c r="M238" s="1">
        <v>283</v>
      </c>
      <c r="N238" s="1">
        <v>284</v>
      </c>
      <c r="O238" s="7"/>
      <c r="P238">
        <f t="shared" si="317"/>
        <v>5298</v>
      </c>
      <c r="Q238">
        <f t="shared" si="318"/>
        <v>0</v>
      </c>
      <c r="R238">
        <f t="shared" si="319"/>
        <v>0</v>
      </c>
      <c r="S238">
        <f t="shared" si="307"/>
        <v>0</v>
      </c>
      <c r="T238">
        <f t="shared" si="320"/>
        <v>0</v>
      </c>
      <c r="U238">
        <f t="shared" si="321"/>
        <v>0</v>
      </c>
      <c r="V238">
        <f t="shared" si="322"/>
        <v>0</v>
      </c>
      <c r="W238">
        <f t="shared" si="323"/>
        <v>0</v>
      </c>
      <c r="X238">
        <f t="shared" si="324"/>
        <v>0</v>
      </c>
      <c r="Y238">
        <f t="shared" si="325"/>
        <v>0</v>
      </c>
      <c r="Z238" t="str">
        <f t="shared" si="326"/>
        <v>N.A.</v>
      </c>
      <c r="AD238">
        <f t="shared" si="327"/>
        <v>5503</v>
      </c>
      <c r="AE238">
        <f t="shared" si="408"/>
        <v>0</v>
      </c>
      <c r="AF238">
        <f t="shared" si="328"/>
        <v>0</v>
      </c>
      <c r="AG238">
        <f t="shared" si="329"/>
        <v>0</v>
      </c>
      <c r="AH238">
        <f t="shared" si="330"/>
        <v>0</v>
      </c>
      <c r="AI238">
        <f t="shared" si="331"/>
        <v>0</v>
      </c>
      <c r="AJ238">
        <f t="shared" si="332"/>
        <v>0</v>
      </c>
      <c r="AK238">
        <f t="shared" si="333"/>
        <v>0</v>
      </c>
      <c r="AL238">
        <f t="shared" si="334"/>
        <v>0</v>
      </c>
      <c r="AM238">
        <f t="shared" si="335"/>
        <v>0</v>
      </c>
      <c r="AN238" t="str">
        <f t="shared" si="336"/>
        <v>N.A.</v>
      </c>
      <c r="AR238">
        <f t="shared" si="337"/>
        <v>5716</v>
      </c>
      <c r="AS238">
        <f t="shared" si="308"/>
        <v>0</v>
      </c>
      <c r="AT238">
        <f t="shared" si="338"/>
        <v>0</v>
      </c>
      <c r="AU238">
        <f t="shared" si="309"/>
        <v>0</v>
      </c>
      <c r="AV238">
        <f t="shared" si="339"/>
        <v>0</v>
      </c>
      <c r="AW238">
        <f t="shared" si="340"/>
        <v>0</v>
      </c>
      <c r="AX238">
        <f t="shared" si="341"/>
        <v>0</v>
      </c>
      <c r="AY238">
        <f t="shared" si="342"/>
        <v>0</v>
      </c>
      <c r="AZ238">
        <f t="shared" si="343"/>
        <v>0</v>
      </c>
      <c r="BA238">
        <f t="shared" si="344"/>
        <v>0</v>
      </c>
      <c r="BB238" t="str">
        <f t="shared" si="345"/>
        <v>N.A.</v>
      </c>
      <c r="BF238">
        <f t="shared" si="346"/>
        <v>5938</v>
      </c>
      <c r="BG238">
        <f t="shared" si="347"/>
        <v>0</v>
      </c>
      <c r="BH238">
        <f t="shared" si="348"/>
        <v>0</v>
      </c>
      <c r="BI238">
        <f t="shared" si="349"/>
        <v>0</v>
      </c>
      <c r="BJ238">
        <f t="shared" si="350"/>
        <v>0</v>
      </c>
      <c r="BK238">
        <f t="shared" si="351"/>
        <v>0</v>
      </c>
      <c r="BL238">
        <f t="shared" si="352"/>
        <v>0</v>
      </c>
      <c r="BM238">
        <f t="shared" si="353"/>
        <v>0</v>
      </c>
      <c r="BN238">
        <f t="shared" si="354"/>
        <v>0</v>
      </c>
      <c r="BO238">
        <f t="shared" si="355"/>
        <v>0</v>
      </c>
      <c r="BP238" t="str">
        <f t="shared" si="356"/>
        <v>N.A.</v>
      </c>
      <c r="BT238">
        <f t="shared" si="357"/>
        <v>6169</v>
      </c>
      <c r="BU238">
        <f t="shared" si="310"/>
        <v>0</v>
      </c>
      <c r="BV238">
        <f t="shared" si="358"/>
        <v>0</v>
      </c>
      <c r="BW238">
        <f t="shared" si="359"/>
        <v>0</v>
      </c>
      <c r="BX238">
        <f t="shared" si="360"/>
        <v>0</v>
      </c>
      <c r="BY238">
        <f t="shared" si="361"/>
        <v>0</v>
      </c>
      <c r="BZ238">
        <f t="shared" si="362"/>
        <v>0</v>
      </c>
      <c r="CA238">
        <f t="shared" si="363"/>
        <v>0</v>
      </c>
      <c r="CB238">
        <f t="shared" si="364"/>
        <v>0</v>
      </c>
      <c r="CC238">
        <f t="shared" si="365"/>
        <v>0</v>
      </c>
      <c r="CD238" t="str">
        <f t="shared" si="366"/>
        <v>N.A.</v>
      </c>
      <c r="CH238">
        <f t="shared" si="367"/>
        <v>6409</v>
      </c>
      <c r="CI238">
        <f t="shared" si="368"/>
        <v>0</v>
      </c>
      <c r="CJ238">
        <f t="shared" si="369"/>
        <v>0</v>
      </c>
      <c r="CK238">
        <f t="shared" si="370"/>
        <v>0</v>
      </c>
      <c r="CL238">
        <f t="shared" si="371"/>
        <v>0</v>
      </c>
      <c r="CM238">
        <f t="shared" si="372"/>
        <v>0</v>
      </c>
      <c r="CN238">
        <f t="shared" si="373"/>
        <v>0</v>
      </c>
      <c r="CO238">
        <f t="shared" si="374"/>
        <v>0</v>
      </c>
      <c r="CP238">
        <f t="shared" si="375"/>
        <v>0</v>
      </c>
      <c r="CQ238">
        <f t="shared" si="376"/>
        <v>0</v>
      </c>
      <c r="CR238" t="str">
        <f t="shared" si="377"/>
        <v>N.A.</v>
      </c>
      <c r="CV238">
        <f t="shared" si="378"/>
        <v>6659</v>
      </c>
      <c r="CW238">
        <f t="shared" si="379"/>
        <v>0</v>
      </c>
      <c r="CX238">
        <f t="shared" si="380"/>
        <v>0</v>
      </c>
      <c r="CY238">
        <f t="shared" si="381"/>
        <v>0</v>
      </c>
      <c r="CZ238">
        <f t="shared" si="382"/>
        <v>0</v>
      </c>
      <c r="DA238">
        <f t="shared" si="383"/>
        <v>0</v>
      </c>
      <c r="DB238">
        <f t="shared" si="384"/>
        <v>0</v>
      </c>
      <c r="DC238">
        <f t="shared" si="385"/>
        <v>0</v>
      </c>
      <c r="DD238">
        <f t="shared" si="386"/>
        <v>0</v>
      </c>
      <c r="DE238">
        <f t="shared" si="387"/>
        <v>0</v>
      </c>
      <c r="DF238" t="str">
        <f t="shared" si="388"/>
        <v>N.A.</v>
      </c>
      <c r="DJ238">
        <f t="shared" si="389"/>
        <v>6919</v>
      </c>
      <c r="DK238">
        <f t="shared" si="311"/>
        <v>0</v>
      </c>
      <c r="DL238">
        <f t="shared" si="390"/>
        <v>0</v>
      </c>
      <c r="DM238">
        <f t="shared" si="391"/>
        <v>0</v>
      </c>
      <c r="DN238">
        <f t="shared" si="392"/>
        <v>0</v>
      </c>
      <c r="DO238">
        <f t="shared" si="393"/>
        <v>0</v>
      </c>
      <c r="DP238">
        <f t="shared" si="394"/>
        <v>0</v>
      </c>
      <c r="DQ238">
        <f t="shared" si="395"/>
        <v>0</v>
      </c>
      <c r="DR238">
        <f t="shared" si="396"/>
        <v>0</v>
      </c>
      <c r="DS238">
        <f t="shared" si="397"/>
        <v>0</v>
      </c>
      <c r="DT238" t="str">
        <f t="shared" si="398"/>
        <v>N.A.</v>
      </c>
      <c r="DX238">
        <f t="shared" si="399"/>
        <v>-111594</v>
      </c>
      <c r="DY238">
        <f t="shared" si="400"/>
        <v>0</v>
      </c>
      <c r="DZ238">
        <f t="shared" si="401"/>
        <v>-89275</v>
      </c>
      <c r="EA238">
        <f t="shared" si="402"/>
        <v>0</v>
      </c>
      <c r="EB238">
        <f t="shared" si="403"/>
        <v>0</v>
      </c>
      <c r="EC238">
        <f t="shared" si="404"/>
        <v>0</v>
      </c>
      <c r="ED238" s="1">
        <v>0</v>
      </c>
      <c r="EE238" s="1">
        <v>0</v>
      </c>
      <c r="EF238">
        <f t="shared" si="405"/>
        <v>0</v>
      </c>
      <c r="EG238">
        <f t="shared" si="406"/>
        <v>0</v>
      </c>
      <c r="EH238">
        <f t="shared" si="407"/>
        <v>0</v>
      </c>
      <c r="EJ238">
        <f t="shared" si="312"/>
        <v>0</v>
      </c>
      <c r="EK238">
        <f t="shared" si="313"/>
        <v>0</v>
      </c>
      <c r="EL238">
        <f t="shared" si="314"/>
        <v>0</v>
      </c>
      <c r="EM238">
        <f t="shared" si="315"/>
        <v>0</v>
      </c>
      <c r="EO238" t="str">
        <f t="shared" si="316"/>
        <v>N.A.</v>
      </c>
    </row>
    <row r="239" spans="1:145" x14ac:dyDescent="0.2">
      <c r="A239">
        <v>234</v>
      </c>
      <c r="B239" s="1">
        <v>15</v>
      </c>
      <c r="C239" s="1">
        <v>4776</v>
      </c>
      <c r="D239" s="1" t="s">
        <v>222</v>
      </c>
      <c r="E239" s="1">
        <v>2749368</v>
      </c>
      <c r="F239" s="1">
        <v>563.20000000000005</v>
      </c>
      <c r="G239" s="1">
        <v>5098</v>
      </c>
      <c r="H239" s="1">
        <v>2871194</v>
      </c>
      <c r="I239" s="1">
        <v>0</v>
      </c>
      <c r="J239" s="1">
        <v>548</v>
      </c>
      <c r="K239" s="1">
        <v>542</v>
      </c>
      <c r="L239" s="1">
        <v>539</v>
      </c>
      <c r="M239" s="1">
        <v>529</v>
      </c>
      <c r="N239" s="1">
        <v>528</v>
      </c>
      <c r="O239" s="7"/>
      <c r="P239">
        <f t="shared" si="317"/>
        <v>5295</v>
      </c>
      <c r="Q239">
        <f t="shared" si="318"/>
        <v>0</v>
      </c>
      <c r="R239">
        <f t="shared" si="319"/>
        <v>0</v>
      </c>
      <c r="S239">
        <f t="shared" si="307"/>
        <v>0</v>
      </c>
      <c r="T239">
        <f t="shared" si="320"/>
        <v>0</v>
      </c>
      <c r="U239">
        <f t="shared" si="321"/>
        <v>0</v>
      </c>
      <c r="V239">
        <f t="shared" si="322"/>
        <v>0</v>
      </c>
      <c r="W239">
        <f t="shared" si="323"/>
        <v>0</v>
      </c>
      <c r="X239">
        <f t="shared" si="324"/>
        <v>0</v>
      </c>
      <c r="Y239">
        <f t="shared" si="325"/>
        <v>0</v>
      </c>
      <c r="Z239" t="str">
        <f t="shared" si="326"/>
        <v>N.A.</v>
      </c>
      <c r="AD239">
        <f t="shared" si="327"/>
        <v>5500</v>
      </c>
      <c r="AE239">
        <f t="shared" si="408"/>
        <v>0</v>
      </c>
      <c r="AF239">
        <f t="shared" si="328"/>
        <v>0</v>
      </c>
      <c r="AG239">
        <f t="shared" si="329"/>
        <v>0</v>
      </c>
      <c r="AH239">
        <f t="shared" si="330"/>
        <v>0</v>
      </c>
      <c r="AI239">
        <f t="shared" si="331"/>
        <v>0</v>
      </c>
      <c r="AJ239">
        <f t="shared" si="332"/>
        <v>0</v>
      </c>
      <c r="AK239">
        <f t="shared" si="333"/>
        <v>0</v>
      </c>
      <c r="AL239">
        <f t="shared" si="334"/>
        <v>0</v>
      </c>
      <c r="AM239">
        <f t="shared" si="335"/>
        <v>0</v>
      </c>
      <c r="AN239" t="str">
        <f t="shared" si="336"/>
        <v>N.A.</v>
      </c>
      <c r="AR239">
        <f t="shared" si="337"/>
        <v>5713</v>
      </c>
      <c r="AS239">
        <f t="shared" si="308"/>
        <v>0</v>
      </c>
      <c r="AT239">
        <f t="shared" si="338"/>
        <v>0</v>
      </c>
      <c r="AU239">
        <f t="shared" si="309"/>
        <v>0</v>
      </c>
      <c r="AV239">
        <f t="shared" si="339"/>
        <v>0</v>
      </c>
      <c r="AW239">
        <f t="shared" si="340"/>
        <v>0</v>
      </c>
      <c r="AX239">
        <f t="shared" si="341"/>
        <v>0</v>
      </c>
      <c r="AY239">
        <f t="shared" si="342"/>
        <v>0</v>
      </c>
      <c r="AZ239">
        <f t="shared" si="343"/>
        <v>0</v>
      </c>
      <c r="BA239">
        <f t="shared" si="344"/>
        <v>0</v>
      </c>
      <c r="BB239" t="str">
        <f t="shared" si="345"/>
        <v>N.A.</v>
      </c>
      <c r="BF239">
        <f t="shared" si="346"/>
        <v>5935</v>
      </c>
      <c r="BG239">
        <f t="shared" si="347"/>
        <v>0</v>
      </c>
      <c r="BH239">
        <f t="shared" si="348"/>
        <v>0</v>
      </c>
      <c r="BI239">
        <f t="shared" si="349"/>
        <v>0</v>
      </c>
      <c r="BJ239">
        <f t="shared" si="350"/>
        <v>0</v>
      </c>
      <c r="BK239">
        <f t="shared" si="351"/>
        <v>0</v>
      </c>
      <c r="BL239">
        <f t="shared" si="352"/>
        <v>0</v>
      </c>
      <c r="BM239">
        <f t="shared" si="353"/>
        <v>0</v>
      </c>
      <c r="BN239">
        <f t="shared" si="354"/>
        <v>0</v>
      </c>
      <c r="BO239">
        <f t="shared" si="355"/>
        <v>0</v>
      </c>
      <c r="BP239" t="str">
        <f t="shared" si="356"/>
        <v>N.A.</v>
      </c>
      <c r="BT239">
        <f t="shared" si="357"/>
        <v>6166</v>
      </c>
      <c r="BU239">
        <f t="shared" si="310"/>
        <v>0</v>
      </c>
      <c r="BV239">
        <f t="shared" si="358"/>
        <v>0</v>
      </c>
      <c r="BW239">
        <f t="shared" si="359"/>
        <v>0</v>
      </c>
      <c r="BX239">
        <f t="shared" si="360"/>
        <v>0</v>
      </c>
      <c r="BY239">
        <f t="shared" si="361"/>
        <v>0</v>
      </c>
      <c r="BZ239">
        <f t="shared" si="362"/>
        <v>0</v>
      </c>
      <c r="CA239">
        <f t="shared" si="363"/>
        <v>0</v>
      </c>
      <c r="CB239">
        <f t="shared" si="364"/>
        <v>0</v>
      </c>
      <c r="CC239">
        <f t="shared" si="365"/>
        <v>0</v>
      </c>
      <c r="CD239" t="str">
        <f t="shared" si="366"/>
        <v>N.A.</v>
      </c>
      <c r="CH239">
        <f t="shared" si="367"/>
        <v>6406</v>
      </c>
      <c r="CI239">
        <f t="shared" si="368"/>
        <v>0</v>
      </c>
      <c r="CJ239">
        <f t="shared" si="369"/>
        <v>0</v>
      </c>
      <c r="CK239">
        <f t="shared" si="370"/>
        <v>0</v>
      </c>
      <c r="CL239">
        <f t="shared" si="371"/>
        <v>0</v>
      </c>
      <c r="CM239">
        <f t="shared" si="372"/>
        <v>0</v>
      </c>
      <c r="CN239">
        <f t="shared" si="373"/>
        <v>0</v>
      </c>
      <c r="CO239">
        <f t="shared" si="374"/>
        <v>0</v>
      </c>
      <c r="CP239">
        <f t="shared" si="375"/>
        <v>0</v>
      </c>
      <c r="CQ239">
        <f t="shared" si="376"/>
        <v>0</v>
      </c>
      <c r="CR239" t="str">
        <f t="shared" si="377"/>
        <v>N.A.</v>
      </c>
      <c r="CV239">
        <f t="shared" si="378"/>
        <v>6656</v>
      </c>
      <c r="CW239">
        <f t="shared" si="379"/>
        <v>0</v>
      </c>
      <c r="CX239">
        <f t="shared" si="380"/>
        <v>0</v>
      </c>
      <c r="CY239">
        <f t="shared" si="381"/>
        <v>0</v>
      </c>
      <c r="CZ239">
        <f t="shared" si="382"/>
        <v>0</v>
      </c>
      <c r="DA239">
        <f t="shared" si="383"/>
        <v>0</v>
      </c>
      <c r="DB239">
        <f t="shared" si="384"/>
        <v>0</v>
      </c>
      <c r="DC239">
        <f t="shared" si="385"/>
        <v>0</v>
      </c>
      <c r="DD239">
        <f t="shared" si="386"/>
        <v>0</v>
      </c>
      <c r="DE239">
        <f t="shared" si="387"/>
        <v>0</v>
      </c>
      <c r="DF239" t="str">
        <f t="shared" si="388"/>
        <v>N.A.</v>
      </c>
      <c r="DJ239">
        <f t="shared" si="389"/>
        <v>6916</v>
      </c>
      <c r="DK239">
        <f t="shared" si="311"/>
        <v>0</v>
      </c>
      <c r="DL239">
        <f t="shared" si="390"/>
        <v>0</v>
      </c>
      <c r="DM239">
        <f t="shared" si="391"/>
        <v>0</v>
      </c>
      <c r="DN239">
        <f t="shared" si="392"/>
        <v>0</v>
      </c>
      <c r="DO239">
        <f t="shared" si="393"/>
        <v>0</v>
      </c>
      <c r="DP239">
        <f t="shared" si="394"/>
        <v>0</v>
      </c>
      <c r="DQ239">
        <f t="shared" si="395"/>
        <v>0</v>
      </c>
      <c r="DR239">
        <f t="shared" si="396"/>
        <v>0</v>
      </c>
      <c r="DS239">
        <f t="shared" si="397"/>
        <v>0</v>
      </c>
      <c r="DT239" t="str">
        <f t="shared" si="398"/>
        <v>N.A.</v>
      </c>
      <c r="DX239">
        <f t="shared" si="399"/>
        <v>-121826</v>
      </c>
      <c r="DY239">
        <f t="shared" si="400"/>
        <v>0</v>
      </c>
      <c r="DZ239">
        <f t="shared" si="401"/>
        <v>-97461</v>
      </c>
      <c r="EA239">
        <f t="shared" si="402"/>
        <v>0</v>
      </c>
      <c r="EB239">
        <f t="shared" si="403"/>
        <v>0</v>
      </c>
      <c r="EC239">
        <f t="shared" si="404"/>
        <v>0</v>
      </c>
      <c r="ED239" s="1">
        <v>0</v>
      </c>
      <c r="EE239" s="1">
        <v>0</v>
      </c>
      <c r="EF239">
        <f t="shared" si="405"/>
        <v>0</v>
      </c>
      <c r="EG239">
        <f t="shared" si="406"/>
        <v>0</v>
      </c>
      <c r="EH239">
        <f t="shared" si="407"/>
        <v>0</v>
      </c>
      <c r="EJ239">
        <f t="shared" si="312"/>
        <v>0</v>
      </c>
      <c r="EK239">
        <f t="shared" si="313"/>
        <v>0</v>
      </c>
      <c r="EL239">
        <f t="shared" si="314"/>
        <v>0</v>
      </c>
      <c r="EM239">
        <f t="shared" si="315"/>
        <v>0</v>
      </c>
      <c r="EO239" t="str">
        <f t="shared" si="316"/>
        <v>N.A.</v>
      </c>
    </row>
    <row r="240" spans="1:145" x14ac:dyDescent="0.2">
      <c r="A240">
        <v>235</v>
      </c>
      <c r="B240" s="1">
        <v>10</v>
      </c>
      <c r="C240" s="1">
        <v>4777</v>
      </c>
      <c r="D240" s="1" t="s">
        <v>223</v>
      </c>
      <c r="E240" s="1">
        <v>3679160</v>
      </c>
      <c r="F240" s="1">
        <v>766.8</v>
      </c>
      <c r="G240" s="1">
        <v>4980</v>
      </c>
      <c r="H240" s="1">
        <v>3818664</v>
      </c>
      <c r="I240" s="1">
        <v>0</v>
      </c>
      <c r="J240" s="1">
        <v>763</v>
      </c>
      <c r="K240" s="1">
        <v>762</v>
      </c>
      <c r="L240" s="1">
        <v>753</v>
      </c>
      <c r="M240" s="1">
        <v>742</v>
      </c>
      <c r="N240" s="1">
        <v>724</v>
      </c>
      <c r="O240" s="7"/>
      <c r="P240">
        <f t="shared" si="317"/>
        <v>5177</v>
      </c>
      <c r="Q240">
        <f t="shared" si="318"/>
        <v>0</v>
      </c>
      <c r="R240">
        <f t="shared" si="319"/>
        <v>0</v>
      </c>
      <c r="S240">
        <f t="shared" si="307"/>
        <v>0</v>
      </c>
      <c r="T240">
        <f t="shared" si="320"/>
        <v>0</v>
      </c>
      <c r="U240">
        <f t="shared" si="321"/>
        <v>0</v>
      </c>
      <c r="V240">
        <f t="shared" si="322"/>
        <v>0</v>
      </c>
      <c r="W240">
        <f t="shared" si="323"/>
        <v>0</v>
      </c>
      <c r="X240">
        <f t="shared" si="324"/>
        <v>0</v>
      </c>
      <c r="Y240">
        <f t="shared" si="325"/>
        <v>0</v>
      </c>
      <c r="Z240" t="str">
        <f t="shared" si="326"/>
        <v>N.A.</v>
      </c>
      <c r="AD240">
        <f t="shared" si="327"/>
        <v>5382</v>
      </c>
      <c r="AE240">
        <f t="shared" si="408"/>
        <v>0</v>
      </c>
      <c r="AF240">
        <f t="shared" si="328"/>
        <v>0</v>
      </c>
      <c r="AG240">
        <f t="shared" si="329"/>
        <v>0</v>
      </c>
      <c r="AH240">
        <f t="shared" si="330"/>
        <v>0</v>
      </c>
      <c r="AI240">
        <f t="shared" si="331"/>
        <v>0</v>
      </c>
      <c r="AJ240">
        <f t="shared" si="332"/>
        <v>0</v>
      </c>
      <c r="AK240">
        <f t="shared" si="333"/>
        <v>0</v>
      </c>
      <c r="AL240">
        <f t="shared" si="334"/>
        <v>0</v>
      </c>
      <c r="AM240">
        <f t="shared" si="335"/>
        <v>0</v>
      </c>
      <c r="AN240" t="str">
        <f t="shared" si="336"/>
        <v>N.A.</v>
      </c>
      <c r="AR240">
        <f t="shared" si="337"/>
        <v>5595</v>
      </c>
      <c r="AS240">
        <f t="shared" si="308"/>
        <v>0</v>
      </c>
      <c r="AT240">
        <f t="shared" si="338"/>
        <v>0</v>
      </c>
      <c r="AU240">
        <f t="shared" si="309"/>
        <v>0</v>
      </c>
      <c r="AV240">
        <f t="shared" si="339"/>
        <v>0</v>
      </c>
      <c r="AW240">
        <f t="shared" si="340"/>
        <v>0</v>
      </c>
      <c r="AX240">
        <f t="shared" si="341"/>
        <v>0</v>
      </c>
      <c r="AY240">
        <f t="shared" si="342"/>
        <v>0</v>
      </c>
      <c r="AZ240">
        <f t="shared" si="343"/>
        <v>0</v>
      </c>
      <c r="BA240">
        <f t="shared" si="344"/>
        <v>0</v>
      </c>
      <c r="BB240" t="str">
        <f t="shared" si="345"/>
        <v>N.A.</v>
      </c>
      <c r="BF240">
        <f t="shared" si="346"/>
        <v>5817</v>
      </c>
      <c r="BG240">
        <f t="shared" si="347"/>
        <v>0</v>
      </c>
      <c r="BH240">
        <f t="shared" si="348"/>
        <v>0</v>
      </c>
      <c r="BI240">
        <f t="shared" si="349"/>
        <v>0</v>
      </c>
      <c r="BJ240">
        <f t="shared" si="350"/>
        <v>0</v>
      </c>
      <c r="BK240">
        <f t="shared" si="351"/>
        <v>0</v>
      </c>
      <c r="BL240">
        <f t="shared" si="352"/>
        <v>0</v>
      </c>
      <c r="BM240">
        <f t="shared" si="353"/>
        <v>0</v>
      </c>
      <c r="BN240">
        <f t="shared" si="354"/>
        <v>0</v>
      </c>
      <c r="BO240">
        <f t="shared" si="355"/>
        <v>0</v>
      </c>
      <c r="BP240" t="str">
        <f t="shared" si="356"/>
        <v>N.A.</v>
      </c>
      <c r="BT240">
        <f t="shared" si="357"/>
        <v>6048</v>
      </c>
      <c r="BU240">
        <f t="shared" si="310"/>
        <v>0</v>
      </c>
      <c r="BV240">
        <f t="shared" si="358"/>
        <v>0</v>
      </c>
      <c r="BW240">
        <f t="shared" si="359"/>
        <v>0</v>
      </c>
      <c r="BX240">
        <f t="shared" si="360"/>
        <v>0</v>
      </c>
      <c r="BY240">
        <f t="shared" si="361"/>
        <v>0</v>
      </c>
      <c r="BZ240">
        <f t="shared" si="362"/>
        <v>0</v>
      </c>
      <c r="CA240">
        <f t="shared" si="363"/>
        <v>0</v>
      </c>
      <c r="CB240">
        <f t="shared" si="364"/>
        <v>0</v>
      </c>
      <c r="CC240">
        <f t="shared" si="365"/>
        <v>0</v>
      </c>
      <c r="CD240" t="str">
        <f t="shared" si="366"/>
        <v>N.A.</v>
      </c>
      <c r="CH240">
        <f t="shared" si="367"/>
        <v>6288</v>
      </c>
      <c r="CI240">
        <f t="shared" si="368"/>
        <v>0</v>
      </c>
      <c r="CJ240">
        <f t="shared" si="369"/>
        <v>0</v>
      </c>
      <c r="CK240">
        <f t="shared" si="370"/>
        <v>0</v>
      </c>
      <c r="CL240">
        <f t="shared" si="371"/>
        <v>0</v>
      </c>
      <c r="CM240">
        <f t="shared" si="372"/>
        <v>0</v>
      </c>
      <c r="CN240">
        <f t="shared" si="373"/>
        <v>0</v>
      </c>
      <c r="CO240">
        <f t="shared" si="374"/>
        <v>0</v>
      </c>
      <c r="CP240">
        <f t="shared" si="375"/>
        <v>0</v>
      </c>
      <c r="CQ240">
        <f t="shared" si="376"/>
        <v>0</v>
      </c>
      <c r="CR240" t="str">
        <f t="shared" si="377"/>
        <v>N.A.</v>
      </c>
      <c r="CV240">
        <f t="shared" si="378"/>
        <v>6538</v>
      </c>
      <c r="CW240">
        <f t="shared" si="379"/>
        <v>0</v>
      </c>
      <c r="CX240">
        <f t="shared" si="380"/>
        <v>0</v>
      </c>
      <c r="CY240">
        <f t="shared" si="381"/>
        <v>0</v>
      </c>
      <c r="CZ240">
        <f t="shared" si="382"/>
        <v>0</v>
      </c>
      <c r="DA240">
        <f t="shared" si="383"/>
        <v>0</v>
      </c>
      <c r="DB240">
        <f t="shared" si="384"/>
        <v>0</v>
      </c>
      <c r="DC240">
        <f t="shared" si="385"/>
        <v>0</v>
      </c>
      <c r="DD240">
        <f t="shared" si="386"/>
        <v>0</v>
      </c>
      <c r="DE240">
        <f t="shared" si="387"/>
        <v>0</v>
      </c>
      <c r="DF240" t="str">
        <f t="shared" si="388"/>
        <v>N.A.</v>
      </c>
      <c r="DJ240">
        <f t="shared" si="389"/>
        <v>6798</v>
      </c>
      <c r="DK240">
        <f t="shared" si="311"/>
        <v>0</v>
      </c>
      <c r="DL240">
        <f t="shared" si="390"/>
        <v>0</v>
      </c>
      <c r="DM240">
        <f t="shared" si="391"/>
        <v>0</v>
      </c>
      <c r="DN240">
        <f t="shared" si="392"/>
        <v>0</v>
      </c>
      <c r="DO240">
        <f t="shared" si="393"/>
        <v>0</v>
      </c>
      <c r="DP240">
        <f t="shared" si="394"/>
        <v>0</v>
      </c>
      <c r="DQ240">
        <f t="shared" si="395"/>
        <v>0</v>
      </c>
      <c r="DR240">
        <f t="shared" si="396"/>
        <v>0</v>
      </c>
      <c r="DS240">
        <f t="shared" si="397"/>
        <v>0</v>
      </c>
      <c r="DT240" t="str">
        <f t="shared" si="398"/>
        <v>N.A.</v>
      </c>
      <c r="DX240">
        <f t="shared" si="399"/>
        <v>-139504</v>
      </c>
      <c r="DY240">
        <f t="shared" si="400"/>
        <v>0</v>
      </c>
      <c r="DZ240">
        <f t="shared" si="401"/>
        <v>-111603</v>
      </c>
      <c r="EA240">
        <f t="shared" si="402"/>
        <v>0</v>
      </c>
      <c r="EB240">
        <f t="shared" si="403"/>
        <v>0</v>
      </c>
      <c r="EC240">
        <f t="shared" si="404"/>
        <v>0</v>
      </c>
      <c r="ED240" s="1">
        <v>0</v>
      </c>
      <c r="EE240" s="1">
        <v>0</v>
      </c>
      <c r="EF240">
        <f t="shared" si="405"/>
        <v>0</v>
      </c>
      <c r="EG240">
        <f t="shared" si="406"/>
        <v>0</v>
      </c>
      <c r="EH240">
        <f t="shared" si="407"/>
        <v>0</v>
      </c>
      <c r="EJ240">
        <f t="shared" si="312"/>
        <v>0</v>
      </c>
      <c r="EK240">
        <f t="shared" si="313"/>
        <v>0</v>
      </c>
      <c r="EL240">
        <f t="shared" si="314"/>
        <v>0</v>
      </c>
      <c r="EM240">
        <f t="shared" si="315"/>
        <v>0</v>
      </c>
      <c r="EO240" t="str">
        <f t="shared" si="316"/>
        <v>N.A.</v>
      </c>
    </row>
    <row r="241" spans="1:145" x14ac:dyDescent="0.2">
      <c r="A241">
        <v>236</v>
      </c>
      <c r="B241" s="1">
        <v>5</v>
      </c>
      <c r="C241" s="1">
        <v>4778</v>
      </c>
      <c r="D241" s="1" t="s">
        <v>224</v>
      </c>
      <c r="E241" s="1">
        <v>2003113</v>
      </c>
      <c r="F241" s="1">
        <v>356.8</v>
      </c>
      <c r="G241" s="1">
        <v>4968</v>
      </c>
      <c r="H241" s="1">
        <v>1772582</v>
      </c>
      <c r="I241" s="1">
        <v>184425</v>
      </c>
      <c r="J241" s="1">
        <v>353</v>
      </c>
      <c r="K241" s="1">
        <v>338</v>
      </c>
      <c r="L241" s="1">
        <v>328</v>
      </c>
      <c r="M241" s="1">
        <v>332</v>
      </c>
      <c r="N241" s="1">
        <v>329</v>
      </c>
      <c r="O241" s="7"/>
      <c r="P241">
        <f t="shared" si="317"/>
        <v>5165</v>
      </c>
      <c r="Q241">
        <f t="shared" si="318"/>
        <v>0</v>
      </c>
      <c r="R241">
        <f t="shared" si="319"/>
        <v>0</v>
      </c>
      <c r="S241">
        <f t="shared" si="307"/>
        <v>0</v>
      </c>
      <c r="T241">
        <f t="shared" si="320"/>
        <v>0</v>
      </c>
      <c r="U241">
        <f t="shared" si="321"/>
        <v>0</v>
      </c>
      <c r="V241">
        <f t="shared" si="322"/>
        <v>0</v>
      </c>
      <c r="W241">
        <f t="shared" si="323"/>
        <v>0</v>
      </c>
      <c r="X241">
        <f t="shared" si="324"/>
        <v>0</v>
      </c>
      <c r="Y241">
        <f t="shared" si="325"/>
        <v>0</v>
      </c>
      <c r="Z241" t="str">
        <f t="shared" si="326"/>
        <v>N.A.</v>
      </c>
      <c r="AD241">
        <f t="shared" si="327"/>
        <v>5370</v>
      </c>
      <c r="AE241">
        <f t="shared" si="408"/>
        <v>0</v>
      </c>
      <c r="AF241">
        <f t="shared" si="328"/>
        <v>0</v>
      </c>
      <c r="AG241">
        <f t="shared" si="329"/>
        <v>0</v>
      </c>
      <c r="AH241">
        <f t="shared" si="330"/>
        <v>0</v>
      </c>
      <c r="AI241">
        <f t="shared" si="331"/>
        <v>0</v>
      </c>
      <c r="AJ241">
        <f t="shared" si="332"/>
        <v>0</v>
      </c>
      <c r="AK241">
        <f t="shared" si="333"/>
        <v>0</v>
      </c>
      <c r="AL241">
        <f t="shared" si="334"/>
        <v>0</v>
      </c>
      <c r="AM241">
        <f t="shared" si="335"/>
        <v>0</v>
      </c>
      <c r="AN241" t="str">
        <f t="shared" si="336"/>
        <v>N.A.</v>
      </c>
      <c r="AR241">
        <f t="shared" si="337"/>
        <v>5583</v>
      </c>
      <c r="AS241">
        <f t="shared" si="308"/>
        <v>0</v>
      </c>
      <c r="AT241">
        <f t="shared" si="338"/>
        <v>0</v>
      </c>
      <c r="AU241">
        <f t="shared" si="309"/>
        <v>0</v>
      </c>
      <c r="AV241">
        <f t="shared" si="339"/>
        <v>0</v>
      </c>
      <c r="AW241">
        <f t="shared" si="340"/>
        <v>0</v>
      </c>
      <c r="AX241">
        <f t="shared" si="341"/>
        <v>0</v>
      </c>
      <c r="AY241">
        <f t="shared" si="342"/>
        <v>0</v>
      </c>
      <c r="AZ241">
        <f t="shared" si="343"/>
        <v>0</v>
      </c>
      <c r="BA241">
        <f t="shared" si="344"/>
        <v>0</v>
      </c>
      <c r="BB241" t="str">
        <f t="shared" si="345"/>
        <v>N.A.</v>
      </c>
      <c r="BF241">
        <f t="shared" si="346"/>
        <v>5805</v>
      </c>
      <c r="BG241">
        <f t="shared" si="347"/>
        <v>0</v>
      </c>
      <c r="BH241">
        <f t="shared" si="348"/>
        <v>0</v>
      </c>
      <c r="BI241">
        <f t="shared" si="349"/>
        <v>0</v>
      </c>
      <c r="BJ241">
        <f t="shared" si="350"/>
        <v>0</v>
      </c>
      <c r="BK241">
        <f t="shared" si="351"/>
        <v>0</v>
      </c>
      <c r="BL241">
        <f t="shared" si="352"/>
        <v>0</v>
      </c>
      <c r="BM241">
        <f t="shared" si="353"/>
        <v>0</v>
      </c>
      <c r="BN241">
        <f t="shared" si="354"/>
        <v>0</v>
      </c>
      <c r="BO241">
        <f t="shared" si="355"/>
        <v>0</v>
      </c>
      <c r="BP241" t="str">
        <f t="shared" si="356"/>
        <v>N.A.</v>
      </c>
      <c r="BT241">
        <f t="shared" si="357"/>
        <v>6036</v>
      </c>
      <c r="BU241">
        <f t="shared" si="310"/>
        <v>0</v>
      </c>
      <c r="BV241">
        <f t="shared" si="358"/>
        <v>0</v>
      </c>
      <c r="BW241">
        <f t="shared" si="359"/>
        <v>0</v>
      </c>
      <c r="BX241">
        <f t="shared" si="360"/>
        <v>0</v>
      </c>
      <c r="BY241">
        <f t="shared" si="361"/>
        <v>0</v>
      </c>
      <c r="BZ241">
        <f t="shared" si="362"/>
        <v>0</v>
      </c>
      <c r="CA241">
        <f t="shared" si="363"/>
        <v>0</v>
      </c>
      <c r="CB241">
        <f t="shared" si="364"/>
        <v>0</v>
      </c>
      <c r="CC241">
        <f t="shared" si="365"/>
        <v>0</v>
      </c>
      <c r="CD241" t="str">
        <f t="shared" si="366"/>
        <v>N.A.</v>
      </c>
      <c r="CH241">
        <f t="shared" si="367"/>
        <v>6276</v>
      </c>
      <c r="CI241">
        <f t="shared" si="368"/>
        <v>0</v>
      </c>
      <c r="CJ241">
        <f t="shared" si="369"/>
        <v>0</v>
      </c>
      <c r="CK241">
        <f t="shared" si="370"/>
        <v>0</v>
      </c>
      <c r="CL241">
        <f t="shared" si="371"/>
        <v>0</v>
      </c>
      <c r="CM241">
        <f t="shared" si="372"/>
        <v>0</v>
      </c>
      <c r="CN241">
        <f t="shared" si="373"/>
        <v>0</v>
      </c>
      <c r="CO241">
        <f t="shared" si="374"/>
        <v>0</v>
      </c>
      <c r="CP241">
        <f t="shared" si="375"/>
        <v>0</v>
      </c>
      <c r="CQ241">
        <f t="shared" si="376"/>
        <v>0</v>
      </c>
      <c r="CR241" t="str">
        <f t="shared" si="377"/>
        <v>N.A.</v>
      </c>
      <c r="CV241">
        <f t="shared" si="378"/>
        <v>6526</v>
      </c>
      <c r="CW241">
        <f t="shared" si="379"/>
        <v>0</v>
      </c>
      <c r="CX241">
        <f t="shared" si="380"/>
        <v>0</v>
      </c>
      <c r="CY241">
        <f t="shared" si="381"/>
        <v>0</v>
      </c>
      <c r="CZ241">
        <f t="shared" si="382"/>
        <v>0</v>
      </c>
      <c r="DA241">
        <f t="shared" si="383"/>
        <v>0</v>
      </c>
      <c r="DB241">
        <f t="shared" si="384"/>
        <v>0</v>
      </c>
      <c r="DC241">
        <f t="shared" si="385"/>
        <v>0</v>
      </c>
      <c r="DD241">
        <f t="shared" si="386"/>
        <v>0</v>
      </c>
      <c r="DE241">
        <f t="shared" si="387"/>
        <v>0</v>
      </c>
      <c r="DF241" t="str">
        <f t="shared" si="388"/>
        <v>N.A.</v>
      </c>
      <c r="DJ241">
        <f t="shared" si="389"/>
        <v>6786</v>
      </c>
      <c r="DK241">
        <f t="shared" si="311"/>
        <v>0</v>
      </c>
      <c r="DL241">
        <f t="shared" si="390"/>
        <v>0</v>
      </c>
      <c r="DM241">
        <f t="shared" si="391"/>
        <v>0</v>
      </c>
      <c r="DN241">
        <f t="shared" si="392"/>
        <v>0</v>
      </c>
      <c r="DO241">
        <f t="shared" si="393"/>
        <v>0</v>
      </c>
      <c r="DP241">
        <f t="shared" si="394"/>
        <v>0</v>
      </c>
      <c r="DQ241">
        <f t="shared" si="395"/>
        <v>0</v>
      </c>
      <c r="DR241">
        <f t="shared" si="396"/>
        <v>0</v>
      </c>
      <c r="DS241">
        <f t="shared" si="397"/>
        <v>0</v>
      </c>
      <c r="DT241" t="str">
        <f t="shared" si="398"/>
        <v>N.A.</v>
      </c>
      <c r="DX241">
        <f t="shared" si="399"/>
        <v>46106</v>
      </c>
      <c r="DY241">
        <f t="shared" si="400"/>
        <v>1</v>
      </c>
      <c r="DZ241">
        <f t="shared" si="401"/>
        <v>184425</v>
      </c>
      <c r="EA241">
        <f t="shared" si="402"/>
        <v>1</v>
      </c>
      <c r="EB241">
        <f t="shared" si="403"/>
        <v>2</v>
      </c>
      <c r="EC241">
        <f t="shared" si="404"/>
        <v>0</v>
      </c>
      <c r="ED241" s="1">
        <v>184425</v>
      </c>
      <c r="EE241" s="1">
        <v>155800</v>
      </c>
      <c r="EF241">
        <f t="shared" si="405"/>
        <v>2</v>
      </c>
      <c r="EG241">
        <f t="shared" si="406"/>
        <v>0</v>
      </c>
      <c r="EH241">
        <f t="shared" si="407"/>
        <v>2</v>
      </c>
      <c r="EJ241">
        <f t="shared" si="312"/>
        <v>184425</v>
      </c>
      <c r="EK241">
        <f t="shared" si="313"/>
        <v>0</v>
      </c>
      <c r="EL241">
        <f t="shared" si="314"/>
        <v>184425</v>
      </c>
      <c r="EM241">
        <f t="shared" si="315"/>
        <v>0</v>
      </c>
      <c r="EO241" t="str">
        <f t="shared" si="316"/>
        <v>80%</v>
      </c>
    </row>
    <row r="242" spans="1:145" x14ac:dyDescent="0.2">
      <c r="A242">
        <v>237</v>
      </c>
      <c r="B242" s="1">
        <v>11</v>
      </c>
      <c r="C242" s="1">
        <v>4779</v>
      </c>
      <c r="D242" s="1" t="s">
        <v>225</v>
      </c>
      <c r="E242" s="1">
        <v>4429544</v>
      </c>
      <c r="F242" s="1">
        <v>1007.1</v>
      </c>
      <c r="G242" s="1">
        <v>4931</v>
      </c>
      <c r="H242" s="1">
        <v>4966010</v>
      </c>
      <c r="I242" s="1">
        <v>0</v>
      </c>
      <c r="J242" s="1">
        <v>1025</v>
      </c>
      <c r="K242" s="1">
        <v>1046</v>
      </c>
      <c r="L242" s="1">
        <v>1067</v>
      </c>
      <c r="M242" s="1">
        <v>1086</v>
      </c>
      <c r="N242" s="1">
        <v>1118</v>
      </c>
      <c r="O242" s="7"/>
      <c r="P242">
        <f t="shared" si="317"/>
        <v>5128</v>
      </c>
      <c r="Q242">
        <f t="shared" si="318"/>
        <v>0</v>
      </c>
      <c r="R242">
        <f t="shared" si="319"/>
        <v>0</v>
      </c>
      <c r="S242">
        <f t="shared" si="307"/>
        <v>0</v>
      </c>
      <c r="T242">
        <f t="shared" si="320"/>
        <v>0</v>
      </c>
      <c r="U242">
        <f t="shared" si="321"/>
        <v>0</v>
      </c>
      <c r="V242">
        <f t="shared" si="322"/>
        <v>0</v>
      </c>
      <c r="W242">
        <f t="shared" si="323"/>
        <v>0</v>
      </c>
      <c r="X242">
        <f t="shared" si="324"/>
        <v>0</v>
      </c>
      <c r="Y242">
        <f t="shared" si="325"/>
        <v>0</v>
      </c>
      <c r="Z242" t="str">
        <f t="shared" si="326"/>
        <v>N.A.</v>
      </c>
      <c r="AD242">
        <f t="shared" si="327"/>
        <v>5333</v>
      </c>
      <c r="AE242">
        <f t="shared" si="408"/>
        <v>0</v>
      </c>
      <c r="AF242">
        <f t="shared" si="328"/>
        <v>0</v>
      </c>
      <c r="AG242">
        <f t="shared" si="329"/>
        <v>0</v>
      </c>
      <c r="AH242">
        <f t="shared" si="330"/>
        <v>0</v>
      </c>
      <c r="AI242">
        <f t="shared" si="331"/>
        <v>0</v>
      </c>
      <c r="AJ242">
        <f t="shared" si="332"/>
        <v>0</v>
      </c>
      <c r="AK242">
        <f t="shared" si="333"/>
        <v>0</v>
      </c>
      <c r="AL242">
        <f t="shared" si="334"/>
        <v>0</v>
      </c>
      <c r="AM242">
        <f t="shared" si="335"/>
        <v>0</v>
      </c>
      <c r="AN242" t="str">
        <f t="shared" si="336"/>
        <v>N.A.</v>
      </c>
      <c r="AR242">
        <f t="shared" si="337"/>
        <v>5546</v>
      </c>
      <c r="AS242">
        <f t="shared" si="308"/>
        <v>0</v>
      </c>
      <c r="AT242">
        <f t="shared" si="338"/>
        <v>0</v>
      </c>
      <c r="AU242">
        <f t="shared" si="309"/>
        <v>0</v>
      </c>
      <c r="AV242">
        <f t="shared" si="339"/>
        <v>0</v>
      </c>
      <c r="AW242">
        <f t="shared" si="340"/>
        <v>0</v>
      </c>
      <c r="AX242">
        <f t="shared" si="341"/>
        <v>0</v>
      </c>
      <c r="AY242">
        <f t="shared" si="342"/>
        <v>0</v>
      </c>
      <c r="AZ242">
        <f t="shared" si="343"/>
        <v>0</v>
      </c>
      <c r="BA242">
        <f t="shared" si="344"/>
        <v>0</v>
      </c>
      <c r="BB242" t="str">
        <f t="shared" si="345"/>
        <v>N.A.</v>
      </c>
      <c r="BF242">
        <f t="shared" si="346"/>
        <v>5768</v>
      </c>
      <c r="BG242">
        <f t="shared" si="347"/>
        <v>0</v>
      </c>
      <c r="BH242">
        <f t="shared" si="348"/>
        <v>0</v>
      </c>
      <c r="BI242">
        <f t="shared" si="349"/>
        <v>0</v>
      </c>
      <c r="BJ242">
        <f t="shared" si="350"/>
        <v>0</v>
      </c>
      <c r="BK242">
        <f t="shared" si="351"/>
        <v>0</v>
      </c>
      <c r="BL242">
        <f t="shared" si="352"/>
        <v>0</v>
      </c>
      <c r="BM242">
        <f t="shared" si="353"/>
        <v>0</v>
      </c>
      <c r="BN242">
        <f t="shared" si="354"/>
        <v>0</v>
      </c>
      <c r="BO242">
        <f t="shared" si="355"/>
        <v>0</v>
      </c>
      <c r="BP242" t="str">
        <f t="shared" si="356"/>
        <v>N.A.</v>
      </c>
      <c r="BT242">
        <f t="shared" si="357"/>
        <v>5999</v>
      </c>
      <c r="BU242">
        <f t="shared" si="310"/>
        <v>0</v>
      </c>
      <c r="BV242">
        <f t="shared" si="358"/>
        <v>0</v>
      </c>
      <c r="BW242">
        <f t="shared" si="359"/>
        <v>0</v>
      </c>
      <c r="BX242">
        <f t="shared" si="360"/>
        <v>0</v>
      </c>
      <c r="BY242">
        <f t="shared" si="361"/>
        <v>0</v>
      </c>
      <c r="BZ242">
        <f t="shared" si="362"/>
        <v>0</v>
      </c>
      <c r="CA242">
        <f t="shared" si="363"/>
        <v>0</v>
      </c>
      <c r="CB242">
        <f t="shared" si="364"/>
        <v>0</v>
      </c>
      <c r="CC242">
        <f t="shared" si="365"/>
        <v>0</v>
      </c>
      <c r="CD242" t="str">
        <f t="shared" si="366"/>
        <v>N.A.</v>
      </c>
      <c r="CH242">
        <f t="shared" si="367"/>
        <v>6239</v>
      </c>
      <c r="CI242">
        <f t="shared" si="368"/>
        <v>0</v>
      </c>
      <c r="CJ242">
        <f t="shared" si="369"/>
        <v>0</v>
      </c>
      <c r="CK242">
        <f t="shared" si="370"/>
        <v>0</v>
      </c>
      <c r="CL242">
        <f t="shared" si="371"/>
        <v>0</v>
      </c>
      <c r="CM242">
        <f t="shared" si="372"/>
        <v>0</v>
      </c>
      <c r="CN242">
        <f t="shared" si="373"/>
        <v>0</v>
      </c>
      <c r="CO242">
        <f t="shared" si="374"/>
        <v>0</v>
      </c>
      <c r="CP242">
        <f t="shared" si="375"/>
        <v>0</v>
      </c>
      <c r="CQ242">
        <f t="shared" si="376"/>
        <v>0</v>
      </c>
      <c r="CR242" t="str">
        <f t="shared" si="377"/>
        <v>N.A.</v>
      </c>
      <c r="CV242">
        <f t="shared" si="378"/>
        <v>6489</v>
      </c>
      <c r="CW242">
        <f t="shared" si="379"/>
        <v>0</v>
      </c>
      <c r="CX242">
        <f t="shared" si="380"/>
        <v>0</v>
      </c>
      <c r="CY242">
        <f t="shared" si="381"/>
        <v>0</v>
      </c>
      <c r="CZ242">
        <f t="shared" si="382"/>
        <v>0</v>
      </c>
      <c r="DA242">
        <f t="shared" si="383"/>
        <v>0</v>
      </c>
      <c r="DB242">
        <f t="shared" si="384"/>
        <v>0</v>
      </c>
      <c r="DC242">
        <f t="shared" si="385"/>
        <v>0</v>
      </c>
      <c r="DD242">
        <f t="shared" si="386"/>
        <v>0</v>
      </c>
      <c r="DE242">
        <f t="shared" si="387"/>
        <v>0</v>
      </c>
      <c r="DF242" t="str">
        <f t="shared" si="388"/>
        <v>N.A.</v>
      </c>
      <c r="DJ242">
        <f t="shared" si="389"/>
        <v>6749</v>
      </c>
      <c r="DK242">
        <f t="shared" si="311"/>
        <v>0</v>
      </c>
      <c r="DL242">
        <f t="shared" si="390"/>
        <v>0</v>
      </c>
      <c r="DM242">
        <f t="shared" si="391"/>
        <v>0</v>
      </c>
      <c r="DN242">
        <f t="shared" si="392"/>
        <v>0</v>
      </c>
      <c r="DO242">
        <f t="shared" si="393"/>
        <v>0</v>
      </c>
      <c r="DP242">
        <f t="shared" si="394"/>
        <v>0</v>
      </c>
      <c r="DQ242">
        <f t="shared" si="395"/>
        <v>0</v>
      </c>
      <c r="DR242">
        <f t="shared" si="396"/>
        <v>0</v>
      </c>
      <c r="DS242">
        <f t="shared" si="397"/>
        <v>0</v>
      </c>
      <c r="DT242" t="str">
        <f t="shared" si="398"/>
        <v>N.A.</v>
      </c>
      <c r="DX242">
        <f t="shared" si="399"/>
        <v>-536466</v>
      </c>
      <c r="DY242">
        <f t="shared" si="400"/>
        <v>0</v>
      </c>
      <c r="DZ242">
        <f t="shared" si="401"/>
        <v>-429173</v>
      </c>
      <c r="EA242">
        <f t="shared" si="402"/>
        <v>0</v>
      </c>
      <c r="EB242">
        <f t="shared" si="403"/>
        <v>0</v>
      </c>
      <c r="EC242">
        <f t="shared" si="404"/>
        <v>0</v>
      </c>
      <c r="ED242" s="1">
        <v>0</v>
      </c>
      <c r="EE242" s="1">
        <v>0</v>
      </c>
      <c r="EF242">
        <f t="shared" si="405"/>
        <v>0</v>
      </c>
      <c r="EG242">
        <f t="shared" si="406"/>
        <v>0</v>
      </c>
      <c r="EH242">
        <f t="shared" si="407"/>
        <v>0</v>
      </c>
      <c r="EJ242">
        <f t="shared" si="312"/>
        <v>0</v>
      </c>
      <c r="EK242">
        <f t="shared" si="313"/>
        <v>0</v>
      </c>
      <c r="EL242">
        <f t="shared" si="314"/>
        <v>0</v>
      </c>
      <c r="EM242">
        <f t="shared" si="315"/>
        <v>0</v>
      </c>
      <c r="EO242" t="str">
        <f t="shared" si="316"/>
        <v>N.A.</v>
      </c>
    </row>
    <row r="243" spans="1:145" x14ac:dyDescent="0.2">
      <c r="A243">
        <v>238</v>
      </c>
      <c r="B243" s="1">
        <v>9</v>
      </c>
      <c r="C243" s="1">
        <v>4784</v>
      </c>
      <c r="D243" s="1" t="s">
        <v>226</v>
      </c>
      <c r="E243" s="1">
        <v>13585639</v>
      </c>
      <c r="F243" s="1">
        <v>2973.3</v>
      </c>
      <c r="G243" s="1">
        <v>4931</v>
      </c>
      <c r="H243" s="1">
        <v>14661342</v>
      </c>
      <c r="I243" s="1">
        <v>0</v>
      </c>
      <c r="J243" s="1">
        <v>2918</v>
      </c>
      <c r="K243" s="1">
        <v>2887</v>
      </c>
      <c r="L243" s="1">
        <v>2862</v>
      </c>
      <c r="M243" s="1">
        <v>2820</v>
      </c>
      <c r="N243" s="1">
        <v>2798</v>
      </c>
      <c r="O243" s="7"/>
      <c r="P243">
        <f t="shared" si="317"/>
        <v>5128</v>
      </c>
      <c r="Q243">
        <f t="shared" si="318"/>
        <v>0</v>
      </c>
      <c r="R243">
        <f t="shared" si="319"/>
        <v>0</v>
      </c>
      <c r="S243">
        <f t="shared" si="307"/>
        <v>0</v>
      </c>
      <c r="T243">
        <f t="shared" si="320"/>
        <v>0</v>
      </c>
      <c r="U243">
        <f t="shared" si="321"/>
        <v>0</v>
      </c>
      <c r="V243">
        <f t="shared" si="322"/>
        <v>0</v>
      </c>
      <c r="W243">
        <f t="shared" si="323"/>
        <v>0</v>
      </c>
      <c r="X243">
        <f t="shared" si="324"/>
        <v>0</v>
      </c>
      <c r="Y243">
        <f t="shared" si="325"/>
        <v>0</v>
      </c>
      <c r="Z243" t="str">
        <f t="shared" si="326"/>
        <v>N.A.</v>
      </c>
      <c r="AD243">
        <f t="shared" si="327"/>
        <v>5333</v>
      </c>
      <c r="AE243">
        <f t="shared" si="408"/>
        <v>0</v>
      </c>
      <c r="AF243">
        <f t="shared" si="328"/>
        <v>0</v>
      </c>
      <c r="AG243">
        <f t="shared" si="329"/>
        <v>0</v>
      </c>
      <c r="AH243">
        <f t="shared" si="330"/>
        <v>0</v>
      </c>
      <c r="AI243">
        <f t="shared" si="331"/>
        <v>0</v>
      </c>
      <c r="AJ243">
        <f t="shared" si="332"/>
        <v>0</v>
      </c>
      <c r="AK243">
        <f t="shared" si="333"/>
        <v>0</v>
      </c>
      <c r="AL243">
        <f t="shared" si="334"/>
        <v>0</v>
      </c>
      <c r="AM243">
        <f t="shared" si="335"/>
        <v>0</v>
      </c>
      <c r="AN243" t="str">
        <f t="shared" si="336"/>
        <v>N.A.</v>
      </c>
      <c r="AR243">
        <f t="shared" si="337"/>
        <v>5546</v>
      </c>
      <c r="AS243">
        <f t="shared" si="308"/>
        <v>0</v>
      </c>
      <c r="AT243">
        <f t="shared" si="338"/>
        <v>0</v>
      </c>
      <c r="AU243">
        <f t="shared" si="309"/>
        <v>0</v>
      </c>
      <c r="AV243">
        <f t="shared" si="339"/>
        <v>0</v>
      </c>
      <c r="AW243">
        <f t="shared" si="340"/>
        <v>0</v>
      </c>
      <c r="AX243">
        <f t="shared" si="341"/>
        <v>0</v>
      </c>
      <c r="AY243">
        <f t="shared" si="342"/>
        <v>0</v>
      </c>
      <c r="AZ243">
        <f t="shared" si="343"/>
        <v>0</v>
      </c>
      <c r="BA243">
        <f t="shared" si="344"/>
        <v>0</v>
      </c>
      <c r="BB243" t="str">
        <f t="shared" si="345"/>
        <v>N.A.</v>
      </c>
      <c r="BF243">
        <f t="shared" si="346"/>
        <v>5768</v>
      </c>
      <c r="BG243">
        <f t="shared" si="347"/>
        <v>0</v>
      </c>
      <c r="BH243">
        <f t="shared" si="348"/>
        <v>0</v>
      </c>
      <c r="BI243">
        <f t="shared" si="349"/>
        <v>0</v>
      </c>
      <c r="BJ243">
        <f t="shared" si="350"/>
        <v>0</v>
      </c>
      <c r="BK243">
        <f t="shared" si="351"/>
        <v>0</v>
      </c>
      <c r="BL243">
        <f t="shared" si="352"/>
        <v>0</v>
      </c>
      <c r="BM243">
        <f t="shared" si="353"/>
        <v>0</v>
      </c>
      <c r="BN243">
        <f t="shared" si="354"/>
        <v>0</v>
      </c>
      <c r="BO243">
        <f t="shared" si="355"/>
        <v>0</v>
      </c>
      <c r="BP243" t="str">
        <f t="shared" si="356"/>
        <v>N.A.</v>
      </c>
      <c r="BT243">
        <f t="shared" si="357"/>
        <v>5999</v>
      </c>
      <c r="BU243">
        <f t="shared" si="310"/>
        <v>0</v>
      </c>
      <c r="BV243">
        <f t="shared" si="358"/>
        <v>0</v>
      </c>
      <c r="BW243">
        <f t="shared" si="359"/>
        <v>0</v>
      </c>
      <c r="BX243">
        <f t="shared" si="360"/>
        <v>0</v>
      </c>
      <c r="BY243">
        <f t="shared" si="361"/>
        <v>0</v>
      </c>
      <c r="BZ243">
        <f t="shared" si="362"/>
        <v>0</v>
      </c>
      <c r="CA243">
        <f t="shared" si="363"/>
        <v>0</v>
      </c>
      <c r="CB243">
        <f t="shared" si="364"/>
        <v>0</v>
      </c>
      <c r="CC243">
        <f t="shared" si="365"/>
        <v>0</v>
      </c>
      <c r="CD243" t="str">
        <f t="shared" si="366"/>
        <v>N.A.</v>
      </c>
      <c r="CH243">
        <f t="shared" si="367"/>
        <v>6239</v>
      </c>
      <c r="CI243">
        <f t="shared" si="368"/>
        <v>0</v>
      </c>
      <c r="CJ243">
        <f t="shared" si="369"/>
        <v>0</v>
      </c>
      <c r="CK243">
        <f t="shared" si="370"/>
        <v>0</v>
      </c>
      <c r="CL243">
        <f t="shared" si="371"/>
        <v>0</v>
      </c>
      <c r="CM243">
        <f t="shared" si="372"/>
        <v>0</v>
      </c>
      <c r="CN243">
        <f t="shared" si="373"/>
        <v>0</v>
      </c>
      <c r="CO243">
        <f t="shared" si="374"/>
        <v>0</v>
      </c>
      <c r="CP243">
        <f t="shared" si="375"/>
        <v>0</v>
      </c>
      <c r="CQ243">
        <f t="shared" si="376"/>
        <v>0</v>
      </c>
      <c r="CR243" t="str">
        <f t="shared" si="377"/>
        <v>N.A.</v>
      </c>
      <c r="CV243">
        <f t="shared" si="378"/>
        <v>6489</v>
      </c>
      <c r="CW243">
        <f t="shared" si="379"/>
        <v>0</v>
      </c>
      <c r="CX243">
        <f t="shared" si="380"/>
        <v>0</v>
      </c>
      <c r="CY243">
        <f t="shared" si="381"/>
        <v>0</v>
      </c>
      <c r="CZ243">
        <f t="shared" si="382"/>
        <v>0</v>
      </c>
      <c r="DA243">
        <f t="shared" si="383"/>
        <v>0</v>
      </c>
      <c r="DB243">
        <f t="shared" si="384"/>
        <v>0</v>
      </c>
      <c r="DC243">
        <f t="shared" si="385"/>
        <v>0</v>
      </c>
      <c r="DD243">
        <f t="shared" si="386"/>
        <v>0</v>
      </c>
      <c r="DE243">
        <f t="shared" si="387"/>
        <v>0</v>
      </c>
      <c r="DF243" t="str">
        <f t="shared" si="388"/>
        <v>N.A.</v>
      </c>
      <c r="DJ243">
        <f t="shared" si="389"/>
        <v>6749</v>
      </c>
      <c r="DK243">
        <f t="shared" si="311"/>
        <v>0</v>
      </c>
      <c r="DL243">
        <f t="shared" si="390"/>
        <v>0</v>
      </c>
      <c r="DM243">
        <f t="shared" si="391"/>
        <v>0</v>
      </c>
      <c r="DN243">
        <f t="shared" si="392"/>
        <v>0</v>
      </c>
      <c r="DO243">
        <f t="shared" si="393"/>
        <v>0</v>
      </c>
      <c r="DP243">
        <f t="shared" si="394"/>
        <v>0</v>
      </c>
      <c r="DQ243">
        <f t="shared" si="395"/>
        <v>0</v>
      </c>
      <c r="DR243">
        <f t="shared" si="396"/>
        <v>0</v>
      </c>
      <c r="DS243">
        <f t="shared" si="397"/>
        <v>0</v>
      </c>
      <c r="DT243" t="str">
        <f t="shared" si="398"/>
        <v>N.A.</v>
      </c>
      <c r="DX243">
        <f t="shared" si="399"/>
        <v>-1075703</v>
      </c>
      <c r="DY243">
        <f t="shared" si="400"/>
        <v>0</v>
      </c>
      <c r="DZ243">
        <f t="shared" si="401"/>
        <v>-860562</v>
      </c>
      <c r="EA243">
        <f t="shared" si="402"/>
        <v>0</v>
      </c>
      <c r="EB243">
        <f t="shared" si="403"/>
        <v>0</v>
      </c>
      <c r="EC243">
        <f t="shared" si="404"/>
        <v>0</v>
      </c>
      <c r="ED243" s="1">
        <v>0</v>
      </c>
      <c r="EE243" s="1">
        <v>0</v>
      </c>
      <c r="EF243">
        <f t="shared" si="405"/>
        <v>0</v>
      </c>
      <c r="EG243">
        <f t="shared" si="406"/>
        <v>0</v>
      </c>
      <c r="EH243">
        <f t="shared" si="407"/>
        <v>0</v>
      </c>
      <c r="EJ243">
        <f t="shared" si="312"/>
        <v>0</v>
      </c>
      <c r="EK243">
        <f t="shared" si="313"/>
        <v>0</v>
      </c>
      <c r="EL243">
        <f t="shared" si="314"/>
        <v>0</v>
      </c>
      <c r="EM243">
        <f t="shared" si="315"/>
        <v>0</v>
      </c>
      <c r="EO243" t="str">
        <f t="shared" si="316"/>
        <v>N.A.</v>
      </c>
    </row>
    <row r="244" spans="1:145" x14ac:dyDescent="0.2">
      <c r="A244">
        <v>239</v>
      </c>
      <c r="B244" s="1">
        <v>7</v>
      </c>
      <c r="C244" s="1">
        <v>4785</v>
      </c>
      <c r="D244" s="1" t="s">
        <v>227</v>
      </c>
      <c r="E244" s="1">
        <v>2515033</v>
      </c>
      <c r="F244" s="1">
        <v>545</v>
      </c>
      <c r="G244" s="1">
        <v>4931</v>
      </c>
      <c r="H244" s="1">
        <v>2687395</v>
      </c>
      <c r="I244" s="1">
        <v>0</v>
      </c>
      <c r="J244" s="1">
        <v>558</v>
      </c>
      <c r="K244" s="1">
        <v>559</v>
      </c>
      <c r="L244" s="1">
        <v>559</v>
      </c>
      <c r="M244" s="1">
        <v>560</v>
      </c>
      <c r="N244" s="1">
        <v>578</v>
      </c>
      <c r="O244" s="7"/>
      <c r="P244">
        <f t="shared" si="317"/>
        <v>5128</v>
      </c>
      <c r="Q244">
        <f t="shared" si="318"/>
        <v>0</v>
      </c>
      <c r="R244">
        <f t="shared" si="319"/>
        <v>0</v>
      </c>
      <c r="S244">
        <f t="shared" si="307"/>
        <v>0</v>
      </c>
      <c r="T244">
        <f t="shared" si="320"/>
        <v>0</v>
      </c>
      <c r="U244">
        <f t="shared" si="321"/>
        <v>0</v>
      </c>
      <c r="V244">
        <f t="shared" si="322"/>
        <v>0</v>
      </c>
      <c r="W244">
        <f t="shared" si="323"/>
        <v>0</v>
      </c>
      <c r="X244">
        <f t="shared" si="324"/>
        <v>0</v>
      </c>
      <c r="Y244">
        <f t="shared" si="325"/>
        <v>0</v>
      </c>
      <c r="Z244" t="str">
        <f t="shared" si="326"/>
        <v>N.A.</v>
      </c>
      <c r="AD244">
        <f t="shared" si="327"/>
        <v>5333</v>
      </c>
      <c r="AE244">
        <f t="shared" si="408"/>
        <v>0</v>
      </c>
      <c r="AF244">
        <f t="shared" si="328"/>
        <v>0</v>
      </c>
      <c r="AG244">
        <f t="shared" si="329"/>
        <v>0</v>
      </c>
      <c r="AH244">
        <f t="shared" si="330"/>
        <v>0</v>
      </c>
      <c r="AI244">
        <f t="shared" si="331"/>
        <v>0</v>
      </c>
      <c r="AJ244">
        <f t="shared" si="332"/>
        <v>0</v>
      </c>
      <c r="AK244">
        <f t="shared" si="333"/>
        <v>0</v>
      </c>
      <c r="AL244">
        <f t="shared" si="334"/>
        <v>0</v>
      </c>
      <c r="AM244">
        <f t="shared" si="335"/>
        <v>0</v>
      </c>
      <c r="AN244" t="str">
        <f t="shared" si="336"/>
        <v>N.A.</v>
      </c>
      <c r="AR244">
        <f t="shared" si="337"/>
        <v>5546</v>
      </c>
      <c r="AS244">
        <f t="shared" si="308"/>
        <v>0</v>
      </c>
      <c r="AT244">
        <f t="shared" si="338"/>
        <v>0</v>
      </c>
      <c r="AU244">
        <f t="shared" si="309"/>
        <v>0</v>
      </c>
      <c r="AV244">
        <f t="shared" si="339"/>
        <v>0</v>
      </c>
      <c r="AW244">
        <f t="shared" si="340"/>
        <v>0</v>
      </c>
      <c r="AX244">
        <f t="shared" si="341"/>
        <v>0</v>
      </c>
      <c r="AY244">
        <f t="shared" si="342"/>
        <v>0</v>
      </c>
      <c r="AZ244">
        <f t="shared" si="343"/>
        <v>0</v>
      </c>
      <c r="BA244">
        <f t="shared" si="344"/>
        <v>0</v>
      </c>
      <c r="BB244" t="str">
        <f t="shared" si="345"/>
        <v>N.A.</v>
      </c>
      <c r="BF244">
        <f t="shared" si="346"/>
        <v>5768</v>
      </c>
      <c r="BG244">
        <f t="shared" si="347"/>
        <v>0</v>
      </c>
      <c r="BH244">
        <f t="shared" si="348"/>
        <v>0</v>
      </c>
      <c r="BI244">
        <f t="shared" si="349"/>
        <v>0</v>
      </c>
      <c r="BJ244">
        <f t="shared" si="350"/>
        <v>0</v>
      </c>
      <c r="BK244">
        <f t="shared" si="351"/>
        <v>0</v>
      </c>
      <c r="BL244">
        <f t="shared" si="352"/>
        <v>0</v>
      </c>
      <c r="BM244">
        <f t="shared" si="353"/>
        <v>0</v>
      </c>
      <c r="BN244">
        <f t="shared" si="354"/>
        <v>0</v>
      </c>
      <c r="BO244">
        <f t="shared" si="355"/>
        <v>0</v>
      </c>
      <c r="BP244" t="str">
        <f t="shared" si="356"/>
        <v>N.A.</v>
      </c>
      <c r="BT244">
        <f t="shared" si="357"/>
        <v>5999</v>
      </c>
      <c r="BU244">
        <f t="shared" si="310"/>
        <v>0</v>
      </c>
      <c r="BV244">
        <f t="shared" si="358"/>
        <v>0</v>
      </c>
      <c r="BW244">
        <f t="shared" si="359"/>
        <v>0</v>
      </c>
      <c r="BX244">
        <f t="shared" si="360"/>
        <v>0</v>
      </c>
      <c r="BY244">
        <f t="shared" si="361"/>
        <v>0</v>
      </c>
      <c r="BZ244">
        <f t="shared" si="362"/>
        <v>0</v>
      </c>
      <c r="CA244">
        <f t="shared" si="363"/>
        <v>0</v>
      </c>
      <c r="CB244">
        <f t="shared" si="364"/>
        <v>0</v>
      </c>
      <c r="CC244">
        <f t="shared" si="365"/>
        <v>0</v>
      </c>
      <c r="CD244" t="str">
        <f t="shared" si="366"/>
        <v>N.A.</v>
      </c>
      <c r="CH244">
        <f t="shared" si="367"/>
        <v>6239</v>
      </c>
      <c r="CI244">
        <f t="shared" si="368"/>
        <v>0</v>
      </c>
      <c r="CJ244">
        <f t="shared" si="369"/>
        <v>0</v>
      </c>
      <c r="CK244">
        <f t="shared" si="370"/>
        <v>0</v>
      </c>
      <c r="CL244">
        <f t="shared" si="371"/>
        <v>0</v>
      </c>
      <c r="CM244">
        <f t="shared" si="372"/>
        <v>0</v>
      </c>
      <c r="CN244">
        <f t="shared" si="373"/>
        <v>0</v>
      </c>
      <c r="CO244">
        <f t="shared" si="374"/>
        <v>0</v>
      </c>
      <c r="CP244">
        <f t="shared" si="375"/>
        <v>0</v>
      </c>
      <c r="CQ244">
        <f t="shared" si="376"/>
        <v>0</v>
      </c>
      <c r="CR244" t="str">
        <f t="shared" si="377"/>
        <v>N.A.</v>
      </c>
      <c r="CV244">
        <f t="shared" si="378"/>
        <v>6489</v>
      </c>
      <c r="CW244">
        <f t="shared" si="379"/>
        <v>0</v>
      </c>
      <c r="CX244">
        <f t="shared" si="380"/>
        <v>0</v>
      </c>
      <c r="CY244">
        <f t="shared" si="381"/>
        <v>0</v>
      </c>
      <c r="CZ244">
        <f t="shared" si="382"/>
        <v>0</v>
      </c>
      <c r="DA244">
        <f t="shared" si="383"/>
        <v>0</v>
      </c>
      <c r="DB244">
        <f t="shared" si="384"/>
        <v>0</v>
      </c>
      <c r="DC244">
        <f t="shared" si="385"/>
        <v>0</v>
      </c>
      <c r="DD244">
        <f t="shared" si="386"/>
        <v>0</v>
      </c>
      <c r="DE244">
        <f t="shared" si="387"/>
        <v>0</v>
      </c>
      <c r="DF244" t="str">
        <f t="shared" si="388"/>
        <v>N.A.</v>
      </c>
      <c r="DJ244">
        <f t="shared" si="389"/>
        <v>6749</v>
      </c>
      <c r="DK244">
        <f t="shared" si="311"/>
        <v>0</v>
      </c>
      <c r="DL244">
        <f t="shared" si="390"/>
        <v>0</v>
      </c>
      <c r="DM244">
        <f t="shared" si="391"/>
        <v>0</v>
      </c>
      <c r="DN244">
        <f t="shared" si="392"/>
        <v>0</v>
      </c>
      <c r="DO244">
        <f t="shared" si="393"/>
        <v>0</v>
      </c>
      <c r="DP244">
        <f t="shared" si="394"/>
        <v>0</v>
      </c>
      <c r="DQ244">
        <f t="shared" si="395"/>
        <v>0</v>
      </c>
      <c r="DR244">
        <f t="shared" si="396"/>
        <v>0</v>
      </c>
      <c r="DS244">
        <f t="shared" si="397"/>
        <v>0</v>
      </c>
      <c r="DT244" t="str">
        <f t="shared" si="398"/>
        <v>N.A.</v>
      </c>
      <c r="DX244">
        <f t="shared" si="399"/>
        <v>-172362</v>
      </c>
      <c r="DY244">
        <f t="shared" si="400"/>
        <v>0</v>
      </c>
      <c r="DZ244">
        <f t="shared" si="401"/>
        <v>-137890</v>
      </c>
      <c r="EA244">
        <f t="shared" si="402"/>
        <v>0</v>
      </c>
      <c r="EB244">
        <f t="shared" si="403"/>
        <v>0</v>
      </c>
      <c r="EC244">
        <f t="shared" si="404"/>
        <v>0</v>
      </c>
      <c r="ED244" s="1">
        <v>0</v>
      </c>
      <c r="EE244" s="1">
        <v>0</v>
      </c>
      <c r="EF244">
        <f t="shared" si="405"/>
        <v>0</v>
      </c>
      <c r="EG244">
        <f t="shared" si="406"/>
        <v>0</v>
      </c>
      <c r="EH244">
        <f t="shared" si="407"/>
        <v>0</v>
      </c>
      <c r="EJ244">
        <f t="shared" si="312"/>
        <v>0</v>
      </c>
      <c r="EK244">
        <f t="shared" si="313"/>
        <v>0</v>
      </c>
      <c r="EL244">
        <f t="shared" si="314"/>
        <v>0</v>
      </c>
      <c r="EM244">
        <f t="shared" si="315"/>
        <v>0</v>
      </c>
      <c r="EO244" t="str">
        <f t="shared" si="316"/>
        <v>N.A.</v>
      </c>
    </row>
    <row r="245" spans="1:145" x14ac:dyDescent="0.2">
      <c r="A245">
        <v>240</v>
      </c>
      <c r="B245" s="1">
        <v>1</v>
      </c>
      <c r="C245" s="1">
        <v>4787</v>
      </c>
      <c r="D245" s="1" t="s">
        <v>228</v>
      </c>
      <c r="E245" s="1">
        <v>1761687</v>
      </c>
      <c r="F245" s="1">
        <v>359.2</v>
      </c>
      <c r="G245" s="1">
        <v>5038</v>
      </c>
      <c r="H245" s="1">
        <v>1809650</v>
      </c>
      <c r="I245" s="1">
        <v>0</v>
      </c>
      <c r="J245" s="1">
        <v>349</v>
      </c>
      <c r="K245" s="1">
        <v>346</v>
      </c>
      <c r="L245" s="1">
        <v>341</v>
      </c>
      <c r="M245" s="1">
        <v>342</v>
      </c>
      <c r="N245" s="1">
        <v>343</v>
      </c>
      <c r="O245" s="7"/>
      <c r="P245">
        <f t="shared" si="317"/>
        <v>5235</v>
      </c>
      <c r="Q245">
        <f t="shared" si="318"/>
        <v>0</v>
      </c>
      <c r="R245">
        <f t="shared" si="319"/>
        <v>0</v>
      </c>
      <c r="S245">
        <f t="shared" si="307"/>
        <v>0</v>
      </c>
      <c r="T245">
        <f t="shared" si="320"/>
        <v>0</v>
      </c>
      <c r="U245">
        <f t="shared" si="321"/>
        <v>0</v>
      </c>
      <c r="V245">
        <f t="shared" si="322"/>
        <v>0</v>
      </c>
      <c r="W245">
        <f t="shared" si="323"/>
        <v>0</v>
      </c>
      <c r="X245">
        <f t="shared" si="324"/>
        <v>0</v>
      </c>
      <c r="Y245">
        <f t="shared" si="325"/>
        <v>0</v>
      </c>
      <c r="Z245" t="str">
        <f t="shared" si="326"/>
        <v>N.A.</v>
      </c>
      <c r="AD245">
        <f t="shared" si="327"/>
        <v>5440</v>
      </c>
      <c r="AE245">
        <f t="shared" si="408"/>
        <v>0</v>
      </c>
      <c r="AF245">
        <f t="shared" si="328"/>
        <v>0</v>
      </c>
      <c r="AG245">
        <f t="shared" si="329"/>
        <v>0</v>
      </c>
      <c r="AH245">
        <f t="shared" si="330"/>
        <v>0</v>
      </c>
      <c r="AI245">
        <f t="shared" si="331"/>
        <v>0</v>
      </c>
      <c r="AJ245">
        <f t="shared" si="332"/>
        <v>0</v>
      </c>
      <c r="AK245">
        <f t="shared" si="333"/>
        <v>0</v>
      </c>
      <c r="AL245">
        <f t="shared" si="334"/>
        <v>0</v>
      </c>
      <c r="AM245">
        <f t="shared" si="335"/>
        <v>0</v>
      </c>
      <c r="AN245" t="str">
        <f t="shared" si="336"/>
        <v>N.A.</v>
      </c>
      <c r="AR245">
        <f t="shared" si="337"/>
        <v>5653</v>
      </c>
      <c r="AS245">
        <f t="shared" si="308"/>
        <v>0</v>
      </c>
      <c r="AT245">
        <f t="shared" si="338"/>
        <v>0</v>
      </c>
      <c r="AU245">
        <f t="shared" si="309"/>
        <v>0</v>
      </c>
      <c r="AV245">
        <f t="shared" si="339"/>
        <v>0</v>
      </c>
      <c r="AW245">
        <f t="shared" si="340"/>
        <v>0</v>
      </c>
      <c r="AX245">
        <f t="shared" si="341"/>
        <v>0</v>
      </c>
      <c r="AY245">
        <f t="shared" si="342"/>
        <v>0</v>
      </c>
      <c r="AZ245">
        <f t="shared" si="343"/>
        <v>0</v>
      </c>
      <c r="BA245">
        <f t="shared" si="344"/>
        <v>0</v>
      </c>
      <c r="BB245" t="str">
        <f t="shared" si="345"/>
        <v>N.A.</v>
      </c>
      <c r="BF245">
        <f t="shared" si="346"/>
        <v>5875</v>
      </c>
      <c r="BG245">
        <f t="shared" si="347"/>
        <v>0</v>
      </c>
      <c r="BH245">
        <f t="shared" si="348"/>
        <v>0</v>
      </c>
      <c r="BI245">
        <f t="shared" si="349"/>
        <v>0</v>
      </c>
      <c r="BJ245">
        <f t="shared" si="350"/>
        <v>0</v>
      </c>
      <c r="BK245">
        <f t="shared" si="351"/>
        <v>0</v>
      </c>
      <c r="BL245">
        <f t="shared" si="352"/>
        <v>0</v>
      </c>
      <c r="BM245">
        <f t="shared" si="353"/>
        <v>0</v>
      </c>
      <c r="BN245">
        <f t="shared" si="354"/>
        <v>0</v>
      </c>
      <c r="BO245">
        <f t="shared" si="355"/>
        <v>0</v>
      </c>
      <c r="BP245" t="str">
        <f t="shared" si="356"/>
        <v>N.A.</v>
      </c>
      <c r="BT245">
        <f t="shared" si="357"/>
        <v>6106</v>
      </c>
      <c r="BU245">
        <f t="shared" si="310"/>
        <v>0</v>
      </c>
      <c r="BV245">
        <f t="shared" si="358"/>
        <v>0</v>
      </c>
      <c r="BW245">
        <f t="shared" si="359"/>
        <v>0</v>
      </c>
      <c r="BX245">
        <f t="shared" si="360"/>
        <v>0</v>
      </c>
      <c r="BY245">
        <f t="shared" si="361"/>
        <v>0</v>
      </c>
      <c r="BZ245">
        <f t="shared" si="362"/>
        <v>0</v>
      </c>
      <c r="CA245">
        <f t="shared" si="363"/>
        <v>0</v>
      </c>
      <c r="CB245">
        <f t="shared" si="364"/>
        <v>0</v>
      </c>
      <c r="CC245">
        <f t="shared" si="365"/>
        <v>0</v>
      </c>
      <c r="CD245" t="str">
        <f t="shared" si="366"/>
        <v>N.A.</v>
      </c>
      <c r="CH245">
        <f t="shared" si="367"/>
        <v>6346</v>
      </c>
      <c r="CI245">
        <f t="shared" si="368"/>
        <v>0</v>
      </c>
      <c r="CJ245">
        <f t="shared" si="369"/>
        <v>0</v>
      </c>
      <c r="CK245">
        <f t="shared" si="370"/>
        <v>0</v>
      </c>
      <c r="CL245">
        <f t="shared" si="371"/>
        <v>0</v>
      </c>
      <c r="CM245">
        <f t="shared" si="372"/>
        <v>0</v>
      </c>
      <c r="CN245">
        <f t="shared" si="373"/>
        <v>0</v>
      </c>
      <c r="CO245">
        <f t="shared" si="374"/>
        <v>0</v>
      </c>
      <c r="CP245">
        <f t="shared" si="375"/>
        <v>0</v>
      </c>
      <c r="CQ245">
        <f t="shared" si="376"/>
        <v>0</v>
      </c>
      <c r="CR245" t="str">
        <f t="shared" si="377"/>
        <v>N.A.</v>
      </c>
      <c r="CV245">
        <f t="shared" si="378"/>
        <v>6596</v>
      </c>
      <c r="CW245">
        <f t="shared" si="379"/>
        <v>0</v>
      </c>
      <c r="CX245">
        <f t="shared" si="380"/>
        <v>0</v>
      </c>
      <c r="CY245">
        <f t="shared" si="381"/>
        <v>0</v>
      </c>
      <c r="CZ245">
        <f t="shared" si="382"/>
        <v>0</v>
      </c>
      <c r="DA245">
        <f t="shared" si="383"/>
        <v>0</v>
      </c>
      <c r="DB245">
        <f t="shared" si="384"/>
        <v>0</v>
      </c>
      <c r="DC245">
        <f t="shared" si="385"/>
        <v>0</v>
      </c>
      <c r="DD245">
        <f t="shared" si="386"/>
        <v>0</v>
      </c>
      <c r="DE245">
        <f t="shared" si="387"/>
        <v>0</v>
      </c>
      <c r="DF245" t="str">
        <f t="shared" si="388"/>
        <v>N.A.</v>
      </c>
      <c r="DJ245">
        <f t="shared" si="389"/>
        <v>6856</v>
      </c>
      <c r="DK245">
        <f t="shared" si="311"/>
        <v>0</v>
      </c>
      <c r="DL245">
        <f t="shared" si="390"/>
        <v>0</v>
      </c>
      <c r="DM245">
        <f t="shared" si="391"/>
        <v>0</v>
      </c>
      <c r="DN245">
        <f t="shared" si="392"/>
        <v>0</v>
      </c>
      <c r="DO245">
        <f t="shared" si="393"/>
        <v>0</v>
      </c>
      <c r="DP245">
        <f t="shared" si="394"/>
        <v>0</v>
      </c>
      <c r="DQ245">
        <f t="shared" si="395"/>
        <v>0</v>
      </c>
      <c r="DR245">
        <f t="shared" si="396"/>
        <v>0</v>
      </c>
      <c r="DS245">
        <f t="shared" si="397"/>
        <v>0</v>
      </c>
      <c r="DT245" t="str">
        <f t="shared" si="398"/>
        <v>N.A.</v>
      </c>
      <c r="DX245">
        <f t="shared" si="399"/>
        <v>-47963</v>
      </c>
      <c r="DY245">
        <f t="shared" si="400"/>
        <v>0</v>
      </c>
      <c r="DZ245">
        <f t="shared" si="401"/>
        <v>-38370</v>
      </c>
      <c r="EA245">
        <f t="shared" si="402"/>
        <v>0</v>
      </c>
      <c r="EB245">
        <f t="shared" si="403"/>
        <v>0</v>
      </c>
      <c r="EC245">
        <f t="shared" si="404"/>
        <v>0</v>
      </c>
      <c r="ED245" s="1">
        <v>0</v>
      </c>
      <c r="EE245" s="1">
        <v>0</v>
      </c>
      <c r="EF245">
        <f t="shared" si="405"/>
        <v>0</v>
      </c>
      <c r="EG245">
        <f t="shared" si="406"/>
        <v>0</v>
      </c>
      <c r="EH245">
        <f t="shared" si="407"/>
        <v>0</v>
      </c>
      <c r="EJ245">
        <f t="shared" si="312"/>
        <v>0</v>
      </c>
      <c r="EK245">
        <f t="shared" si="313"/>
        <v>0</v>
      </c>
      <c r="EL245">
        <f t="shared" si="314"/>
        <v>0</v>
      </c>
      <c r="EM245">
        <f t="shared" si="315"/>
        <v>0</v>
      </c>
      <c r="EO245" t="str">
        <f t="shared" si="316"/>
        <v>N.A.</v>
      </c>
    </row>
    <row r="246" spans="1:145" x14ac:dyDescent="0.2">
      <c r="A246">
        <v>241</v>
      </c>
      <c r="B246" s="1">
        <v>7</v>
      </c>
      <c r="C246" s="1">
        <v>4788</v>
      </c>
      <c r="D246" s="1" t="s">
        <v>229</v>
      </c>
      <c r="E246" s="1">
        <v>2663603</v>
      </c>
      <c r="F246" s="1">
        <v>550.4</v>
      </c>
      <c r="G246" s="1">
        <v>5057</v>
      </c>
      <c r="H246" s="1">
        <v>2783373</v>
      </c>
      <c r="I246" s="1">
        <v>0</v>
      </c>
      <c r="J246" s="1">
        <v>555</v>
      </c>
      <c r="K246" s="1">
        <v>564</v>
      </c>
      <c r="L246" s="1">
        <v>563</v>
      </c>
      <c r="M246" s="1">
        <v>560</v>
      </c>
      <c r="N246" s="1">
        <v>536</v>
      </c>
      <c r="O246" s="7"/>
      <c r="P246">
        <f t="shared" si="317"/>
        <v>5254</v>
      </c>
      <c r="Q246">
        <f t="shared" si="318"/>
        <v>0</v>
      </c>
      <c r="R246">
        <f t="shared" si="319"/>
        <v>0</v>
      </c>
      <c r="S246">
        <f t="shared" si="307"/>
        <v>0</v>
      </c>
      <c r="T246">
        <f t="shared" si="320"/>
        <v>0</v>
      </c>
      <c r="U246">
        <f t="shared" si="321"/>
        <v>0</v>
      </c>
      <c r="V246">
        <f t="shared" si="322"/>
        <v>0</v>
      </c>
      <c r="W246">
        <f t="shared" si="323"/>
        <v>0</v>
      </c>
      <c r="X246">
        <f t="shared" si="324"/>
        <v>0</v>
      </c>
      <c r="Y246">
        <f t="shared" si="325"/>
        <v>0</v>
      </c>
      <c r="Z246" t="str">
        <f t="shared" si="326"/>
        <v>N.A.</v>
      </c>
      <c r="AD246">
        <f t="shared" si="327"/>
        <v>5459</v>
      </c>
      <c r="AE246">
        <f t="shared" si="408"/>
        <v>0</v>
      </c>
      <c r="AF246">
        <f t="shared" si="328"/>
        <v>0</v>
      </c>
      <c r="AG246">
        <f t="shared" si="329"/>
        <v>0</v>
      </c>
      <c r="AH246">
        <f t="shared" si="330"/>
        <v>0</v>
      </c>
      <c r="AI246">
        <f t="shared" si="331"/>
        <v>0</v>
      </c>
      <c r="AJ246">
        <f t="shared" si="332"/>
        <v>0</v>
      </c>
      <c r="AK246">
        <f t="shared" si="333"/>
        <v>0</v>
      </c>
      <c r="AL246">
        <f t="shared" si="334"/>
        <v>0</v>
      </c>
      <c r="AM246">
        <f t="shared" si="335"/>
        <v>0</v>
      </c>
      <c r="AN246" t="str">
        <f t="shared" si="336"/>
        <v>N.A.</v>
      </c>
      <c r="AR246">
        <f t="shared" si="337"/>
        <v>5672</v>
      </c>
      <c r="AS246">
        <f t="shared" si="308"/>
        <v>0</v>
      </c>
      <c r="AT246">
        <f t="shared" si="338"/>
        <v>0</v>
      </c>
      <c r="AU246">
        <f t="shared" si="309"/>
        <v>0</v>
      </c>
      <c r="AV246">
        <f t="shared" si="339"/>
        <v>0</v>
      </c>
      <c r="AW246">
        <f t="shared" si="340"/>
        <v>0</v>
      </c>
      <c r="AX246">
        <f t="shared" si="341"/>
        <v>0</v>
      </c>
      <c r="AY246">
        <f t="shared" si="342"/>
        <v>0</v>
      </c>
      <c r="AZ246">
        <f t="shared" si="343"/>
        <v>0</v>
      </c>
      <c r="BA246">
        <f t="shared" si="344"/>
        <v>0</v>
      </c>
      <c r="BB246" t="str">
        <f t="shared" si="345"/>
        <v>N.A.</v>
      </c>
      <c r="BF246">
        <f t="shared" si="346"/>
        <v>5894</v>
      </c>
      <c r="BG246">
        <f t="shared" si="347"/>
        <v>0</v>
      </c>
      <c r="BH246">
        <f t="shared" si="348"/>
        <v>0</v>
      </c>
      <c r="BI246">
        <f t="shared" si="349"/>
        <v>0</v>
      </c>
      <c r="BJ246">
        <f t="shared" si="350"/>
        <v>0</v>
      </c>
      <c r="BK246">
        <f t="shared" si="351"/>
        <v>0</v>
      </c>
      <c r="BL246">
        <f t="shared" si="352"/>
        <v>0</v>
      </c>
      <c r="BM246">
        <f t="shared" si="353"/>
        <v>0</v>
      </c>
      <c r="BN246">
        <f t="shared" si="354"/>
        <v>0</v>
      </c>
      <c r="BO246">
        <f t="shared" si="355"/>
        <v>0</v>
      </c>
      <c r="BP246" t="str">
        <f t="shared" si="356"/>
        <v>N.A.</v>
      </c>
      <c r="BT246">
        <f t="shared" si="357"/>
        <v>6125</v>
      </c>
      <c r="BU246">
        <f t="shared" si="310"/>
        <v>0</v>
      </c>
      <c r="BV246">
        <f t="shared" si="358"/>
        <v>0</v>
      </c>
      <c r="BW246">
        <f t="shared" si="359"/>
        <v>0</v>
      </c>
      <c r="BX246">
        <f t="shared" si="360"/>
        <v>0</v>
      </c>
      <c r="BY246">
        <f t="shared" si="361"/>
        <v>0</v>
      </c>
      <c r="BZ246">
        <f t="shared" si="362"/>
        <v>0</v>
      </c>
      <c r="CA246">
        <f t="shared" si="363"/>
        <v>0</v>
      </c>
      <c r="CB246">
        <f t="shared" si="364"/>
        <v>0</v>
      </c>
      <c r="CC246">
        <f t="shared" si="365"/>
        <v>0</v>
      </c>
      <c r="CD246" t="str">
        <f t="shared" si="366"/>
        <v>N.A.</v>
      </c>
      <c r="CH246">
        <f t="shared" si="367"/>
        <v>6365</v>
      </c>
      <c r="CI246">
        <f t="shared" si="368"/>
        <v>0</v>
      </c>
      <c r="CJ246">
        <f t="shared" si="369"/>
        <v>0</v>
      </c>
      <c r="CK246">
        <f t="shared" si="370"/>
        <v>0</v>
      </c>
      <c r="CL246">
        <f t="shared" si="371"/>
        <v>0</v>
      </c>
      <c r="CM246">
        <f t="shared" si="372"/>
        <v>0</v>
      </c>
      <c r="CN246">
        <f t="shared" si="373"/>
        <v>0</v>
      </c>
      <c r="CO246">
        <f t="shared" si="374"/>
        <v>0</v>
      </c>
      <c r="CP246">
        <f t="shared" si="375"/>
        <v>0</v>
      </c>
      <c r="CQ246">
        <f t="shared" si="376"/>
        <v>0</v>
      </c>
      <c r="CR246" t="str">
        <f t="shared" si="377"/>
        <v>N.A.</v>
      </c>
      <c r="CV246">
        <f t="shared" si="378"/>
        <v>6615</v>
      </c>
      <c r="CW246">
        <f t="shared" si="379"/>
        <v>0</v>
      </c>
      <c r="CX246">
        <f t="shared" si="380"/>
        <v>0</v>
      </c>
      <c r="CY246">
        <f t="shared" si="381"/>
        <v>0</v>
      </c>
      <c r="CZ246">
        <f t="shared" si="382"/>
        <v>0</v>
      </c>
      <c r="DA246">
        <f t="shared" si="383"/>
        <v>0</v>
      </c>
      <c r="DB246">
        <f t="shared" si="384"/>
        <v>0</v>
      </c>
      <c r="DC246">
        <f t="shared" si="385"/>
        <v>0</v>
      </c>
      <c r="DD246">
        <f t="shared" si="386"/>
        <v>0</v>
      </c>
      <c r="DE246">
        <f t="shared" si="387"/>
        <v>0</v>
      </c>
      <c r="DF246" t="str">
        <f t="shared" si="388"/>
        <v>N.A.</v>
      </c>
      <c r="DJ246">
        <f t="shared" si="389"/>
        <v>6875</v>
      </c>
      <c r="DK246">
        <f t="shared" si="311"/>
        <v>0</v>
      </c>
      <c r="DL246">
        <f t="shared" si="390"/>
        <v>0</v>
      </c>
      <c r="DM246">
        <f t="shared" si="391"/>
        <v>0</v>
      </c>
      <c r="DN246">
        <f t="shared" si="392"/>
        <v>0</v>
      </c>
      <c r="DO246">
        <f t="shared" si="393"/>
        <v>0</v>
      </c>
      <c r="DP246">
        <f t="shared" si="394"/>
        <v>0</v>
      </c>
      <c r="DQ246">
        <f t="shared" si="395"/>
        <v>0</v>
      </c>
      <c r="DR246">
        <f t="shared" si="396"/>
        <v>0</v>
      </c>
      <c r="DS246">
        <f t="shared" si="397"/>
        <v>0</v>
      </c>
      <c r="DT246" t="str">
        <f t="shared" si="398"/>
        <v>N.A.</v>
      </c>
      <c r="DX246">
        <f t="shared" si="399"/>
        <v>-119770</v>
      </c>
      <c r="DY246">
        <f t="shared" si="400"/>
        <v>0</v>
      </c>
      <c r="DZ246">
        <f t="shared" si="401"/>
        <v>-95816</v>
      </c>
      <c r="EA246">
        <f t="shared" si="402"/>
        <v>0</v>
      </c>
      <c r="EB246">
        <f t="shared" si="403"/>
        <v>0</v>
      </c>
      <c r="EC246">
        <f t="shared" si="404"/>
        <v>0</v>
      </c>
      <c r="ED246" s="1">
        <v>0</v>
      </c>
      <c r="EE246" s="1">
        <v>0</v>
      </c>
      <c r="EF246">
        <f t="shared" si="405"/>
        <v>0</v>
      </c>
      <c r="EG246">
        <f t="shared" si="406"/>
        <v>0</v>
      </c>
      <c r="EH246">
        <f t="shared" si="407"/>
        <v>0</v>
      </c>
      <c r="EJ246">
        <f t="shared" si="312"/>
        <v>0</v>
      </c>
      <c r="EK246">
        <f t="shared" si="313"/>
        <v>0</v>
      </c>
      <c r="EL246">
        <f t="shared" si="314"/>
        <v>0</v>
      </c>
      <c r="EM246">
        <f t="shared" si="315"/>
        <v>0</v>
      </c>
      <c r="EO246" t="str">
        <f t="shared" si="316"/>
        <v>N.A.</v>
      </c>
    </row>
    <row r="247" spans="1:145" x14ac:dyDescent="0.2">
      <c r="A247">
        <v>242</v>
      </c>
      <c r="B247" s="1">
        <v>11</v>
      </c>
      <c r="C247" s="1">
        <v>4797</v>
      </c>
      <c r="D247" s="1" t="s">
        <v>230</v>
      </c>
      <c r="E247" s="1">
        <v>10041074</v>
      </c>
      <c r="F247" s="1">
        <v>2185.5</v>
      </c>
      <c r="G247" s="1">
        <v>4931</v>
      </c>
      <c r="H247" s="1">
        <v>10776701</v>
      </c>
      <c r="I247" s="1">
        <v>0</v>
      </c>
      <c r="J247" s="1">
        <v>2211</v>
      </c>
      <c r="K247" s="1">
        <v>2236</v>
      </c>
      <c r="L247" s="1">
        <v>2273</v>
      </c>
      <c r="M247" s="1">
        <v>2270</v>
      </c>
      <c r="N247" s="1">
        <v>2272</v>
      </c>
      <c r="O247" s="7"/>
      <c r="P247">
        <f t="shared" si="317"/>
        <v>5128</v>
      </c>
      <c r="Q247">
        <f t="shared" si="318"/>
        <v>0</v>
      </c>
      <c r="R247">
        <f t="shared" si="319"/>
        <v>0</v>
      </c>
      <c r="S247">
        <f t="shared" si="307"/>
        <v>0</v>
      </c>
      <c r="T247">
        <f t="shared" si="320"/>
        <v>0</v>
      </c>
      <c r="U247">
        <f t="shared" si="321"/>
        <v>0</v>
      </c>
      <c r="V247">
        <f t="shared" si="322"/>
        <v>0</v>
      </c>
      <c r="W247">
        <f t="shared" si="323"/>
        <v>0</v>
      </c>
      <c r="X247">
        <f t="shared" si="324"/>
        <v>0</v>
      </c>
      <c r="Y247">
        <f t="shared" si="325"/>
        <v>0</v>
      </c>
      <c r="Z247" t="str">
        <f t="shared" si="326"/>
        <v>N.A.</v>
      </c>
      <c r="AD247">
        <f t="shared" si="327"/>
        <v>5333</v>
      </c>
      <c r="AE247">
        <f t="shared" si="408"/>
        <v>0</v>
      </c>
      <c r="AF247">
        <f t="shared" si="328"/>
        <v>0</v>
      </c>
      <c r="AG247">
        <f t="shared" si="329"/>
        <v>0</v>
      </c>
      <c r="AH247">
        <f t="shared" si="330"/>
        <v>0</v>
      </c>
      <c r="AI247">
        <f t="shared" si="331"/>
        <v>0</v>
      </c>
      <c r="AJ247">
        <f t="shared" si="332"/>
        <v>0</v>
      </c>
      <c r="AK247">
        <f t="shared" si="333"/>
        <v>0</v>
      </c>
      <c r="AL247">
        <f t="shared" si="334"/>
        <v>0</v>
      </c>
      <c r="AM247">
        <f t="shared" si="335"/>
        <v>0</v>
      </c>
      <c r="AN247" t="str">
        <f t="shared" si="336"/>
        <v>N.A.</v>
      </c>
      <c r="AR247">
        <f t="shared" si="337"/>
        <v>5546</v>
      </c>
      <c r="AS247">
        <f t="shared" si="308"/>
        <v>0</v>
      </c>
      <c r="AT247">
        <f t="shared" si="338"/>
        <v>0</v>
      </c>
      <c r="AU247">
        <f t="shared" si="309"/>
        <v>0</v>
      </c>
      <c r="AV247">
        <f t="shared" si="339"/>
        <v>0</v>
      </c>
      <c r="AW247">
        <f t="shared" si="340"/>
        <v>0</v>
      </c>
      <c r="AX247">
        <f t="shared" si="341"/>
        <v>0</v>
      </c>
      <c r="AY247">
        <f t="shared" si="342"/>
        <v>0</v>
      </c>
      <c r="AZ247">
        <f t="shared" si="343"/>
        <v>0</v>
      </c>
      <c r="BA247">
        <f t="shared" si="344"/>
        <v>0</v>
      </c>
      <c r="BB247" t="str">
        <f t="shared" si="345"/>
        <v>N.A.</v>
      </c>
      <c r="BF247">
        <f t="shared" si="346"/>
        <v>5768</v>
      </c>
      <c r="BG247">
        <f t="shared" si="347"/>
        <v>0</v>
      </c>
      <c r="BH247">
        <f t="shared" si="348"/>
        <v>0</v>
      </c>
      <c r="BI247">
        <f t="shared" si="349"/>
        <v>0</v>
      </c>
      <c r="BJ247">
        <f t="shared" si="350"/>
        <v>0</v>
      </c>
      <c r="BK247">
        <f t="shared" si="351"/>
        <v>0</v>
      </c>
      <c r="BL247">
        <f t="shared" si="352"/>
        <v>0</v>
      </c>
      <c r="BM247">
        <f t="shared" si="353"/>
        <v>0</v>
      </c>
      <c r="BN247">
        <f t="shared" si="354"/>
        <v>0</v>
      </c>
      <c r="BO247">
        <f t="shared" si="355"/>
        <v>0</v>
      </c>
      <c r="BP247" t="str">
        <f t="shared" si="356"/>
        <v>N.A.</v>
      </c>
      <c r="BT247">
        <f t="shared" si="357"/>
        <v>5999</v>
      </c>
      <c r="BU247">
        <f t="shared" si="310"/>
        <v>0</v>
      </c>
      <c r="BV247">
        <f t="shared" si="358"/>
        <v>0</v>
      </c>
      <c r="BW247">
        <f t="shared" si="359"/>
        <v>0</v>
      </c>
      <c r="BX247">
        <f t="shared" si="360"/>
        <v>0</v>
      </c>
      <c r="BY247">
        <f t="shared" si="361"/>
        <v>0</v>
      </c>
      <c r="BZ247">
        <f t="shared" si="362"/>
        <v>0</v>
      </c>
      <c r="CA247">
        <f t="shared" si="363"/>
        <v>0</v>
      </c>
      <c r="CB247">
        <f t="shared" si="364"/>
        <v>0</v>
      </c>
      <c r="CC247">
        <f t="shared" si="365"/>
        <v>0</v>
      </c>
      <c r="CD247" t="str">
        <f t="shared" si="366"/>
        <v>N.A.</v>
      </c>
      <c r="CH247">
        <f t="shared" si="367"/>
        <v>6239</v>
      </c>
      <c r="CI247">
        <f t="shared" si="368"/>
        <v>0</v>
      </c>
      <c r="CJ247">
        <f t="shared" si="369"/>
        <v>0</v>
      </c>
      <c r="CK247">
        <f t="shared" si="370"/>
        <v>0</v>
      </c>
      <c r="CL247">
        <f t="shared" si="371"/>
        <v>0</v>
      </c>
      <c r="CM247">
        <f t="shared" si="372"/>
        <v>0</v>
      </c>
      <c r="CN247">
        <f t="shared" si="373"/>
        <v>0</v>
      </c>
      <c r="CO247">
        <f t="shared" si="374"/>
        <v>0</v>
      </c>
      <c r="CP247">
        <f t="shared" si="375"/>
        <v>0</v>
      </c>
      <c r="CQ247">
        <f t="shared" si="376"/>
        <v>0</v>
      </c>
      <c r="CR247" t="str">
        <f t="shared" si="377"/>
        <v>N.A.</v>
      </c>
      <c r="CV247">
        <f t="shared" si="378"/>
        <v>6489</v>
      </c>
      <c r="CW247">
        <f t="shared" si="379"/>
        <v>0</v>
      </c>
      <c r="CX247">
        <f t="shared" si="380"/>
        <v>0</v>
      </c>
      <c r="CY247">
        <f t="shared" si="381"/>
        <v>0</v>
      </c>
      <c r="CZ247">
        <f t="shared" si="382"/>
        <v>0</v>
      </c>
      <c r="DA247">
        <f t="shared" si="383"/>
        <v>0</v>
      </c>
      <c r="DB247">
        <f t="shared" si="384"/>
        <v>0</v>
      </c>
      <c r="DC247">
        <f t="shared" si="385"/>
        <v>0</v>
      </c>
      <c r="DD247">
        <f t="shared" si="386"/>
        <v>0</v>
      </c>
      <c r="DE247">
        <f t="shared" si="387"/>
        <v>0</v>
      </c>
      <c r="DF247" t="str">
        <f t="shared" si="388"/>
        <v>N.A.</v>
      </c>
      <c r="DJ247">
        <f t="shared" si="389"/>
        <v>6749</v>
      </c>
      <c r="DK247">
        <f t="shared" si="311"/>
        <v>0</v>
      </c>
      <c r="DL247">
        <f t="shared" si="390"/>
        <v>0</v>
      </c>
      <c r="DM247">
        <f t="shared" si="391"/>
        <v>0</v>
      </c>
      <c r="DN247">
        <f t="shared" si="392"/>
        <v>0</v>
      </c>
      <c r="DO247">
        <f t="shared" si="393"/>
        <v>0</v>
      </c>
      <c r="DP247">
        <f t="shared" si="394"/>
        <v>0</v>
      </c>
      <c r="DQ247">
        <f t="shared" si="395"/>
        <v>0</v>
      </c>
      <c r="DR247">
        <f t="shared" si="396"/>
        <v>0</v>
      </c>
      <c r="DS247">
        <f t="shared" si="397"/>
        <v>0</v>
      </c>
      <c r="DT247" t="str">
        <f t="shared" si="398"/>
        <v>N.A.</v>
      </c>
      <c r="DX247">
        <f t="shared" si="399"/>
        <v>-735627</v>
      </c>
      <c r="DY247">
        <f t="shared" si="400"/>
        <v>0</v>
      </c>
      <c r="DZ247">
        <f t="shared" si="401"/>
        <v>-588502</v>
      </c>
      <c r="EA247">
        <f t="shared" si="402"/>
        <v>0</v>
      </c>
      <c r="EB247">
        <f t="shared" si="403"/>
        <v>0</v>
      </c>
      <c r="EC247">
        <f t="shared" si="404"/>
        <v>0</v>
      </c>
      <c r="ED247" s="1">
        <v>0</v>
      </c>
      <c r="EE247" s="1">
        <v>0</v>
      </c>
      <c r="EF247">
        <f t="shared" si="405"/>
        <v>0</v>
      </c>
      <c r="EG247">
        <f t="shared" si="406"/>
        <v>0</v>
      </c>
      <c r="EH247">
        <f t="shared" si="407"/>
        <v>0</v>
      </c>
      <c r="EJ247">
        <f t="shared" si="312"/>
        <v>0</v>
      </c>
      <c r="EK247">
        <f t="shared" si="313"/>
        <v>0</v>
      </c>
      <c r="EL247">
        <f t="shared" si="314"/>
        <v>0</v>
      </c>
      <c r="EM247">
        <f t="shared" si="315"/>
        <v>0</v>
      </c>
      <c r="EO247" t="str">
        <f t="shared" si="316"/>
        <v>N.A.</v>
      </c>
    </row>
    <row r="248" spans="1:145" x14ac:dyDescent="0.2">
      <c r="A248">
        <v>243</v>
      </c>
      <c r="B248" s="1">
        <v>13</v>
      </c>
      <c r="C248" s="1">
        <v>4824</v>
      </c>
      <c r="D248" s="1" t="s">
        <v>231</v>
      </c>
      <c r="E248" s="1">
        <v>3465070</v>
      </c>
      <c r="F248" s="1">
        <v>677.4</v>
      </c>
      <c r="G248" s="1">
        <v>4931</v>
      </c>
      <c r="H248" s="1">
        <v>3340259</v>
      </c>
      <c r="I248" s="1">
        <v>99849</v>
      </c>
      <c r="J248" s="1">
        <v>664</v>
      </c>
      <c r="K248" s="1">
        <v>655</v>
      </c>
      <c r="L248" s="1">
        <v>646</v>
      </c>
      <c r="M248" s="1">
        <v>629</v>
      </c>
      <c r="N248" s="1">
        <v>608</v>
      </c>
      <c r="O248" s="7"/>
      <c r="P248">
        <f t="shared" si="317"/>
        <v>5128</v>
      </c>
      <c r="Q248">
        <f t="shared" si="318"/>
        <v>0</v>
      </c>
      <c r="R248">
        <f t="shared" si="319"/>
        <v>0</v>
      </c>
      <c r="S248">
        <f t="shared" si="307"/>
        <v>0</v>
      </c>
      <c r="T248">
        <f t="shared" si="320"/>
        <v>0</v>
      </c>
      <c r="U248">
        <f t="shared" si="321"/>
        <v>0</v>
      </c>
      <c r="V248">
        <f t="shared" si="322"/>
        <v>0</v>
      </c>
      <c r="W248">
        <f t="shared" si="323"/>
        <v>0</v>
      </c>
      <c r="X248">
        <f t="shared" si="324"/>
        <v>0</v>
      </c>
      <c r="Y248">
        <f t="shared" si="325"/>
        <v>0</v>
      </c>
      <c r="Z248" t="str">
        <f t="shared" si="326"/>
        <v>N.A.</v>
      </c>
      <c r="AD248">
        <f t="shared" si="327"/>
        <v>5333</v>
      </c>
      <c r="AE248">
        <f t="shared" si="408"/>
        <v>0</v>
      </c>
      <c r="AF248">
        <f t="shared" si="328"/>
        <v>0</v>
      </c>
      <c r="AG248">
        <f t="shared" si="329"/>
        <v>0</v>
      </c>
      <c r="AH248">
        <f t="shared" si="330"/>
        <v>0</v>
      </c>
      <c r="AI248">
        <f t="shared" si="331"/>
        <v>0</v>
      </c>
      <c r="AJ248">
        <f t="shared" si="332"/>
        <v>0</v>
      </c>
      <c r="AK248">
        <f t="shared" si="333"/>
        <v>0</v>
      </c>
      <c r="AL248">
        <f t="shared" si="334"/>
        <v>0</v>
      </c>
      <c r="AM248">
        <f t="shared" si="335"/>
        <v>0</v>
      </c>
      <c r="AN248" t="str">
        <f t="shared" si="336"/>
        <v>N.A.</v>
      </c>
      <c r="AR248">
        <f t="shared" si="337"/>
        <v>5546</v>
      </c>
      <c r="AS248">
        <f t="shared" si="308"/>
        <v>0</v>
      </c>
      <c r="AT248">
        <f t="shared" si="338"/>
        <v>0</v>
      </c>
      <c r="AU248">
        <f t="shared" si="309"/>
        <v>0</v>
      </c>
      <c r="AV248">
        <f t="shared" si="339"/>
        <v>0</v>
      </c>
      <c r="AW248">
        <f t="shared" si="340"/>
        <v>0</v>
      </c>
      <c r="AX248">
        <f t="shared" si="341"/>
        <v>0</v>
      </c>
      <c r="AY248">
        <f t="shared" si="342"/>
        <v>0</v>
      </c>
      <c r="AZ248">
        <f t="shared" si="343"/>
        <v>0</v>
      </c>
      <c r="BA248">
        <f t="shared" si="344"/>
        <v>0</v>
      </c>
      <c r="BB248" t="str">
        <f t="shared" si="345"/>
        <v>N.A.</v>
      </c>
      <c r="BF248">
        <f t="shared" si="346"/>
        <v>5768</v>
      </c>
      <c r="BG248">
        <f t="shared" si="347"/>
        <v>0</v>
      </c>
      <c r="BH248">
        <f t="shared" si="348"/>
        <v>0</v>
      </c>
      <c r="BI248">
        <f t="shared" si="349"/>
        <v>0</v>
      </c>
      <c r="BJ248">
        <f t="shared" si="350"/>
        <v>0</v>
      </c>
      <c r="BK248">
        <f t="shared" si="351"/>
        <v>0</v>
      </c>
      <c r="BL248">
        <f t="shared" si="352"/>
        <v>0</v>
      </c>
      <c r="BM248">
        <f t="shared" si="353"/>
        <v>0</v>
      </c>
      <c r="BN248">
        <f t="shared" si="354"/>
        <v>0</v>
      </c>
      <c r="BO248">
        <f t="shared" si="355"/>
        <v>0</v>
      </c>
      <c r="BP248" t="str">
        <f t="shared" si="356"/>
        <v>N.A.</v>
      </c>
      <c r="BT248">
        <f t="shared" si="357"/>
        <v>5999</v>
      </c>
      <c r="BU248">
        <f t="shared" si="310"/>
        <v>0</v>
      </c>
      <c r="BV248">
        <f t="shared" si="358"/>
        <v>0</v>
      </c>
      <c r="BW248">
        <f t="shared" si="359"/>
        <v>0</v>
      </c>
      <c r="BX248">
        <f t="shared" si="360"/>
        <v>0</v>
      </c>
      <c r="BY248">
        <f t="shared" si="361"/>
        <v>0</v>
      </c>
      <c r="BZ248">
        <f t="shared" si="362"/>
        <v>0</v>
      </c>
      <c r="CA248">
        <f t="shared" si="363"/>
        <v>0</v>
      </c>
      <c r="CB248">
        <f t="shared" si="364"/>
        <v>0</v>
      </c>
      <c r="CC248">
        <f t="shared" si="365"/>
        <v>0</v>
      </c>
      <c r="CD248" t="str">
        <f t="shared" si="366"/>
        <v>N.A.</v>
      </c>
      <c r="CH248">
        <f t="shared" si="367"/>
        <v>6239</v>
      </c>
      <c r="CI248">
        <f t="shared" si="368"/>
        <v>0</v>
      </c>
      <c r="CJ248">
        <f t="shared" si="369"/>
        <v>0</v>
      </c>
      <c r="CK248">
        <f t="shared" si="370"/>
        <v>0</v>
      </c>
      <c r="CL248">
        <f t="shared" si="371"/>
        <v>0</v>
      </c>
      <c r="CM248">
        <f t="shared" si="372"/>
        <v>0</v>
      </c>
      <c r="CN248">
        <f t="shared" si="373"/>
        <v>0</v>
      </c>
      <c r="CO248">
        <f t="shared" si="374"/>
        <v>0</v>
      </c>
      <c r="CP248">
        <f t="shared" si="375"/>
        <v>0</v>
      </c>
      <c r="CQ248">
        <f t="shared" si="376"/>
        <v>0</v>
      </c>
      <c r="CR248" t="str">
        <f t="shared" si="377"/>
        <v>N.A.</v>
      </c>
      <c r="CV248">
        <f t="shared" si="378"/>
        <v>6489</v>
      </c>
      <c r="CW248">
        <f t="shared" si="379"/>
        <v>0</v>
      </c>
      <c r="CX248">
        <f t="shared" si="380"/>
        <v>0</v>
      </c>
      <c r="CY248">
        <f t="shared" si="381"/>
        <v>0</v>
      </c>
      <c r="CZ248">
        <f t="shared" si="382"/>
        <v>0</v>
      </c>
      <c r="DA248">
        <f t="shared" si="383"/>
        <v>0</v>
      </c>
      <c r="DB248">
        <f t="shared" si="384"/>
        <v>0</v>
      </c>
      <c r="DC248">
        <f t="shared" si="385"/>
        <v>0</v>
      </c>
      <c r="DD248">
        <f t="shared" si="386"/>
        <v>0</v>
      </c>
      <c r="DE248">
        <f t="shared" si="387"/>
        <v>0</v>
      </c>
      <c r="DF248" t="str">
        <f t="shared" si="388"/>
        <v>N.A.</v>
      </c>
      <c r="DJ248">
        <f t="shared" si="389"/>
        <v>6749</v>
      </c>
      <c r="DK248">
        <f t="shared" si="311"/>
        <v>0</v>
      </c>
      <c r="DL248">
        <f t="shared" si="390"/>
        <v>0</v>
      </c>
      <c r="DM248">
        <f t="shared" si="391"/>
        <v>0</v>
      </c>
      <c r="DN248">
        <f t="shared" si="392"/>
        <v>0</v>
      </c>
      <c r="DO248">
        <f t="shared" si="393"/>
        <v>0</v>
      </c>
      <c r="DP248">
        <f t="shared" si="394"/>
        <v>0</v>
      </c>
      <c r="DQ248">
        <f t="shared" si="395"/>
        <v>0</v>
      </c>
      <c r="DR248">
        <f t="shared" si="396"/>
        <v>0</v>
      </c>
      <c r="DS248">
        <f t="shared" si="397"/>
        <v>0</v>
      </c>
      <c r="DT248" t="str">
        <f t="shared" si="398"/>
        <v>N.A.</v>
      </c>
      <c r="DX248">
        <f t="shared" si="399"/>
        <v>24962</v>
      </c>
      <c r="DY248">
        <f t="shared" si="400"/>
        <v>1</v>
      </c>
      <c r="DZ248">
        <f t="shared" si="401"/>
        <v>99849</v>
      </c>
      <c r="EA248">
        <f t="shared" si="402"/>
        <v>1</v>
      </c>
      <c r="EB248">
        <f t="shared" si="403"/>
        <v>2</v>
      </c>
      <c r="EC248">
        <f t="shared" si="404"/>
        <v>0</v>
      </c>
      <c r="ED248" s="1">
        <v>99849</v>
      </c>
      <c r="EE248" s="1">
        <v>93988</v>
      </c>
      <c r="EF248">
        <f t="shared" si="405"/>
        <v>2</v>
      </c>
      <c r="EG248">
        <f t="shared" si="406"/>
        <v>0</v>
      </c>
      <c r="EH248">
        <f t="shared" si="407"/>
        <v>2</v>
      </c>
      <c r="EJ248">
        <f t="shared" si="312"/>
        <v>99849</v>
      </c>
      <c r="EK248">
        <f t="shared" si="313"/>
        <v>0</v>
      </c>
      <c r="EL248">
        <f t="shared" si="314"/>
        <v>99849</v>
      </c>
      <c r="EM248">
        <f t="shared" si="315"/>
        <v>0</v>
      </c>
      <c r="EO248" t="str">
        <f t="shared" si="316"/>
        <v>80%</v>
      </c>
    </row>
    <row r="249" spans="1:145" x14ac:dyDescent="0.2">
      <c r="A249">
        <v>244</v>
      </c>
      <c r="B249" s="1">
        <v>5</v>
      </c>
      <c r="C249" s="1">
        <v>4860</v>
      </c>
      <c r="D249" s="1" t="s">
        <v>232</v>
      </c>
      <c r="E249" s="1">
        <v>2112606</v>
      </c>
      <c r="F249" s="1">
        <v>384.7</v>
      </c>
      <c r="G249" s="1">
        <v>4931</v>
      </c>
      <c r="H249" s="1">
        <v>1896956</v>
      </c>
      <c r="I249" s="1">
        <v>172520</v>
      </c>
      <c r="J249" s="1">
        <v>375</v>
      </c>
      <c r="K249" s="1">
        <v>353</v>
      </c>
      <c r="L249" s="1">
        <v>331</v>
      </c>
      <c r="M249" s="1">
        <v>313</v>
      </c>
      <c r="N249" s="1">
        <v>289</v>
      </c>
      <c r="O249" s="7"/>
      <c r="P249">
        <f t="shared" si="317"/>
        <v>5128</v>
      </c>
      <c r="Q249">
        <f t="shared" si="318"/>
        <v>0</v>
      </c>
      <c r="R249">
        <f t="shared" si="319"/>
        <v>0</v>
      </c>
      <c r="S249">
        <f t="shared" si="307"/>
        <v>0</v>
      </c>
      <c r="T249">
        <f t="shared" si="320"/>
        <v>0</v>
      </c>
      <c r="U249">
        <f t="shared" si="321"/>
        <v>0</v>
      </c>
      <c r="V249">
        <f t="shared" si="322"/>
        <v>0</v>
      </c>
      <c r="W249">
        <f t="shared" si="323"/>
        <v>0</v>
      </c>
      <c r="X249">
        <f t="shared" si="324"/>
        <v>0</v>
      </c>
      <c r="Y249">
        <f t="shared" si="325"/>
        <v>0</v>
      </c>
      <c r="Z249" t="str">
        <f t="shared" si="326"/>
        <v>N.A.</v>
      </c>
      <c r="AD249">
        <f t="shared" si="327"/>
        <v>5333</v>
      </c>
      <c r="AE249">
        <f t="shared" si="408"/>
        <v>0</v>
      </c>
      <c r="AF249">
        <f t="shared" si="328"/>
        <v>0</v>
      </c>
      <c r="AG249">
        <f t="shared" si="329"/>
        <v>0</v>
      </c>
      <c r="AH249">
        <f t="shared" si="330"/>
        <v>0</v>
      </c>
      <c r="AI249">
        <f t="shared" si="331"/>
        <v>0</v>
      </c>
      <c r="AJ249">
        <f t="shared" si="332"/>
        <v>0</v>
      </c>
      <c r="AK249">
        <f t="shared" si="333"/>
        <v>0</v>
      </c>
      <c r="AL249">
        <f t="shared" si="334"/>
        <v>0</v>
      </c>
      <c r="AM249">
        <f t="shared" si="335"/>
        <v>0</v>
      </c>
      <c r="AN249" t="str">
        <f t="shared" si="336"/>
        <v>N.A.</v>
      </c>
      <c r="AR249">
        <f t="shared" si="337"/>
        <v>5546</v>
      </c>
      <c r="AS249">
        <f t="shared" si="308"/>
        <v>0</v>
      </c>
      <c r="AT249">
        <f t="shared" si="338"/>
        <v>0</v>
      </c>
      <c r="AU249">
        <f t="shared" si="309"/>
        <v>0</v>
      </c>
      <c r="AV249">
        <f t="shared" si="339"/>
        <v>0</v>
      </c>
      <c r="AW249">
        <f t="shared" si="340"/>
        <v>0</v>
      </c>
      <c r="AX249">
        <f t="shared" si="341"/>
        <v>0</v>
      </c>
      <c r="AY249">
        <f t="shared" si="342"/>
        <v>0</v>
      </c>
      <c r="AZ249">
        <f t="shared" si="343"/>
        <v>0</v>
      </c>
      <c r="BA249">
        <f t="shared" si="344"/>
        <v>0</v>
      </c>
      <c r="BB249" t="str">
        <f t="shared" si="345"/>
        <v>N.A.</v>
      </c>
      <c r="BF249">
        <f t="shared" si="346"/>
        <v>5768</v>
      </c>
      <c r="BG249">
        <f t="shared" si="347"/>
        <v>0</v>
      </c>
      <c r="BH249">
        <f t="shared" si="348"/>
        <v>0</v>
      </c>
      <c r="BI249">
        <f t="shared" si="349"/>
        <v>0</v>
      </c>
      <c r="BJ249">
        <f t="shared" si="350"/>
        <v>0</v>
      </c>
      <c r="BK249">
        <f t="shared" si="351"/>
        <v>0</v>
      </c>
      <c r="BL249">
        <f t="shared" si="352"/>
        <v>0</v>
      </c>
      <c r="BM249">
        <f t="shared" si="353"/>
        <v>0</v>
      </c>
      <c r="BN249">
        <f t="shared" si="354"/>
        <v>0</v>
      </c>
      <c r="BO249">
        <f t="shared" si="355"/>
        <v>0</v>
      </c>
      <c r="BP249" t="str">
        <f t="shared" si="356"/>
        <v>N.A.</v>
      </c>
      <c r="BT249">
        <f t="shared" si="357"/>
        <v>5999</v>
      </c>
      <c r="BU249">
        <f t="shared" si="310"/>
        <v>0</v>
      </c>
      <c r="BV249">
        <f t="shared" si="358"/>
        <v>0</v>
      </c>
      <c r="BW249">
        <f t="shared" si="359"/>
        <v>0</v>
      </c>
      <c r="BX249">
        <f t="shared" si="360"/>
        <v>0</v>
      </c>
      <c r="BY249">
        <f t="shared" si="361"/>
        <v>0</v>
      </c>
      <c r="BZ249">
        <f t="shared" si="362"/>
        <v>0</v>
      </c>
      <c r="CA249">
        <f t="shared" si="363"/>
        <v>0</v>
      </c>
      <c r="CB249">
        <f t="shared" si="364"/>
        <v>0</v>
      </c>
      <c r="CC249">
        <f t="shared" si="365"/>
        <v>0</v>
      </c>
      <c r="CD249" t="str">
        <f t="shared" si="366"/>
        <v>N.A.</v>
      </c>
      <c r="CH249">
        <f t="shared" si="367"/>
        <v>6239</v>
      </c>
      <c r="CI249">
        <f t="shared" si="368"/>
        <v>0</v>
      </c>
      <c r="CJ249">
        <f t="shared" si="369"/>
        <v>0</v>
      </c>
      <c r="CK249">
        <f t="shared" si="370"/>
        <v>0</v>
      </c>
      <c r="CL249">
        <f t="shared" si="371"/>
        <v>0</v>
      </c>
      <c r="CM249">
        <f t="shared" si="372"/>
        <v>0</v>
      </c>
      <c r="CN249">
        <f t="shared" si="373"/>
        <v>0</v>
      </c>
      <c r="CO249">
        <f t="shared" si="374"/>
        <v>0</v>
      </c>
      <c r="CP249">
        <f t="shared" si="375"/>
        <v>0</v>
      </c>
      <c r="CQ249">
        <f t="shared" si="376"/>
        <v>0</v>
      </c>
      <c r="CR249" t="str">
        <f t="shared" si="377"/>
        <v>N.A.</v>
      </c>
      <c r="CV249">
        <f t="shared" si="378"/>
        <v>6489</v>
      </c>
      <c r="CW249">
        <f t="shared" si="379"/>
        <v>0</v>
      </c>
      <c r="CX249">
        <f t="shared" si="380"/>
        <v>0</v>
      </c>
      <c r="CY249">
        <f t="shared" si="381"/>
        <v>0</v>
      </c>
      <c r="CZ249">
        <f t="shared" si="382"/>
        <v>0</v>
      </c>
      <c r="DA249">
        <f t="shared" si="383"/>
        <v>0</v>
      </c>
      <c r="DB249">
        <f t="shared" si="384"/>
        <v>0</v>
      </c>
      <c r="DC249">
        <f t="shared" si="385"/>
        <v>0</v>
      </c>
      <c r="DD249">
        <f t="shared" si="386"/>
        <v>0</v>
      </c>
      <c r="DE249">
        <f t="shared" si="387"/>
        <v>0</v>
      </c>
      <c r="DF249" t="str">
        <f t="shared" si="388"/>
        <v>N.A.</v>
      </c>
      <c r="DJ249">
        <f t="shared" si="389"/>
        <v>6749</v>
      </c>
      <c r="DK249">
        <f t="shared" si="311"/>
        <v>0</v>
      </c>
      <c r="DL249">
        <f t="shared" si="390"/>
        <v>0</v>
      </c>
      <c r="DM249">
        <f t="shared" si="391"/>
        <v>0</v>
      </c>
      <c r="DN249">
        <f t="shared" si="392"/>
        <v>0</v>
      </c>
      <c r="DO249">
        <f t="shared" si="393"/>
        <v>0</v>
      </c>
      <c r="DP249">
        <f t="shared" si="394"/>
        <v>0</v>
      </c>
      <c r="DQ249">
        <f t="shared" si="395"/>
        <v>0</v>
      </c>
      <c r="DR249">
        <f t="shared" si="396"/>
        <v>0</v>
      </c>
      <c r="DS249">
        <f t="shared" si="397"/>
        <v>0</v>
      </c>
      <c r="DT249" t="str">
        <f t="shared" si="398"/>
        <v>N.A.</v>
      </c>
      <c r="DX249">
        <f t="shared" si="399"/>
        <v>43130</v>
      </c>
      <c r="DY249">
        <f t="shared" si="400"/>
        <v>1</v>
      </c>
      <c r="DZ249">
        <f t="shared" si="401"/>
        <v>172520</v>
      </c>
      <c r="EA249">
        <f t="shared" si="402"/>
        <v>1</v>
      </c>
      <c r="EB249">
        <f t="shared" si="403"/>
        <v>2</v>
      </c>
      <c r="EC249">
        <f t="shared" si="404"/>
        <v>0</v>
      </c>
      <c r="ED249" s="1">
        <v>172520</v>
      </c>
      <c r="EE249" s="1">
        <v>49053</v>
      </c>
      <c r="EF249">
        <f t="shared" si="405"/>
        <v>2</v>
      </c>
      <c r="EG249">
        <f t="shared" si="406"/>
        <v>0</v>
      </c>
      <c r="EH249">
        <f t="shared" si="407"/>
        <v>2</v>
      </c>
      <c r="EJ249">
        <f t="shared" si="312"/>
        <v>172520</v>
      </c>
      <c r="EK249">
        <f t="shared" si="313"/>
        <v>0</v>
      </c>
      <c r="EL249">
        <f t="shared" si="314"/>
        <v>172520</v>
      </c>
      <c r="EM249">
        <f t="shared" si="315"/>
        <v>0</v>
      </c>
      <c r="EO249" t="str">
        <f t="shared" si="316"/>
        <v>80%</v>
      </c>
    </row>
    <row r="250" spans="1:145" x14ac:dyDescent="0.2">
      <c r="A250">
        <v>245</v>
      </c>
      <c r="B250" s="1">
        <v>1</v>
      </c>
      <c r="C250" s="1">
        <v>4869</v>
      </c>
      <c r="D250" s="1" t="s">
        <v>233</v>
      </c>
      <c r="E250" s="1">
        <v>7432317</v>
      </c>
      <c r="F250" s="1">
        <v>1468.5</v>
      </c>
      <c r="G250" s="1">
        <v>4972</v>
      </c>
      <c r="H250" s="1">
        <v>7301382</v>
      </c>
      <c r="I250" s="1">
        <v>104748</v>
      </c>
      <c r="J250" s="1">
        <v>1415</v>
      </c>
      <c r="K250" s="1">
        <v>1360</v>
      </c>
      <c r="L250" s="1">
        <v>1290</v>
      </c>
      <c r="M250" s="1">
        <v>1256</v>
      </c>
      <c r="N250" s="1">
        <v>1221</v>
      </c>
      <c r="O250" s="7"/>
      <c r="P250">
        <f t="shared" si="317"/>
        <v>5169</v>
      </c>
      <c r="Q250">
        <f t="shared" si="318"/>
        <v>0</v>
      </c>
      <c r="R250">
        <f t="shared" si="319"/>
        <v>0</v>
      </c>
      <c r="S250">
        <f t="shared" si="307"/>
        <v>0</v>
      </c>
      <c r="T250">
        <f t="shared" si="320"/>
        <v>0</v>
      </c>
      <c r="U250">
        <f t="shared" si="321"/>
        <v>0</v>
      </c>
      <c r="V250">
        <f t="shared" si="322"/>
        <v>0</v>
      </c>
      <c r="W250">
        <f t="shared" si="323"/>
        <v>0</v>
      </c>
      <c r="X250">
        <f t="shared" si="324"/>
        <v>0</v>
      </c>
      <c r="Y250">
        <f t="shared" si="325"/>
        <v>0</v>
      </c>
      <c r="Z250" t="str">
        <f t="shared" si="326"/>
        <v>N.A.</v>
      </c>
      <c r="AD250">
        <f t="shared" si="327"/>
        <v>5374</v>
      </c>
      <c r="AE250">
        <f t="shared" si="408"/>
        <v>0</v>
      </c>
      <c r="AF250">
        <f t="shared" si="328"/>
        <v>0</v>
      </c>
      <c r="AG250">
        <f t="shared" si="329"/>
        <v>0</v>
      </c>
      <c r="AH250">
        <f t="shared" si="330"/>
        <v>0</v>
      </c>
      <c r="AI250">
        <f t="shared" si="331"/>
        <v>0</v>
      </c>
      <c r="AJ250">
        <f t="shared" si="332"/>
        <v>0</v>
      </c>
      <c r="AK250">
        <f t="shared" si="333"/>
        <v>0</v>
      </c>
      <c r="AL250">
        <f t="shared" si="334"/>
        <v>0</v>
      </c>
      <c r="AM250">
        <f t="shared" si="335"/>
        <v>0</v>
      </c>
      <c r="AN250" t="str">
        <f t="shared" si="336"/>
        <v>N.A.</v>
      </c>
      <c r="AR250">
        <f t="shared" si="337"/>
        <v>5587</v>
      </c>
      <c r="AS250">
        <f t="shared" si="308"/>
        <v>0</v>
      </c>
      <c r="AT250">
        <f t="shared" si="338"/>
        <v>0</v>
      </c>
      <c r="AU250">
        <f t="shared" si="309"/>
        <v>0</v>
      </c>
      <c r="AV250">
        <f t="shared" si="339"/>
        <v>0</v>
      </c>
      <c r="AW250">
        <f t="shared" si="340"/>
        <v>0</v>
      </c>
      <c r="AX250">
        <f t="shared" si="341"/>
        <v>0</v>
      </c>
      <c r="AY250">
        <f t="shared" si="342"/>
        <v>0</v>
      </c>
      <c r="AZ250">
        <f t="shared" si="343"/>
        <v>0</v>
      </c>
      <c r="BA250">
        <f t="shared" si="344"/>
        <v>0</v>
      </c>
      <c r="BB250" t="str">
        <f t="shared" si="345"/>
        <v>N.A.</v>
      </c>
      <c r="BF250">
        <f t="shared" si="346"/>
        <v>5809</v>
      </c>
      <c r="BG250">
        <f t="shared" si="347"/>
        <v>0</v>
      </c>
      <c r="BH250">
        <f t="shared" si="348"/>
        <v>0</v>
      </c>
      <c r="BI250">
        <f t="shared" si="349"/>
        <v>0</v>
      </c>
      <c r="BJ250">
        <f t="shared" si="350"/>
        <v>0</v>
      </c>
      <c r="BK250">
        <f t="shared" si="351"/>
        <v>0</v>
      </c>
      <c r="BL250">
        <f t="shared" si="352"/>
        <v>0</v>
      </c>
      <c r="BM250">
        <f t="shared" si="353"/>
        <v>0</v>
      </c>
      <c r="BN250">
        <f t="shared" si="354"/>
        <v>0</v>
      </c>
      <c r="BO250">
        <f t="shared" si="355"/>
        <v>0</v>
      </c>
      <c r="BP250" t="str">
        <f t="shared" si="356"/>
        <v>N.A.</v>
      </c>
      <c r="BT250">
        <f t="shared" si="357"/>
        <v>6040</v>
      </c>
      <c r="BU250">
        <f t="shared" si="310"/>
        <v>0</v>
      </c>
      <c r="BV250">
        <f t="shared" si="358"/>
        <v>0</v>
      </c>
      <c r="BW250">
        <f t="shared" si="359"/>
        <v>0</v>
      </c>
      <c r="BX250">
        <f t="shared" si="360"/>
        <v>0</v>
      </c>
      <c r="BY250">
        <f t="shared" si="361"/>
        <v>0</v>
      </c>
      <c r="BZ250">
        <f t="shared" si="362"/>
        <v>0</v>
      </c>
      <c r="CA250">
        <f t="shared" si="363"/>
        <v>0</v>
      </c>
      <c r="CB250">
        <f t="shared" si="364"/>
        <v>0</v>
      </c>
      <c r="CC250">
        <f t="shared" si="365"/>
        <v>0</v>
      </c>
      <c r="CD250" t="str">
        <f t="shared" si="366"/>
        <v>N.A.</v>
      </c>
      <c r="CH250">
        <f t="shared" si="367"/>
        <v>6280</v>
      </c>
      <c r="CI250">
        <f t="shared" si="368"/>
        <v>0</v>
      </c>
      <c r="CJ250">
        <f t="shared" si="369"/>
        <v>0</v>
      </c>
      <c r="CK250">
        <f t="shared" si="370"/>
        <v>0</v>
      </c>
      <c r="CL250">
        <f t="shared" si="371"/>
        <v>0</v>
      </c>
      <c r="CM250">
        <f t="shared" si="372"/>
        <v>0</v>
      </c>
      <c r="CN250">
        <f t="shared" si="373"/>
        <v>0</v>
      </c>
      <c r="CO250">
        <f t="shared" si="374"/>
        <v>0</v>
      </c>
      <c r="CP250">
        <f t="shared" si="375"/>
        <v>0</v>
      </c>
      <c r="CQ250">
        <f t="shared" si="376"/>
        <v>0</v>
      </c>
      <c r="CR250" t="str">
        <f t="shared" si="377"/>
        <v>N.A.</v>
      </c>
      <c r="CV250">
        <f t="shared" si="378"/>
        <v>6530</v>
      </c>
      <c r="CW250">
        <f t="shared" si="379"/>
        <v>0</v>
      </c>
      <c r="CX250">
        <f t="shared" si="380"/>
        <v>0</v>
      </c>
      <c r="CY250">
        <f t="shared" si="381"/>
        <v>0</v>
      </c>
      <c r="CZ250">
        <f t="shared" si="382"/>
        <v>0</v>
      </c>
      <c r="DA250">
        <f t="shared" si="383"/>
        <v>0</v>
      </c>
      <c r="DB250">
        <f t="shared" si="384"/>
        <v>0</v>
      </c>
      <c r="DC250">
        <f t="shared" si="385"/>
        <v>0</v>
      </c>
      <c r="DD250">
        <f t="shared" si="386"/>
        <v>0</v>
      </c>
      <c r="DE250">
        <f t="shared" si="387"/>
        <v>0</v>
      </c>
      <c r="DF250" t="str">
        <f t="shared" si="388"/>
        <v>N.A.</v>
      </c>
      <c r="DJ250">
        <f t="shared" si="389"/>
        <v>6790</v>
      </c>
      <c r="DK250">
        <f t="shared" si="311"/>
        <v>0</v>
      </c>
      <c r="DL250">
        <f t="shared" si="390"/>
        <v>0</v>
      </c>
      <c r="DM250">
        <f t="shared" si="391"/>
        <v>0</v>
      </c>
      <c r="DN250">
        <f t="shared" si="392"/>
        <v>0</v>
      </c>
      <c r="DO250">
        <f t="shared" si="393"/>
        <v>0</v>
      </c>
      <c r="DP250">
        <f t="shared" si="394"/>
        <v>0</v>
      </c>
      <c r="DQ250">
        <f t="shared" si="395"/>
        <v>0</v>
      </c>
      <c r="DR250">
        <f t="shared" si="396"/>
        <v>0</v>
      </c>
      <c r="DS250">
        <f t="shared" si="397"/>
        <v>0</v>
      </c>
      <c r="DT250" t="str">
        <f t="shared" si="398"/>
        <v>N.A.</v>
      </c>
      <c r="DX250">
        <f t="shared" si="399"/>
        <v>26187</v>
      </c>
      <c r="DY250">
        <f t="shared" si="400"/>
        <v>1</v>
      </c>
      <c r="DZ250">
        <f t="shared" si="401"/>
        <v>104748</v>
      </c>
      <c r="EA250">
        <f t="shared" si="402"/>
        <v>1</v>
      </c>
      <c r="EB250">
        <f t="shared" si="403"/>
        <v>2</v>
      </c>
      <c r="EC250">
        <f t="shared" si="404"/>
        <v>0</v>
      </c>
      <c r="ED250" s="1">
        <v>104748</v>
      </c>
      <c r="EE250" s="1">
        <v>46706</v>
      </c>
      <c r="EF250">
        <f t="shared" si="405"/>
        <v>2</v>
      </c>
      <c r="EG250">
        <f t="shared" si="406"/>
        <v>0</v>
      </c>
      <c r="EH250">
        <f t="shared" si="407"/>
        <v>2</v>
      </c>
      <c r="EJ250">
        <f t="shared" si="312"/>
        <v>104748</v>
      </c>
      <c r="EK250">
        <f t="shared" si="313"/>
        <v>0</v>
      </c>
      <c r="EL250">
        <f t="shared" si="314"/>
        <v>104748</v>
      </c>
      <c r="EM250">
        <f t="shared" si="315"/>
        <v>0</v>
      </c>
      <c r="EO250" t="str">
        <f t="shared" si="316"/>
        <v>80%</v>
      </c>
    </row>
    <row r="251" spans="1:145" x14ac:dyDescent="0.2">
      <c r="A251">
        <v>246</v>
      </c>
      <c r="B251" s="1">
        <v>11</v>
      </c>
      <c r="C251" s="1">
        <v>4878</v>
      </c>
      <c r="D251" s="1" t="s">
        <v>234</v>
      </c>
      <c r="E251" s="1">
        <v>3517142</v>
      </c>
      <c r="F251" s="1">
        <v>772.6</v>
      </c>
      <c r="G251" s="1">
        <v>4931</v>
      </c>
      <c r="H251" s="1">
        <v>3809691</v>
      </c>
      <c r="I251" s="1">
        <v>0</v>
      </c>
      <c r="J251" s="1">
        <v>771</v>
      </c>
      <c r="K251" s="1">
        <v>760</v>
      </c>
      <c r="L251" s="1">
        <v>756</v>
      </c>
      <c r="M251" s="1">
        <v>744</v>
      </c>
      <c r="N251" s="1">
        <v>738</v>
      </c>
      <c r="O251" s="7"/>
      <c r="P251">
        <f t="shared" si="317"/>
        <v>5128</v>
      </c>
      <c r="Q251">
        <f t="shared" si="318"/>
        <v>0</v>
      </c>
      <c r="R251">
        <f t="shared" si="319"/>
        <v>0</v>
      </c>
      <c r="S251">
        <f t="shared" si="307"/>
        <v>0</v>
      </c>
      <c r="T251">
        <f t="shared" si="320"/>
        <v>0</v>
      </c>
      <c r="U251">
        <f t="shared" si="321"/>
        <v>0</v>
      </c>
      <c r="V251">
        <f t="shared" si="322"/>
        <v>0</v>
      </c>
      <c r="W251">
        <f t="shared" si="323"/>
        <v>0</v>
      </c>
      <c r="X251">
        <f t="shared" si="324"/>
        <v>0</v>
      </c>
      <c r="Y251">
        <f t="shared" si="325"/>
        <v>0</v>
      </c>
      <c r="Z251" t="str">
        <f t="shared" si="326"/>
        <v>N.A.</v>
      </c>
      <c r="AD251">
        <f t="shared" si="327"/>
        <v>5333</v>
      </c>
      <c r="AE251">
        <f t="shared" si="408"/>
        <v>0</v>
      </c>
      <c r="AF251">
        <f t="shared" si="328"/>
        <v>0</v>
      </c>
      <c r="AG251">
        <f t="shared" si="329"/>
        <v>0</v>
      </c>
      <c r="AH251">
        <f t="shared" si="330"/>
        <v>0</v>
      </c>
      <c r="AI251">
        <f t="shared" si="331"/>
        <v>0</v>
      </c>
      <c r="AJ251">
        <f t="shared" si="332"/>
        <v>0</v>
      </c>
      <c r="AK251">
        <f t="shared" si="333"/>
        <v>0</v>
      </c>
      <c r="AL251">
        <f t="shared" si="334"/>
        <v>0</v>
      </c>
      <c r="AM251">
        <f t="shared" si="335"/>
        <v>0</v>
      </c>
      <c r="AN251" t="str">
        <f t="shared" si="336"/>
        <v>N.A.</v>
      </c>
      <c r="AR251">
        <f t="shared" si="337"/>
        <v>5546</v>
      </c>
      <c r="AS251">
        <f t="shared" si="308"/>
        <v>0</v>
      </c>
      <c r="AT251">
        <f t="shared" si="338"/>
        <v>0</v>
      </c>
      <c r="AU251">
        <f t="shared" si="309"/>
        <v>0</v>
      </c>
      <c r="AV251">
        <f t="shared" si="339"/>
        <v>0</v>
      </c>
      <c r="AW251">
        <f t="shared" si="340"/>
        <v>0</v>
      </c>
      <c r="AX251">
        <f t="shared" si="341"/>
        <v>0</v>
      </c>
      <c r="AY251">
        <f t="shared" si="342"/>
        <v>0</v>
      </c>
      <c r="AZ251">
        <f t="shared" si="343"/>
        <v>0</v>
      </c>
      <c r="BA251">
        <f t="shared" si="344"/>
        <v>0</v>
      </c>
      <c r="BB251" t="str">
        <f t="shared" si="345"/>
        <v>N.A.</v>
      </c>
      <c r="BF251">
        <f t="shared" si="346"/>
        <v>5768</v>
      </c>
      <c r="BG251">
        <f t="shared" si="347"/>
        <v>0</v>
      </c>
      <c r="BH251">
        <f t="shared" si="348"/>
        <v>0</v>
      </c>
      <c r="BI251">
        <f t="shared" si="349"/>
        <v>0</v>
      </c>
      <c r="BJ251">
        <f t="shared" si="350"/>
        <v>0</v>
      </c>
      <c r="BK251">
        <f t="shared" si="351"/>
        <v>0</v>
      </c>
      <c r="BL251">
        <f t="shared" si="352"/>
        <v>0</v>
      </c>
      <c r="BM251">
        <f t="shared" si="353"/>
        <v>0</v>
      </c>
      <c r="BN251">
        <f t="shared" si="354"/>
        <v>0</v>
      </c>
      <c r="BO251">
        <f t="shared" si="355"/>
        <v>0</v>
      </c>
      <c r="BP251" t="str">
        <f t="shared" si="356"/>
        <v>N.A.</v>
      </c>
      <c r="BT251">
        <f t="shared" si="357"/>
        <v>5999</v>
      </c>
      <c r="BU251">
        <f t="shared" si="310"/>
        <v>0</v>
      </c>
      <c r="BV251">
        <f t="shared" si="358"/>
        <v>0</v>
      </c>
      <c r="BW251">
        <f t="shared" si="359"/>
        <v>0</v>
      </c>
      <c r="BX251">
        <f t="shared" si="360"/>
        <v>0</v>
      </c>
      <c r="BY251">
        <f t="shared" si="361"/>
        <v>0</v>
      </c>
      <c r="BZ251">
        <f t="shared" si="362"/>
        <v>0</v>
      </c>
      <c r="CA251">
        <f t="shared" si="363"/>
        <v>0</v>
      </c>
      <c r="CB251">
        <f t="shared" si="364"/>
        <v>0</v>
      </c>
      <c r="CC251">
        <f t="shared" si="365"/>
        <v>0</v>
      </c>
      <c r="CD251" t="str">
        <f t="shared" si="366"/>
        <v>N.A.</v>
      </c>
      <c r="CH251">
        <f t="shared" si="367"/>
        <v>6239</v>
      </c>
      <c r="CI251">
        <f t="shared" si="368"/>
        <v>0</v>
      </c>
      <c r="CJ251">
        <f t="shared" si="369"/>
        <v>0</v>
      </c>
      <c r="CK251">
        <f t="shared" si="370"/>
        <v>0</v>
      </c>
      <c r="CL251">
        <f t="shared" si="371"/>
        <v>0</v>
      </c>
      <c r="CM251">
        <f t="shared" si="372"/>
        <v>0</v>
      </c>
      <c r="CN251">
        <f t="shared" si="373"/>
        <v>0</v>
      </c>
      <c r="CO251">
        <f t="shared" si="374"/>
        <v>0</v>
      </c>
      <c r="CP251">
        <f t="shared" si="375"/>
        <v>0</v>
      </c>
      <c r="CQ251">
        <f t="shared" si="376"/>
        <v>0</v>
      </c>
      <c r="CR251" t="str">
        <f t="shared" si="377"/>
        <v>N.A.</v>
      </c>
      <c r="CV251">
        <f t="shared" si="378"/>
        <v>6489</v>
      </c>
      <c r="CW251">
        <f t="shared" si="379"/>
        <v>0</v>
      </c>
      <c r="CX251">
        <f t="shared" si="380"/>
        <v>0</v>
      </c>
      <c r="CY251">
        <f t="shared" si="381"/>
        <v>0</v>
      </c>
      <c r="CZ251">
        <f t="shared" si="382"/>
        <v>0</v>
      </c>
      <c r="DA251">
        <f t="shared" si="383"/>
        <v>0</v>
      </c>
      <c r="DB251">
        <f t="shared" si="384"/>
        <v>0</v>
      </c>
      <c r="DC251">
        <f t="shared" si="385"/>
        <v>0</v>
      </c>
      <c r="DD251">
        <f t="shared" si="386"/>
        <v>0</v>
      </c>
      <c r="DE251">
        <f t="shared" si="387"/>
        <v>0</v>
      </c>
      <c r="DF251" t="str">
        <f t="shared" si="388"/>
        <v>N.A.</v>
      </c>
      <c r="DJ251">
        <f t="shared" si="389"/>
        <v>6749</v>
      </c>
      <c r="DK251">
        <f t="shared" si="311"/>
        <v>0</v>
      </c>
      <c r="DL251">
        <f t="shared" si="390"/>
        <v>0</v>
      </c>
      <c r="DM251">
        <f t="shared" si="391"/>
        <v>0</v>
      </c>
      <c r="DN251">
        <f t="shared" si="392"/>
        <v>0</v>
      </c>
      <c r="DO251">
        <f t="shared" si="393"/>
        <v>0</v>
      </c>
      <c r="DP251">
        <f t="shared" si="394"/>
        <v>0</v>
      </c>
      <c r="DQ251">
        <f t="shared" si="395"/>
        <v>0</v>
      </c>
      <c r="DR251">
        <f t="shared" si="396"/>
        <v>0</v>
      </c>
      <c r="DS251">
        <f t="shared" si="397"/>
        <v>0</v>
      </c>
      <c r="DT251" t="str">
        <f t="shared" si="398"/>
        <v>N.A.</v>
      </c>
      <c r="DX251">
        <f t="shared" si="399"/>
        <v>-292549</v>
      </c>
      <c r="DY251">
        <f t="shared" si="400"/>
        <v>0</v>
      </c>
      <c r="DZ251">
        <f t="shared" si="401"/>
        <v>-234039</v>
      </c>
      <c r="EA251">
        <f t="shared" si="402"/>
        <v>0</v>
      </c>
      <c r="EB251">
        <f t="shared" si="403"/>
        <v>0</v>
      </c>
      <c r="EC251">
        <f t="shared" si="404"/>
        <v>0</v>
      </c>
      <c r="ED251" s="1">
        <v>0</v>
      </c>
      <c r="EE251" s="1">
        <v>0</v>
      </c>
      <c r="EF251">
        <f t="shared" si="405"/>
        <v>0</v>
      </c>
      <c r="EG251">
        <f t="shared" si="406"/>
        <v>0</v>
      </c>
      <c r="EH251">
        <f t="shared" si="407"/>
        <v>0</v>
      </c>
      <c r="EJ251">
        <f t="shared" si="312"/>
        <v>0</v>
      </c>
      <c r="EK251">
        <f t="shared" si="313"/>
        <v>0</v>
      </c>
      <c r="EL251">
        <f t="shared" si="314"/>
        <v>0</v>
      </c>
      <c r="EM251">
        <f t="shared" si="315"/>
        <v>0</v>
      </c>
      <c r="EO251" t="str">
        <f t="shared" si="316"/>
        <v>N.A.</v>
      </c>
    </row>
    <row r="252" spans="1:145" x14ac:dyDescent="0.2">
      <c r="A252">
        <v>247</v>
      </c>
      <c r="B252" s="1">
        <v>5</v>
      </c>
      <c r="C252" s="1">
        <v>4890</v>
      </c>
      <c r="D252" s="1" t="s">
        <v>235</v>
      </c>
      <c r="E252" s="1">
        <v>4661780</v>
      </c>
      <c r="F252" s="1">
        <v>938.6</v>
      </c>
      <c r="G252" s="1">
        <v>4945</v>
      </c>
      <c r="H252" s="1">
        <v>4641377</v>
      </c>
      <c r="I252" s="1">
        <v>147246</v>
      </c>
      <c r="J252" s="1">
        <v>919</v>
      </c>
      <c r="K252" s="1">
        <v>903</v>
      </c>
      <c r="L252" s="1">
        <v>899</v>
      </c>
      <c r="M252" s="1">
        <v>880</v>
      </c>
      <c r="N252" s="1">
        <v>865</v>
      </c>
      <c r="O252" s="7"/>
      <c r="P252">
        <f t="shared" si="317"/>
        <v>5142</v>
      </c>
      <c r="Q252">
        <f t="shared" si="318"/>
        <v>0</v>
      </c>
      <c r="R252">
        <f t="shared" si="319"/>
        <v>0</v>
      </c>
      <c r="S252">
        <f t="shared" si="307"/>
        <v>0</v>
      </c>
      <c r="T252">
        <f t="shared" si="320"/>
        <v>0</v>
      </c>
      <c r="U252">
        <f t="shared" si="321"/>
        <v>0</v>
      </c>
      <c r="V252">
        <f t="shared" si="322"/>
        <v>0</v>
      </c>
      <c r="W252">
        <f t="shared" si="323"/>
        <v>0</v>
      </c>
      <c r="X252">
        <f t="shared" si="324"/>
        <v>0</v>
      </c>
      <c r="Y252">
        <f t="shared" si="325"/>
        <v>0</v>
      </c>
      <c r="Z252" t="str">
        <f t="shared" si="326"/>
        <v>N.A.</v>
      </c>
      <c r="AD252">
        <f t="shared" si="327"/>
        <v>5347</v>
      </c>
      <c r="AE252">
        <f t="shared" si="408"/>
        <v>0</v>
      </c>
      <c r="AF252">
        <f t="shared" si="328"/>
        <v>0</v>
      </c>
      <c r="AG252">
        <f t="shared" si="329"/>
        <v>0</v>
      </c>
      <c r="AH252">
        <f t="shared" si="330"/>
        <v>0</v>
      </c>
      <c r="AI252">
        <f t="shared" si="331"/>
        <v>0</v>
      </c>
      <c r="AJ252">
        <f t="shared" si="332"/>
        <v>0</v>
      </c>
      <c r="AK252">
        <f t="shared" si="333"/>
        <v>0</v>
      </c>
      <c r="AL252">
        <f t="shared" si="334"/>
        <v>0</v>
      </c>
      <c r="AM252">
        <f t="shared" si="335"/>
        <v>0</v>
      </c>
      <c r="AN252" t="str">
        <f t="shared" si="336"/>
        <v>N.A.</v>
      </c>
      <c r="AR252">
        <f t="shared" si="337"/>
        <v>5560</v>
      </c>
      <c r="AS252">
        <f t="shared" si="308"/>
        <v>0</v>
      </c>
      <c r="AT252">
        <f t="shared" si="338"/>
        <v>0</v>
      </c>
      <c r="AU252">
        <f t="shared" si="309"/>
        <v>0</v>
      </c>
      <c r="AV252">
        <f t="shared" si="339"/>
        <v>0</v>
      </c>
      <c r="AW252">
        <f t="shared" si="340"/>
        <v>0</v>
      </c>
      <c r="AX252">
        <f t="shared" si="341"/>
        <v>0</v>
      </c>
      <c r="AY252">
        <f t="shared" si="342"/>
        <v>0</v>
      </c>
      <c r="AZ252">
        <f t="shared" si="343"/>
        <v>0</v>
      </c>
      <c r="BA252">
        <f t="shared" si="344"/>
        <v>0</v>
      </c>
      <c r="BB252" t="str">
        <f t="shared" si="345"/>
        <v>N.A.</v>
      </c>
      <c r="BF252">
        <f t="shared" si="346"/>
        <v>5782</v>
      </c>
      <c r="BG252">
        <f t="shared" si="347"/>
        <v>0</v>
      </c>
      <c r="BH252">
        <f t="shared" si="348"/>
        <v>0</v>
      </c>
      <c r="BI252">
        <f t="shared" si="349"/>
        <v>0</v>
      </c>
      <c r="BJ252">
        <f t="shared" si="350"/>
        <v>0</v>
      </c>
      <c r="BK252">
        <f t="shared" si="351"/>
        <v>0</v>
      </c>
      <c r="BL252">
        <f t="shared" si="352"/>
        <v>0</v>
      </c>
      <c r="BM252">
        <f t="shared" si="353"/>
        <v>0</v>
      </c>
      <c r="BN252">
        <f t="shared" si="354"/>
        <v>0</v>
      </c>
      <c r="BO252">
        <f t="shared" si="355"/>
        <v>0</v>
      </c>
      <c r="BP252" t="str">
        <f t="shared" si="356"/>
        <v>N.A.</v>
      </c>
      <c r="BT252">
        <f t="shared" si="357"/>
        <v>6013</v>
      </c>
      <c r="BU252">
        <f t="shared" si="310"/>
        <v>0</v>
      </c>
      <c r="BV252">
        <f t="shared" si="358"/>
        <v>0</v>
      </c>
      <c r="BW252">
        <f t="shared" si="359"/>
        <v>0</v>
      </c>
      <c r="BX252">
        <f t="shared" si="360"/>
        <v>0</v>
      </c>
      <c r="BY252">
        <f t="shared" si="361"/>
        <v>0</v>
      </c>
      <c r="BZ252">
        <f t="shared" si="362"/>
        <v>0</v>
      </c>
      <c r="CA252">
        <f t="shared" si="363"/>
        <v>0</v>
      </c>
      <c r="CB252">
        <f t="shared" si="364"/>
        <v>0</v>
      </c>
      <c r="CC252">
        <f t="shared" si="365"/>
        <v>0</v>
      </c>
      <c r="CD252" t="str">
        <f t="shared" si="366"/>
        <v>N.A.</v>
      </c>
      <c r="CH252">
        <f t="shared" si="367"/>
        <v>6253</v>
      </c>
      <c r="CI252">
        <f t="shared" si="368"/>
        <v>0</v>
      </c>
      <c r="CJ252">
        <f t="shared" si="369"/>
        <v>0</v>
      </c>
      <c r="CK252">
        <f t="shared" si="370"/>
        <v>0</v>
      </c>
      <c r="CL252">
        <f t="shared" si="371"/>
        <v>0</v>
      </c>
      <c r="CM252">
        <f t="shared" si="372"/>
        <v>0</v>
      </c>
      <c r="CN252">
        <f t="shared" si="373"/>
        <v>0</v>
      </c>
      <c r="CO252">
        <f t="shared" si="374"/>
        <v>0</v>
      </c>
      <c r="CP252">
        <f t="shared" si="375"/>
        <v>0</v>
      </c>
      <c r="CQ252">
        <f t="shared" si="376"/>
        <v>0</v>
      </c>
      <c r="CR252" t="str">
        <f t="shared" si="377"/>
        <v>N.A.</v>
      </c>
      <c r="CV252">
        <f t="shared" si="378"/>
        <v>6503</v>
      </c>
      <c r="CW252">
        <f t="shared" si="379"/>
        <v>0</v>
      </c>
      <c r="CX252">
        <f t="shared" si="380"/>
        <v>0</v>
      </c>
      <c r="CY252">
        <f t="shared" si="381"/>
        <v>0</v>
      </c>
      <c r="CZ252">
        <f t="shared" si="382"/>
        <v>0</v>
      </c>
      <c r="DA252">
        <f t="shared" si="383"/>
        <v>0</v>
      </c>
      <c r="DB252">
        <f t="shared" si="384"/>
        <v>0</v>
      </c>
      <c r="DC252">
        <f t="shared" si="385"/>
        <v>0</v>
      </c>
      <c r="DD252">
        <f t="shared" si="386"/>
        <v>0</v>
      </c>
      <c r="DE252">
        <f t="shared" si="387"/>
        <v>0</v>
      </c>
      <c r="DF252" t="str">
        <f t="shared" si="388"/>
        <v>N.A.</v>
      </c>
      <c r="DJ252">
        <f t="shared" si="389"/>
        <v>6763</v>
      </c>
      <c r="DK252">
        <f t="shared" si="311"/>
        <v>0</v>
      </c>
      <c r="DL252">
        <f t="shared" si="390"/>
        <v>0</v>
      </c>
      <c r="DM252">
        <f t="shared" si="391"/>
        <v>0</v>
      </c>
      <c r="DN252">
        <f t="shared" si="392"/>
        <v>0</v>
      </c>
      <c r="DO252">
        <f t="shared" si="393"/>
        <v>0</v>
      </c>
      <c r="DP252">
        <f t="shared" si="394"/>
        <v>0</v>
      </c>
      <c r="DQ252">
        <f t="shared" si="395"/>
        <v>0</v>
      </c>
      <c r="DR252">
        <f t="shared" si="396"/>
        <v>0</v>
      </c>
      <c r="DS252">
        <f t="shared" si="397"/>
        <v>0</v>
      </c>
      <c r="DT252" t="str">
        <f t="shared" si="398"/>
        <v>N.A.</v>
      </c>
      <c r="DX252">
        <f t="shared" si="399"/>
        <v>-126843</v>
      </c>
      <c r="DY252">
        <f t="shared" si="400"/>
        <v>1</v>
      </c>
      <c r="DZ252">
        <f t="shared" si="401"/>
        <v>16322</v>
      </c>
      <c r="EA252">
        <f t="shared" si="402"/>
        <v>0</v>
      </c>
      <c r="EB252">
        <f t="shared" si="403"/>
        <v>0</v>
      </c>
      <c r="EC252">
        <f t="shared" si="404"/>
        <v>1</v>
      </c>
      <c r="ED252" s="1">
        <v>16322</v>
      </c>
      <c r="EE252" s="1">
        <v>147246</v>
      </c>
      <c r="EF252">
        <f t="shared" si="405"/>
        <v>0</v>
      </c>
      <c r="EG252">
        <f t="shared" si="406"/>
        <v>1</v>
      </c>
      <c r="EH252">
        <f t="shared" si="407"/>
        <v>1</v>
      </c>
      <c r="EJ252">
        <f t="shared" si="312"/>
        <v>0</v>
      </c>
      <c r="EK252">
        <f t="shared" si="313"/>
        <v>147246</v>
      </c>
      <c r="EL252">
        <f t="shared" si="314"/>
        <v>147246</v>
      </c>
      <c r="EM252">
        <f t="shared" si="315"/>
        <v>0</v>
      </c>
      <c r="EO252" t="str">
        <f t="shared" si="316"/>
        <v>101%</v>
      </c>
    </row>
    <row r="253" spans="1:145" x14ac:dyDescent="0.2">
      <c r="A253">
        <v>248</v>
      </c>
      <c r="B253" s="1">
        <v>10</v>
      </c>
      <c r="C253" s="1">
        <v>4905</v>
      </c>
      <c r="D253" s="1" t="s">
        <v>236</v>
      </c>
      <c r="E253" s="1">
        <v>1492015</v>
      </c>
      <c r="F253" s="1">
        <v>276.2</v>
      </c>
      <c r="G253" s="1">
        <v>4943</v>
      </c>
      <c r="H253" s="1">
        <v>1365257</v>
      </c>
      <c r="I253" s="1">
        <v>197796</v>
      </c>
      <c r="J253" s="1">
        <v>265</v>
      </c>
      <c r="K253" s="1">
        <v>259</v>
      </c>
      <c r="L253" s="1">
        <v>260</v>
      </c>
      <c r="M253" s="1">
        <v>264</v>
      </c>
      <c r="N253" s="1">
        <v>257</v>
      </c>
      <c r="O253" s="7"/>
      <c r="P253">
        <f t="shared" si="317"/>
        <v>5140</v>
      </c>
      <c r="Q253">
        <f t="shared" si="318"/>
        <v>0</v>
      </c>
      <c r="R253">
        <f t="shared" si="319"/>
        <v>0</v>
      </c>
      <c r="S253">
        <f t="shared" si="307"/>
        <v>0</v>
      </c>
      <c r="T253">
        <f t="shared" si="320"/>
        <v>0</v>
      </c>
      <c r="U253">
        <f t="shared" si="321"/>
        <v>0</v>
      </c>
      <c r="V253">
        <f t="shared" si="322"/>
        <v>0</v>
      </c>
      <c r="W253">
        <f t="shared" si="323"/>
        <v>0</v>
      </c>
      <c r="X253">
        <f t="shared" si="324"/>
        <v>0</v>
      </c>
      <c r="Y253">
        <f t="shared" si="325"/>
        <v>0</v>
      </c>
      <c r="Z253" t="str">
        <f t="shared" si="326"/>
        <v>N.A.</v>
      </c>
      <c r="AD253">
        <f t="shared" si="327"/>
        <v>5345</v>
      </c>
      <c r="AE253">
        <f t="shared" si="408"/>
        <v>0</v>
      </c>
      <c r="AF253">
        <f t="shared" si="328"/>
        <v>0</v>
      </c>
      <c r="AG253">
        <f t="shared" si="329"/>
        <v>0</v>
      </c>
      <c r="AH253">
        <f t="shared" si="330"/>
        <v>0</v>
      </c>
      <c r="AI253">
        <f t="shared" si="331"/>
        <v>0</v>
      </c>
      <c r="AJ253">
        <f t="shared" si="332"/>
        <v>0</v>
      </c>
      <c r="AK253">
        <f t="shared" si="333"/>
        <v>0</v>
      </c>
      <c r="AL253">
        <f t="shared" si="334"/>
        <v>0</v>
      </c>
      <c r="AM253">
        <f t="shared" si="335"/>
        <v>0</v>
      </c>
      <c r="AN253" t="str">
        <f t="shared" si="336"/>
        <v>N.A.</v>
      </c>
      <c r="AR253">
        <f t="shared" si="337"/>
        <v>5558</v>
      </c>
      <c r="AS253">
        <f t="shared" si="308"/>
        <v>0</v>
      </c>
      <c r="AT253">
        <f t="shared" si="338"/>
        <v>0</v>
      </c>
      <c r="AU253">
        <f t="shared" si="309"/>
        <v>0</v>
      </c>
      <c r="AV253">
        <f t="shared" si="339"/>
        <v>0</v>
      </c>
      <c r="AW253">
        <f t="shared" si="340"/>
        <v>0</v>
      </c>
      <c r="AX253">
        <f t="shared" si="341"/>
        <v>0</v>
      </c>
      <c r="AY253">
        <f t="shared" si="342"/>
        <v>0</v>
      </c>
      <c r="AZ253">
        <f t="shared" si="343"/>
        <v>0</v>
      </c>
      <c r="BA253">
        <f t="shared" si="344"/>
        <v>0</v>
      </c>
      <c r="BB253" t="str">
        <f t="shared" si="345"/>
        <v>N.A.</v>
      </c>
      <c r="BF253">
        <f t="shared" si="346"/>
        <v>5780</v>
      </c>
      <c r="BG253">
        <f t="shared" si="347"/>
        <v>0</v>
      </c>
      <c r="BH253">
        <f t="shared" si="348"/>
        <v>0</v>
      </c>
      <c r="BI253">
        <f t="shared" si="349"/>
        <v>0</v>
      </c>
      <c r="BJ253">
        <f t="shared" si="350"/>
        <v>0</v>
      </c>
      <c r="BK253">
        <f t="shared" si="351"/>
        <v>0</v>
      </c>
      <c r="BL253">
        <f t="shared" si="352"/>
        <v>0</v>
      </c>
      <c r="BM253">
        <f t="shared" si="353"/>
        <v>0</v>
      </c>
      <c r="BN253">
        <f t="shared" si="354"/>
        <v>0</v>
      </c>
      <c r="BO253">
        <f t="shared" si="355"/>
        <v>0</v>
      </c>
      <c r="BP253" t="str">
        <f t="shared" si="356"/>
        <v>N.A.</v>
      </c>
      <c r="BT253">
        <f t="shared" si="357"/>
        <v>6011</v>
      </c>
      <c r="BU253">
        <f t="shared" si="310"/>
        <v>0</v>
      </c>
      <c r="BV253">
        <f t="shared" si="358"/>
        <v>0</v>
      </c>
      <c r="BW253">
        <f t="shared" si="359"/>
        <v>0</v>
      </c>
      <c r="BX253">
        <f t="shared" si="360"/>
        <v>0</v>
      </c>
      <c r="BY253">
        <f t="shared" si="361"/>
        <v>0</v>
      </c>
      <c r="BZ253">
        <f t="shared" si="362"/>
        <v>0</v>
      </c>
      <c r="CA253">
        <f t="shared" si="363"/>
        <v>0</v>
      </c>
      <c r="CB253">
        <f t="shared" si="364"/>
        <v>0</v>
      </c>
      <c r="CC253">
        <f t="shared" si="365"/>
        <v>0</v>
      </c>
      <c r="CD253" t="str">
        <f t="shared" si="366"/>
        <v>N.A.</v>
      </c>
      <c r="CH253">
        <f t="shared" si="367"/>
        <v>6251</v>
      </c>
      <c r="CI253">
        <f t="shared" si="368"/>
        <v>0</v>
      </c>
      <c r="CJ253">
        <f t="shared" si="369"/>
        <v>0</v>
      </c>
      <c r="CK253">
        <f t="shared" si="370"/>
        <v>0</v>
      </c>
      <c r="CL253">
        <f t="shared" si="371"/>
        <v>0</v>
      </c>
      <c r="CM253">
        <f t="shared" si="372"/>
        <v>0</v>
      </c>
      <c r="CN253">
        <f t="shared" si="373"/>
        <v>0</v>
      </c>
      <c r="CO253">
        <f t="shared" si="374"/>
        <v>0</v>
      </c>
      <c r="CP253">
        <f t="shared" si="375"/>
        <v>0</v>
      </c>
      <c r="CQ253">
        <f t="shared" si="376"/>
        <v>0</v>
      </c>
      <c r="CR253" t="str">
        <f t="shared" si="377"/>
        <v>N.A.</v>
      </c>
      <c r="CV253">
        <f t="shared" si="378"/>
        <v>6501</v>
      </c>
      <c r="CW253">
        <f t="shared" si="379"/>
        <v>0</v>
      </c>
      <c r="CX253">
        <f t="shared" si="380"/>
        <v>0</v>
      </c>
      <c r="CY253">
        <f t="shared" si="381"/>
        <v>0</v>
      </c>
      <c r="CZ253">
        <f t="shared" si="382"/>
        <v>0</v>
      </c>
      <c r="DA253">
        <f t="shared" si="383"/>
        <v>0</v>
      </c>
      <c r="DB253">
        <f t="shared" si="384"/>
        <v>0</v>
      </c>
      <c r="DC253">
        <f t="shared" si="385"/>
        <v>0</v>
      </c>
      <c r="DD253">
        <f t="shared" si="386"/>
        <v>0</v>
      </c>
      <c r="DE253">
        <f t="shared" si="387"/>
        <v>0</v>
      </c>
      <c r="DF253" t="str">
        <f t="shared" si="388"/>
        <v>N.A.</v>
      </c>
      <c r="DJ253">
        <f t="shared" si="389"/>
        <v>6761</v>
      </c>
      <c r="DK253">
        <f t="shared" si="311"/>
        <v>0</v>
      </c>
      <c r="DL253">
        <f t="shared" si="390"/>
        <v>0</v>
      </c>
      <c r="DM253">
        <f t="shared" si="391"/>
        <v>0</v>
      </c>
      <c r="DN253">
        <f t="shared" si="392"/>
        <v>0</v>
      </c>
      <c r="DO253">
        <f t="shared" si="393"/>
        <v>0</v>
      </c>
      <c r="DP253">
        <f t="shared" si="394"/>
        <v>0</v>
      </c>
      <c r="DQ253">
        <f t="shared" si="395"/>
        <v>0</v>
      </c>
      <c r="DR253">
        <f t="shared" si="396"/>
        <v>0</v>
      </c>
      <c r="DS253">
        <f t="shared" si="397"/>
        <v>0</v>
      </c>
      <c r="DT253" t="str">
        <f t="shared" si="398"/>
        <v>N.A.</v>
      </c>
      <c r="DX253">
        <f t="shared" si="399"/>
        <v>-71038</v>
      </c>
      <c r="DY253">
        <f t="shared" si="400"/>
        <v>1</v>
      </c>
      <c r="DZ253">
        <f t="shared" si="401"/>
        <v>101406</v>
      </c>
      <c r="EA253">
        <f t="shared" si="402"/>
        <v>0</v>
      </c>
      <c r="EB253">
        <f t="shared" si="403"/>
        <v>0</v>
      </c>
      <c r="EC253">
        <f t="shared" si="404"/>
        <v>1</v>
      </c>
      <c r="ED253" s="1">
        <v>101406</v>
      </c>
      <c r="EE253" s="1">
        <v>197796</v>
      </c>
      <c r="EF253">
        <f t="shared" si="405"/>
        <v>0</v>
      </c>
      <c r="EG253">
        <f t="shared" si="406"/>
        <v>1</v>
      </c>
      <c r="EH253">
        <f t="shared" si="407"/>
        <v>1</v>
      </c>
      <c r="EJ253">
        <f t="shared" si="312"/>
        <v>0</v>
      </c>
      <c r="EK253">
        <f t="shared" si="313"/>
        <v>197796</v>
      </c>
      <c r="EL253">
        <f t="shared" si="314"/>
        <v>197796</v>
      </c>
      <c r="EM253">
        <f t="shared" si="315"/>
        <v>0</v>
      </c>
      <c r="EO253" t="str">
        <f t="shared" si="316"/>
        <v>101%</v>
      </c>
    </row>
    <row r="254" spans="1:145" x14ac:dyDescent="0.2">
      <c r="A254">
        <v>249</v>
      </c>
      <c r="B254" s="1">
        <v>14</v>
      </c>
      <c r="C254" s="1">
        <v>4978</v>
      </c>
      <c r="D254" s="1" t="s">
        <v>237</v>
      </c>
      <c r="E254" s="1">
        <v>1478669</v>
      </c>
      <c r="F254" s="1">
        <v>286.7</v>
      </c>
      <c r="G254" s="1">
        <v>4931</v>
      </c>
      <c r="H254" s="1">
        <v>1413718</v>
      </c>
      <c r="I254" s="1">
        <v>51961</v>
      </c>
      <c r="J254" s="1">
        <v>280</v>
      </c>
      <c r="K254" s="1">
        <v>285</v>
      </c>
      <c r="L254" s="1">
        <v>274</v>
      </c>
      <c r="M254" s="1">
        <v>257</v>
      </c>
      <c r="N254" s="1">
        <v>239</v>
      </c>
      <c r="O254" s="7"/>
      <c r="P254">
        <f t="shared" si="317"/>
        <v>5128</v>
      </c>
      <c r="Q254">
        <f t="shared" si="318"/>
        <v>0</v>
      </c>
      <c r="R254">
        <f t="shared" si="319"/>
        <v>0</v>
      </c>
      <c r="S254">
        <f t="shared" si="307"/>
        <v>0</v>
      </c>
      <c r="T254">
        <f t="shared" si="320"/>
        <v>0</v>
      </c>
      <c r="U254">
        <f t="shared" si="321"/>
        <v>0</v>
      </c>
      <c r="V254">
        <f t="shared" si="322"/>
        <v>0</v>
      </c>
      <c r="W254">
        <f t="shared" si="323"/>
        <v>0</v>
      </c>
      <c r="X254">
        <f t="shared" si="324"/>
        <v>0</v>
      </c>
      <c r="Y254">
        <f t="shared" si="325"/>
        <v>0</v>
      </c>
      <c r="Z254" t="str">
        <f t="shared" si="326"/>
        <v>N.A.</v>
      </c>
      <c r="AD254">
        <f t="shared" si="327"/>
        <v>5333</v>
      </c>
      <c r="AE254">
        <f t="shared" si="408"/>
        <v>0</v>
      </c>
      <c r="AF254">
        <f t="shared" si="328"/>
        <v>0</v>
      </c>
      <c r="AG254">
        <f t="shared" si="329"/>
        <v>0</v>
      </c>
      <c r="AH254">
        <f t="shared" si="330"/>
        <v>0</v>
      </c>
      <c r="AI254">
        <f t="shared" si="331"/>
        <v>0</v>
      </c>
      <c r="AJ254">
        <f t="shared" si="332"/>
        <v>0</v>
      </c>
      <c r="AK254">
        <f t="shared" si="333"/>
        <v>0</v>
      </c>
      <c r="AL254">
        <f t="shared" si="334"/>
        <v>0</v>
      </c>
      <c r="AM254">
        <f t="shared" si="335"/>
        <v>0</v>
      </c>
      <c r="AN254" t="str">
        <f t="shared" si="336"/>
        <v>N.A.</v>
      </c>
      <c r="AR254">
        <f t="shared" si="337"/>
        <v>5546</v>
      </c>
      <c r="AS254">
        <f t="shared" si="308"/>
        <v>0</v>
      </c>
      <c r="AT254">
        <f t="shared" si="338"/>
        <v>0</v>
      </c>
      <c r="AU254">
        <f t="shared" si="309"/>
        <v>0</v>
      </c>
      <c r="AV254">
        <f t="shared" si="339"/>
        <v>0</v>
      </c>
      <c r="AW254">
        <f t="shared" si="340"/>
        <v>0</v>
      </c>
      <c r="AX254">
        <f t="shared" si="341"/>
        <v>0</v>
      </c>
      <c r="AY254">
        <f t="shared" si="342"/>
        <v>0</v>
      </c>
      <c r="AZ254">
        <f t="shared" si="343"/>
        <v>0</v>
      </c>
      <c r="BA254">
        <f t="shared" si="344"/>
        <v>0</v>
      </c>
      <c r="BB254" t="str">
        <f t="shared" si="345"/>
        <v>N.A.</v>
      </c>
      <c r="BF254">
        <f t="shared" si="346"/>
        <v>5768</v>
      </c>
      <c r="BG254">
        <f t="shared" si="347"/>
        <v>0</v>
      </c>
      <c r="BH254">
        <f t="shared" si="348"/>
        <v>0</v>
      </c>
      <c r="BI254">
        <f t="shared" si="349"/>
        <v>0</v>
      </c>
      <c r="BJ254">
        <f t="shared" si="350"/>
        <v>0</v>
      </c>
      <c r="BK254">
        <f t="shared" si="351"/>
        <v>0</v>
      </c>
      <c r="BL254">
        <f t="shared" si="352"/>
        <v>0</v>
      </c>
      <c r="BM254">
        <f t="shared" si="353"/>
        <v>0</v>
      </c>
      <c r="BN254">
        <f t="shared" si="354"/>
        <v>0</v>
      </c>
      <c r="BO254">
        <f t="shared" si="355"/>
        <v>0</v>
      </c>
      <c r="BP254" t="str">
        <f t="shared" si="356"/>
        <v>N.A.</v>
      </c>
      <c r="BT254">
        <f t="shared" si="357"/>
        <v>5999</v>
      </c>
      <c r="BU254">
        <f t="shared" si="310"/>
        <v>0</v>
      </c>
      <c r="BV254">
        <f t="shared" si="358"/>
        <v>0</v>
      </c>
      <c r="BW254">
        <f t="shared" si="359"/>
        <v>0</v>
      </c>
      <c r="BX254">
        <f t="shared" si="360"/>
        <v>0</v>
      </c>
      <c r="BY254">
        <f t="shared" si="361"/>
        <v>0</v>
      </c>
      <c r="BZ254">
        <f t="shared" si="362"/>
        <v>0</v>
      </c>
      <c r="CA254">
        <f t="shared" si="363"/>
        <v>0</v>
      </c>
      <c r="CB254">
        <f t="shared" si="364"/>
        <v>0</v>
      </c>
      <c r="CC254">
        <f t="shared" si="365"/>
        <v>0</v>
      </c>
      <c r="CD254" t="str">
        <f t="shared" si="366"/>
        <v>N.A.</v>
      </c>
      <c r="CH254">
        <f t="shared" si="367"/>
        <v>6239</v>
      </c>
      <c r="CI254">
        <f t="shared" si="368"/>
        <v>0</v>
      </c>
      <c r="CJ254">
        <f t="shared" si="369"/>
        <v>0</v>
      </c>
      <c r="CK254">
        <f t="shared" si="370"/>
        <v>0</v>
      </c>
      <c r="CL254">
        <f t="shared" si="371"/>
        <v>0</v>
      </c>
      <c r="CM254">
        <f t="shared" si="372"/>
        <v>0</v>
      </c>
      <c r="CN254">
        <f t="shared" si="373"/>
        <v>0</v>
      </c>
      <c r="CO254">
        <f t="shared" si="374"/>
        <v>0</v>
      </c>
      <c r="CP254">
        <f t="shared" si="375"/>
        <v>0</v>
      </c>
      <c r="CQ254">
        <f t="shared" si="376"/>
        <v>0</v>
      </c>
      <c r="CR254" t="str">
        <f t="shared" si="377"/>
        <v>N.A.</v>
      </c>
      <c r="CV254">
        <f t="shared" si="378"/>
        <v>6489</v>
      </c>
      <c r="CW254">
        <f t="shared" si="379"/>
        <v>0</v>
      </c>
      <c r="CX254">
        <f t="shared" si="380"/>
        <v>0</v>
      </c>
      <c r="CY254">
        <f t="shared" si="381"/>
        <v>0</v>
      </c>
      <c r="CZ254">
        <f t="shared" si="382"/>
        <v>0</v>
      </c>
      <c r="DA254">
        <f t="shared" si="383"/>
        <v>0</v>
      </c>
      <c r="DB254">
        <f t="shared" si="384"/>
        <v>0</v>
      </c>
      <c r="DC254">
        <f t="shared" si="385"/>
        <v>0</v>
      </c>
      <c r="DD254">
        <f t="shared" si="386"/>
        <v>0</v>
      </c>
      <c r="DE254">
        <f t="shared" si="387"/>
        <v>0</v>
      </c>
      <c r="DF254" t="str">
        <f t="shared" si="388"/>
        <v>N.A.</v>
      </c>
      <c r="DJ254">
        <f t="shared" si="389"/>
        <v>6749</v>
      </c>
      <c r="DK254">
        <f t="shared" si="311"/>
        <v>0</v>
      </c>
      <c r="DL254">
        <f t="shared" si="390"/>
        <v>0</v>
      </c>
      <c r="DM254">
        <f t="shared" si="391"/>
        <v>0</v>
      </c>
      <c r="DN254">
        <f t="shared" si="392"/>
        <v>0</v>
      </c>
      <c r="DO254">
        <f t="shared" si="393"/>
        <v>0</v>
      </c>
      <c r="DP254">
        <f t="shared" si="394"/>
        <v>0</v>
      </c>
      <c r="DQ254">
        <f t="shared" si="395"/>
        <v>0</v>
      </c>
      <c r="DR254">
        <f t="shared" si="396"/>
        <v>0</v>
      </c>
      <c r="DS254">
        <f t="shared" si="397"/>
        <v>0</v>
      </c>
      <c r="DT254" t="str">
        <f t="shared" si="398"/>
        <v>N.A.</v>
      </c>
      <c r="DX254">
        <f t="shared" si="399"/>
        <v>12990</v>
      </c>
      <c r="DY254">
        <f t="shared" si="400"/>
        <v>1</v>
      </c>
      <c r="DZ254">
        <f t="shared" si="401"/>
        <v>51961</v>
      </c>
      <c r="EA254">
        <f t="shared" si="402"/>
        <v>1</v>
      </c>
      <c r="EB254">
        <f t="shared" si="403"/>
        <v>2</v>
      </c>
      <c r="EC254">
        <f t="shared" si="404"/>
        <v>0</v>
      </c>
      <c r="ED254" s="1">
        <v>51961</v>
      </c>
      <c r="EE254" s="1">
        <v>50578</v>
      </c>
      <c r="EF254">
        <f t="shared" si="405"/>
        <v>2</v>
      </c>
      <c r="EG254">
        <f t="shared" si="406"/>
        <v>0</v>
      </c>
      <c r="EH254">
        <f t="shared" si="407"/>
        <v>2</v>
      </c>
      <c r="EJ254">
        <f t="shared" si="312"/>
        <v>51961</v>
      </c>
      <c r="EK254">
        <f t="shared" si="313"/>
        <v>0</v>
      </c>
      <c r="EL254">
        <f t="shared" si="314"/>
        <v>51961</v>
      </c>
      <c r="EM254">
        <f t="shared" si="315"/>
        <v>0</v>
      </c>
      <c r="EO254" t="str">
        <f t="shared" si="316"/>
        <v>80%</v>
      </c>
    </row>
    <row r="255" spans="1:145" x14ac:dyDescent="0.2">
      <c r="A255">
        <v>250</v>
      </c>
      <c r="B255" s="1">
        <v>7</v>
      </c>
      <c r="C255" s="1">
        <v>4995</v>
      </c>
      <c r="D255" s="1" t="s">
        <v>238</v>
      </c>
      <c r="E255" s="1">
        <v>4902537</v>
      </c>
      <c r="F255" s="1">
        <v>1010.5</v>
      </c>
      <c r="G255" s="1">
        <v>4988</v>
      </c>
      <c r="H255" s="1">
        <v>5040374</v>
      </c>
      <c r="I255" s="1">
        <v>0</v>
      </c>
      <c r="J255" s="1">
        <v>993</v>
      </c>
      <c r="K255" s="1">
        <v>977</v>
      </c>
      <c r="L255" s="1">
        <v>970</v>
      </c>
      <c r="M255" s="1">
        <v>942</v>
      </c>
      <c r="N255" s="1">
        <v>913</v>
      </c>
      <c r="O255" s="7"/>
      <c r="P255">
        <f t="shared" si="317"/>
        <v>5185</v>
      </c>
      <c r="Q255">
        <f t="shared" si="318"/>
        <v>0</v>
      </c>
      <c r="R255">
        <f t="shared" si="319"/>
        <v>0</v>
      </c>
      <c r="S255">
        <f t="shared" si="307"/>
        <v>0</v>
      </c>
      <c r="T255">
        <f t="shared" si="320"/>
        <v>0</v>
      </c>
      <c r="U255">
        <f t="shared" si="321"/>
        <v>0</v>
      </c>
      <c r="V255">
        <f t="shared" si="322"/>
        <v>0</v>
      </c>
      <c r="W255">
        <f t="shared" si="323"/>
        <v>0</v>
      </c>
      <c r="X255">
        <f t="shared" si="324"/>
        <v>0</v>
      </c>
      <c r="Y255">
        <f t="shared" si="325"/>
        <v>0</v>
      </c>
      <c r="Z255" t="str">
        <f t="shared" si="326"/>
        <v>N.A.</v>
      </c>
      <c r="AD255">
        <f t="shared" si="327"/>
        <v>5390</v>
      </c>
      <c r="AE255">
        <f t="shared" si="408"/>
        <v>0</v>
      </c>
      <c r="AF255">
        <f t="shared" si="328"/>
        <v>0</v>
      </c>
      <c r="AG255">
        <f t="shared" si="329"/>
        <v>0</v>
      </c>
      <c r="AH255">
        <f t="shared" si="330"/>
        <v>0</v>
      </c>
      <c r="AI255">
        <f t="shared" si="331"/>
        <v>0</v>
      </c>
      <c r="AJ255">
        <f t="shared" si="332"/>
        <v>0</v>
      </c>
      <c r="AK255">
        <f t="shared" si="333"/>
        <v>0</v>
      </c>
      <c r="AL255">
        <f t="shared" si="334"/>
        <v>0</v>
      </c>
      <c r="AM255">
        <f t="shared" si="335"/>
        <v>0</v>
      </c>
      <c r="AN255" t="str">
        <f t="shared" si="336"/>
        <v>N.A.</v>
      </c>
      <c r="AR255">
        <f t="shared" si="337"/>
        <v>5603</v>
      </c>
      <c r="AS255">
        <f t="shared" si="308"/>
        <v>0</v>
      </c>
      <c r="AT255">
        <f t="shared" si="338"/>
        <v>0</v>
      </c>
      <c r="AU255">
        <f t="shared" si="309"/>
        <v>0</v>
      </c>
      <c r="AV255">
        <f t="shared" si="339"/>
        <v>0</v>
      </c>
      <c r="AW255">
        <f t="shared" si="340"/>
        <v>0</v>
      </c>
      <c r="AX255">
        <f t="shared" si="341"/>
        <v>0</v>
      </c>
      <c r="AY255">
        <f t="shared" si="342"/>
        <v>0</v>
      </c>
      <c r="AZ255">
        <f t="shared" si="343"/>
        <v>0</v>
      </c>
      <c r="BA255">
        <f t="shared" si="344"/>
        <v>0</v>
      </c>
      <c r="BB255" t="str">
        <f t="shared" si="345"/>
        <v>N.A.</v>
      </c>
      <c r="BF255">
        <f t="shared" si="346"/>
        <v>5825</v>
      </c>
      <c r="BG255">
        <f t="shared" si="347"/>
        <v>0</v>
      </c>
      <c r="BH255">
        <f t="shared" si="348"/>
        <v>0</v>
      </c>
      <c r="BI255">
        <f t="shared" si="349"/>
        <v>0</v>
      </c>
      <c r="BJ255">
        <f t="shared" si="350"/>
        <v>0</v>
      </c>
      <c r="BK255">
        <f t="shared" si="351"/>
        <v>0</v>
      </c>
      <c r="BL255">
        <f t="shared" si="352"/>
        <v>0</v>
      </c>
      <c r="BM255">
        <f t="shared" si="353"/>
        <v>0</v>
      </c>
      <c r="BN255">
        <f t="shared" si="354"/>
        <v>0</v>
      </c>
      <c r="BO255">
        <f t="shared" si="355"/>
        <v>0</v>
      </c>
      <c r="BP255" t="str">
        <f t="shared" si="356"/>
        <v>N.A.</v>
      </c>
      <c r="BT255">
        <f t="shared" si="357"/>
        <v>6056</v>
      </c>
      <c r="BU255">
        <f t="shared" si="310"/>
        <v>0</v>
      </c>
      <c r="BV255">
        <f t="shared" si="358"/>
        <v>0</v>
      </c>
      <c r="BW255">
        <f t="shared" si="359"/>
        <v>0</v>
      </c>
      <c r="BX255">
        <f t="shared" si="360"/>
        <v>0</v>
      </c>
      <c r="BY255">
        <f t="shared" si="361"/>
        <v>0</v>
      </c>
      <c r="BZ255">
        <f t="shared" si="362"/>
        <v>0</v>
      </c>
      <c r="CA255">
        <f t="shared" si="363"/>
        <v>0</v>
      </c>
      <c r="CB255">
        <f t="shared" si="364"/>
        <v>0</v>
      </c>
      <c r="CC255">
        <f t="shared" si="365"/>
        <v>0</v>
      </c>
      <c r="CD255" t="str">
        <f t="shared" si="366"/>
        <v>N.A.</v>
      </c>
      <c r="CH255">
        <f t="shared" si="367"/>
        <v>6296</v>
      </c>
      <c r="CI255">
        <f t="shared" si="368"/>
        <v>0</v>
      </c>
      <c r="CJ255">
        <f t="shared" si="369"/>
        <v>0</v>
      </c>
      <c r="CK255">
        <f t="shared" si="370"/>
        <v>0</v>
      </c>
      <c r="CL255">
        <f t="shared" si="371"/>
        <v>0</v>
      </c>
      <c r="CM255">
        <f t="shared" si="372"/>
        <v>0</v>
      </c>
      <c r="CN255">
        <f t="shared" si="373"/>
        <v>0</v>
      </c>
      <c r="CO255">
        <f t="shared" si="374"/>
        <v>0</v>
      </c>
      <c r="CP255">
        <f t="shared" si="375"/>
        <v>0</v>
      </c>
      <c r="CQ255">
        <f t="shared" si="376"/>
        <v>0</v>
      </c>
      <c r="CR255" t="str">
        <f t="shared" si="377"/>
        <v>N.A.</v>
      </c>
      <c r="CV255">
        <f t="shared" si="378"/>
        <v>6546</v>
      </c>
      <c r="CW255">
        <f t="shared" si="379"/>
        <v>0</v>
      </c>
      <c r="CX255">
        <f t="shared" si="380"/>
        <v>0</v>
      </c>
      <c r="CY255">
        <f t="shared" si="381"/>
        <v>0</v>
      </c>
      <c r="CZ255">
        <f t="shared" si="382"/>
        <v>0</v>
      </c>
      <c r="DA255">
        <f t="shared" si="383"/>
        <v>0</v>
      </c>
      <c r="DB255">
        <f t="shared" si="384"/>
        <v>0</v>
      </c>
      <c r="DC255">
        <f t="shared" si="385"/>
        <v>0</v>
      </c>
      <c r="DD255">
        <f t="shared" si="386"/>
        <v>0</v>
      </c>
      <c r="DE255">
        <f t="shared" si="387"/>
        <v>0</v>
      </c>
      <c r="DF255" t="str">
        <f t="shared" si="388"/>
        <v>N.A.</v>
      </c>
      <c r="DJ255">
        <f t="shared" si="389"/>
        <v>6806</v>
      </c>
      <c r="DK255">
        <f t="shared" si="311"/>
        <v>0</v>
      </c>
      <c r="DL255">
        <f t="shared" si="390"/>
        <v>0</v>
      </c>
      <c r="DM255">
        <f t="shared" si="391"/>
        <v>0</v>
      </c>
      <c r="DN255">
        <f t="shared" si="392"/>
        <v>0</v>
      </c>
      <c r="DO255">
        <f t="shared" si="393"/>
        <v>0</v>
      </c>
      <c r="DP255">
        <f t="shared" si="394"/>
        <v>0</v>
      </c>
      <c r="DQ255">
        <f t="shared" si="395"/>
        <v>0</v>
      </c>
      <c r="DR255">
        <f t="shared" si="396"/>
        <v>0</v>
      </c>
      <c r="DS255">
        <f t="shared" si="397"/>
        <v>0</v>
      </c>
      <c r="DT255" t="str">
        <f t="shared" si="398"/>
        <v>N.A.</v>
      </c>
      <c r="DX255">
        <f t="shared" si="399"/>
        <v>-137837</v>
      </c>
      <c r="DY255">
        <f t="shared" si="400"/>
        <v>0</v>
      </c>
      <c r="DZ255">
        <f t="shared" si="401"/>
        <v>-110270</v>
      </c>
      <c r="EA255">
        <f t="shared" si="402"/>
        <v>0</v>
      </c>
      <c r="EB255">
        <f t="shared" si="403"/>
        <v>0</v>
      </c>
      <c r="EC255">
        <f t="shared" si="404"/>
        <v>0</v>
      </c>
      <c r="ED255" s="1">
        <v>0</v>
      </c>
      <c r="EE255" s="1">
        <v>0</v>
      </c>
      <c r="EF255">
        <f t="shared" si="405"/>
        <v>0</v>
      </c>
      <c r="EG255">
        <f t="shared" si="406"/>
        <v>0</v>
      </c>
      <c r="EH255">
        <f t="shared" si="407"/>
        <v>0</v>
      </c>
      <c r="EJ255">
        <f t="shared" si="312"/>
        <v>0</v>
      </c>
      <c r="EK255">
        <f t="shared" si="313"/>
        <v>0</v>
      </c>
      <c r="EL255">
        <f t="shared" si="314"/>
        <v>0</v>
      </c>
      <c r="EM255">
        <f t="shared" si="315"/>
        <v>0</v>
      </c>
      <c r="EO255" t="str">
        <f t="shared" si="316"/>
        <v>N.A.</v>
      </c>
    </row>
    <row r="256" spans="1:145" x14ac:dyDescent="0.2">
      <c r="A256">
        <v>251</v>
      </c>
      <c r="B256" s="1">
        <v>15</v>
      </c>
      <c r="C256" s="1">
        <v>5013</v>
      </c>
      <c r="D256" s="1" t="s">
        <v>239</v>
      </c>
      <c r="E256" s="1">
        <v>12004390</v>
      </c>
      <c r="F256" s="1">
        <v>2465.4</v>
      </c>
      <c r="G256" s="1">
        <v>4931</v>
      </c>
      <c r="H256" s="1">
        <v>12156887</v>
      </c>
      <c r="I256" s="1">
        <v>0</v>
      </c>
      <c r="J256" s="1">
        <v>2470</v>
      </c>
      <c r="K256" s="1">
        <v>2486</v>
      </c>
      <c r="L256" s="1">
        <v>2462</v>
      </c>
      <c r="M256" s="1">
        <v>2449</v>
      </c>
      <c r="N256" s="1">
        <v>2410</v>
      </c>
      <c r="O256" s="7"/>
      <c r="P256">
        <f t="shared" si="317"/>
        <v>5128</v>
      </c>
      <c r="Q256">
        <f t="shared" si="318"/>
        <v>0</v>
      </c>
      <c r="R256">
        <f t="shared" si="319"/>
        <v>0</v>
      </c>
      <c r="S256">
        <f t="shared" si="307"/>
        <v>0</v>
      </c>
      <c r="T256">
        <f t="shared" si="320"/>
        <v>0</v>
      </c>
      <c r="U256">
        <f t="shared" si="321"/>
        <v>0</v>
      </c>
      <c r="V256">
        <f t="shared" si="322"/>
        <v>0</v>
      </c>
      <c r="W256">
        <f t="shared" si="323"/>
        <v>0</v>
      </c>
      <c r="X256">
        <f t="shared" si="324"/>
        <v>0</v>
      </c>
      <c r="Y256">
        <f t="shared" si="325"/>
        <v>0</v>
      </c>
      <c r="Z256" t="str">
        <f t="shared" si="326"/>
        <v>N.A.</v>
      </c>
      <c r="AD256">
        <f t="shared" si="327"/>
        <v>5333</v>
      </c>
      <c r="AE256">
        <f t="shared" si="408"/>
        <v>0</v>
      </c>
      <c r="AF256">
        <f t="shared" si="328"/>
        <v>0</v>
      </c>
      <c r="AG256">
        <f t="shared" si="329"/>
        <v>0</v>
      </c>
      <c r="AH256">
        <f t="shared" si="330"/>
        <v>0</v>
      </c>
      <c r="AI256">
        <f t="shared" si="331"/>
        <v>0</v>
      </c>
      <c r="AJ256">
        <f t="shared" si="332"/>
        <v>0</v>
      </c>
      <c r="AK256">
        <f t="shared" si="333"/>
        <v>0</v>
      </c>
      <c r="AL256">
        <f t="shared" si="334"/>
        <v>0</v>
      </c>
      <c r="AM256">
        <f t="shared" si="335"/>
        <v>0</v>
      </c>
      <c r="AN256" t="str">
        <f t="shared" si="336"/>
        <v>N.A.</v>
      </c>
      <c r="AR256">
        <f t="shared" si="337"/>
        <v>5546</v>
      </c>
      <c r="AS256">
        <f t="shared" si="308"/>
        <v>0</v>
      </c>
      <c r="AT256">
        <f t="shared" si="338"/>
        <v>0</v>
      </c>
      <c r="AU256">
        <f t="shared" si="309"/>
        <v>0</v>
      </c>
      <c r="AV256">
        <f t="shared" si="339"/>
        <v>0</v>
      </c>
      <c r="AW256">
        <f t="shared" si="340"/>
        <v>0</v>
      </c>
      <c r="AX256">
        <f t="shared" si="341"/>
        <v>0</v>
      </c>
      <c r="AY256">
        <f t="shared" si="342"/>
        <v>0</v>
      </c>
      <c r="AZ256">
        <f t="shared" si="343"/>
        <v>0</v>
      </c>
      <c r="BA256">
        <f t="shared" si="344"/>
        <v>0</v>
      </c>
      <c r="BB256" t="str">
        <f t="shared" si="345"/>
        <v>N.A.</v>
      </c>
      <c r="BF256">
        <f t="shared" si="346"/>
        <v>5768</v>
      </c>
      <c r="BG256">
        <f t="shared" si="347"/>
        <v>0</v>
      </c>
      <c r="BH256">
        <f t="shared" si="348"/>
        <v>0</v>
      </c>
      <c r="BI256">
        <f t="shared" si="349"/>
        <v>0</v>
      </c>
      <c r="BJ256">
        <f t="shared" si="350"/>
        <v>0</v>
      </c>
      <c r="BK256">
        <f t="shared" si="351"/>
        <v>0</v>
      </c>
      <c r="BL256">
        <f t="shared" si="352"/>
        <v>0</v>
      </c>
      <c r="BM256">
        <f t="shared" si="353"/>
        <v>0</v>
      </c>
      <c r="BN256">
        <f t="shared" si="354"/>
        <v>0</v>
      </c>
      <c r="BO256">
        <f t="shared" si="355"/>
        <v>0</v>
      </c>
      <c r="BP256" t="str">
        <f t="shared" si="356"/>
        <v>N.A.</v>
      </c>
      <c r="BT256">
        <f t="shared" si="357"/>
        <v>5999</v>
      </c>
      <c r="BU256">
        <f t="shared" si="310"/>
        <v>0</v>
      </c>
      <c r="BV256">
        <f t="shared" si="358"/>
        <v>0</v>
      </c>
      <c r="BW256">
        <f t="shared" si="359"/>
        <v>0</v>
      </c>
      <c r="BX256">
        <f t="shared" si="360"/>
        <v>0</v>
      </c>
      <c r="BY256">
        <f t="shared" si="361"/>
        <v>0</v>
      </c>
      <c r="BZ256">
        <f t="shared" si="362"/>
        <v>0</v>
      </c>
      <c r="CA256">
        <f t="shared" si="363"/>
        <v>0</v>
      </c>
      <c r="CB256">
        <f t="shared" si="364"/>
        <v>0</v>
      </c>
      <c r="CC256">
        <f t="shared" si="365"/>
        <v>0</v>
      </c>
      <c r="CD256" t="str">
        <f t="shared" si="366"/>
        <v>N.A.</v>
      </c>
      <c r="CH256">
        <f t="shared" si="367"/>
        <v>6239</v>
      </c>
      <c r="CI256">
        <f t="shared" si="368"/>
        <v>0</v>
      </c>
      <c r="CJ256">
        <f t="shared" si="369"/>
        <v>0</v>
      </c>
      <c r="CK256">
        <f t="shared" si="370"/>
        <v>0</v>
      </c>
      <c r="CL256">
        <f t="shared" si="371"/>
        <v>0</v>
      </c>
      <c r="CM256">
        <f t="shared" si="372"/>
        <v>0</v>
      </c>
      <c r="CN256">
        <f t="shared" si="373"/>
        <v>0</v>
      </c>
      <c r="CO256">
        <f t="shared" si="374"/>
        <v>0</v>
      </c>
      <c r="CP256">
        <f t="shared" si="375"/>
        <v>0</v>
      </c>
      <c r="CQ256">
        <f t="shared" si="376"/>
        <v>0</v>
      </c>
      <c r="CR256" t="str">
        <f t="shared" si="377"/>
        <v>N.A.</v>
      </c>
      <c r="CV256">
        <f t="shared" si="378"/>
        <v>6489</v>
      </c>
      <c r="CW256">
        <f t="shared" si="379"/>
        <v>0</v>
      </c>
      <c r="CX256">
        <f t="shared" si="380"/>
        <v>0</v>
      </c>
      <c r="CY256">
        <f t="shared" si="381"/>
        <v>0</v>
      </c>
      <c r="CZ256">
        <f t="shared" si="382"/>
        <v>0</v>
      </c>
      <c r="DA256">
        <f t="shared" si="383"/>
        <v>0</v>
      </c>
      <c r="DB256">
        <f t="shared" si="384"/>
        <v>0</v>
      </c>
      <c r="DC256">
        <f t="shared" si="385"/>
        <v>0</v>
      </c>
      <c r="DD256">
        <f t="shared" si="386"/>
        <v>0</v>
      </c>
      <c r="DE256">
        <f t="shared" si="387"/>
        <v>0</v>
      </c>
      <c r="DF256" t="str">
        <f t="shared" si="388"/>
        <v>N.A.</v>
      </c>
      <c r="DJ256">
        <f t="shared" si="389"/>
        <v>6749</v>
      </c>
      <c r="DK256">
        <f t="shared" si="311"/>
        <v>0</v>
      </c>
      <c r="DL256">
        <f t="shared" si="390"/>
        <v>0</v>
      </c>
      <c r="DM256">
        <f t="shared" si="391"/>
        <v>0</v>
      </c>
      <c r="DN256">
        <f t="shared" si="392"/>
        <v>0</v>
      </c>
      <c r="DO256">
        <f t="shared" si="393"/>
        <v>0</v>
      </c>
      <c r="DP256">
        <f t="shared" si="394"/>
        <v>0</v>
      </c>
      <c r="DQ256">
        <f t="shared" si="395"/>
        <v>0</v>
      </c>
      <c r="DR256">
        <f t="shared" si="396"/>
        <v>0</v>
      </c>
      <c r="DS256">
        <f t="shared" si="397"/>
        <v>0</v>
      </c>
      <c r="DT256" t="str">
        <f t="shared" si="398"/>
        <v>N.A.</v>
      </c>
      <c r="DX256">
        <f t="shared" si="399"/>
        <v>-152497</v>
      </c>
      <c r="DY256">
        <f t="shared" si="400"/>
        <v>0</v>
      </c>
      <c r="DZ256">
        <f t="shared" si="401"/>
        <v>-121998</v>
      </c>
      <c r="EA256">
        <f t="shared" si="402"/>
        <v>0</v>
      </c>
      <c r="EB256">
        <f t="shared" si="403"/>
        <v>0</v>
      </c>
      <c r="EC256">
        <f t="shared" si="404"/>
        <v>0</v>
      </c>
      <c r="ED256" s="1">
        <v>0</v>
      </c>
      <c r="EE256" s="1">
        <v>0</v>
      </c>
      <c r="EF256">
        <f t="shared" si="405"/>
        <v>0</v>
      </c>
      <c r="EG256">
        <f t="shared" si="406"/>
        <v>0</v>
      </c>
      <c r="EH256">
        <f t="shared" si="407"/>
        <v>0</v>
      </c>
      <c r="EJ256">
        <f t="shared" si="312"/>
        <v>0</v>
      </c>
      <c r="EK256">
        <f t="shared" si="313"/>
        <v>0</v>
      </c>
      <c r="EL256">
        <f t="shared" si="314"/>
        <v>0</v>
      </c>
      <c r="EM256">
        <f t="shared" si="315"/>
        <v>0</v>
      </c>
      <c r="EO256" t="str">
        <f t="shared" si="316"/>
        <v>N.A.</v>
      </c>
    </row>
    <row r="257" spans="1:145" x14ac:dyDescent="0.2">
      <c r="A257">
        <v>252</v>
      </c>
      <c r="B257" s="1">
        <v>15</v>
      </c>
      <c r="C257" s="1">
        <v>5049</v>
      </c>
      <c r="D257" s="1" t="s">
        <v>240</v>
      </c>
      <c r="E257" s="1">
        <v>22906274</v>
      </c>
      <c r="F257" s="1">
        <v>4889.6000000000004</v>
      </c>
      <c r="G257" s="1">
        <v>4931</v>
      </c>
      <c r="H257" s="1">
        <v>24110618</v>
      </c>
      <c r="I257" s="1">
        <v>0</v>
      </c>
      <c r="J257" s="1">
        <v>4823</v>
      </c>
      <c r="K257" s="1">
        <v>4801</v>
      </c>
      <c r="L257" s="1">
        <v>4763</v>
      </c>
      <c r="M257" s="1">
        <v>4772</v>
      </c>
      <c r="N257" s="1">
        <v>4760</v>
      </c>
      <c r="O257" s="7"/>
      <c r="P257">
        <f t="shared" si="317"/>
        <v>5128</v>
      </c>
      <c r="Q257">
        <f t="shared" si="318"/>
        <v>0</v>
      </c>
      <c r="R257">
        <f t="shared" si="319"/>
        <v>0</v>
      </c>
      <c r="S257">
        <f t="shared" si="307"/>
        <v>0</v>
      </c>
      <c r="T257">
        <f t="shared" si="320"/>
        <v>0</v>
      </c>
      <c r="U257">
        <f t="shared" si="321"/>
        <v>0</v>
      </c>
      <c r="V257">
        <f t="shared" si="322"/>
        <v>0</v>
      </c>
      <c r="W257">
        <f t="shared" si="323"/>
        <v>0</v>
      </c>
      <c r="X257">
        <f t="shared" si="324"/>
        <v>0</v>
      </c>
      <c r="Y257">
        <f t="shared" si="325"/>
        <v>0</v>
      </c>
      <c r="Z257" t="str">
        <f t="shared" si="326"/>
        <v>N.A.</v>
      </c>
      <c r="AD257">
        <f t="shared" si="327"/>
        <v>5333</v>
      </c>
      <c r="AE257">
        <f t="shared" si="408"/>
        <v>0</v>
      </c>
      <c r="AF257">
        <f t="shared" si="328"/>
        <v>0</v>
      </c>
      <c r="AG257">
        <f t="shared" si="329"/>
        <v>0</v>
      </c>
      <c r="AH257">
        <f t="shared" si="330"/>
        <v>0</v>
      </c>
      <c r="AI257">
        <f t="shared" si="331"/>
        <v>0</v>
      </c>
      <c r="AJ257">
        <f t="shared" si="332"/>
        <v>0</v>
      </c>
      <c r="AK257">
        <f t="shared" si="333"/>
        <v>0</v>
      </c>
      <c r="AL257">
        <f t="shared" si="334"/>
        <v>0</v>
      </c>
      <c r="AM257">
        <f t="shared" si="335"/>
        <v>0</v>
      </c>
      <c r="AN257" t="str">
        <f t="shared" si="336"/>
        <v>N.A.</v>
      </c>
      <c r="AR257">
        <f t="shared" si="337"/>
        <v>5546</v>
      </c>
      <c r="AS257">
        <f t="shared" si="308"/>
        <v>0</v>
      </c>
      <c r="AT257">
        <f t="shared" si="338"/>
        <v>0</v>
      </c>
      <c r="AU257">
        <f t="shared" si="309"/>
        <v>0</v>
      </c>
      <c r="AV257">
        <f t="shared" si="339"/>
        <v>0</v>
      </c>
      <c r="AW257">
        <f t="shared" si="340"/>
        <v>0</v>
      </c>
      <c r="AX257">
        <f t="shared" si="341"/>
        <v>0</v>
      </c>
      <c r="AY257">
        <f t="shared" si="342"/>
        <v>0</v>
      </c>
      <c r="AZ257">
        <f t="shared" si="343"/>
        <v>0</v>
      </c>
      <c r="BA257">
        <f t="shared" si="344"/>
        <v>0</v>
      </c>
      <c r="BB257" t="str">
        <f t="shared" si="345"/>
        <v>N.A.</v>
      </c>
      <c r="BF257">
        <f t="shared" si="346"/>
        <v>5768</v>
      </c>
      <c r="BG257">
        <f t="shared" si="347"/>
        <v>0</v>
      </c>
      <c r="BH257">
        <f t="shared" si="348"/>
        <v>0</v>
      </c>
      <c r="BI257">
        <f t="shared" si="349"/>
        <v>0</v>
      </c>
      <c r="BJ257">
        <f t="shared" si="350"/>
        <v>0</v>
      </c>
      <c r="BK257">
        <f t="shared" si="351"/>
        <v>0</v>
      </c>
      <c r="BL257">
        <f t="shared" si="352"/>
        <v>0</v>
      </c>
      <c r="BM257">
        <f t="shared" si="353"/>
        <v>0</v>
      </c>
      <c r="BN257">
        <f t="shared" si="354"/>
        <v>0</v>
      </c>
      <c r="BO257">
        <f t="shared" si="355"/>
        <v>0</v>
      </c>
      <c r="BP257" t="str">
        <f t="shared" si="356"/>
        <v>N.A.</v>
      </c>
      <c r="BT257">
        <f t="shared" si="357"/>
        <v>5999</v>
      </c>
      <c r="BU257">
        <f t="shared" si="310"/>
        <v>0</v>
      </c>
      <c r="BV257">
        <f t="shared" si="358"/>
        <v>0</v>
      </c>
      <c r="BW257">
        <f t="shared" si="359"/>
        <v>0</v>
      </c>
      <c r="BX257">
        <f t="shared" si="360"/>
        <v>0</v>
      </c>
      <c r="BY257">
        <f t="shared" si="361"/>
        <v>0</v>
      </c>
      <c r="BZ257">
        <f t="shared" si="362"/>
        <v>0</v>
      </c>
      <c r="CA257">
        <f t="shared" si="363"/>
        <v>0</v>
      </c>
      <c r="CB257">
        <f t="shared" si="364"/>
        <v>0</v>
      </c>
      <c r="CC257">
        <f t="shared" si="365"/>
        <v>0</v>
      </c>
      <c r="CD257" t="str">
        <f t="shared" si="366"/>
        <v>N.A.</v>
      </c>
      <c r="CH257">
        <f t="shared" si="367"/>
        <v>6239</v>
      </c>
      <c r="CI257">
        <f t="shared" si="368"/>
        <v>0</v>
      </c>
      <c r="CJ257">
        <f t="shared" si="369"/>
        <v>0</v>
      </c>
      <c r="CK257">
        <f t="shared" si="370"/>
        <v>0</v>
      </c>
      <c r="CL257">
        <f t="shared" si="371"/>
        <v>0</v>
      </c>
      <c r="CM257">
        <f t="shared" si="372"/>
        <v>0</v>
      </c>
      <c r="CN257">
        <f t="shared" si="373"/>
        <v>0</v>
      </c>
      <c r="CO257">
        <f t="shared" si="374"/>
        <v>0</v>
      </c>
      <c r="CP257">
        <f t="shared" si="375"/>
        <v>0</v>
      </c>
      <c r="CQ257">
        <f t="shared" si="376"/>
        <v>0</v>
      </c>
      <c r="CR257" t="str">
        <f t="shared" si="377"/>
        <v>N.A.</v>
      </c>
      <c r="CV257">
        <f t="shared" si="378"/>
        <v>6489</v>
      </c>
      <c r="CW257">
        <f t="shared" si="379"/>
        <v>0</v>
      </c>
      <c r="CX257">
        <f t="shared" si="380"/>
        <v>0</v>
      </c>
      <c r="CY257">
        <f t="shared" si="381"/>
        <v>0</v>
      </c>
      <c r="CZ257">
        <f t="shared" si="382"/>
        <v>0</v>
      </c>
      <c r="DA257">
        <f t="shared" si="383"/>
        <v>0</v>
      </c>
      <c r="DB257">
        <f t="shared" si="384"/>
        <v>0</v>
      </c>
      <c r="DC257">
        <f t="shared" si="385"/>
        <v>0</v>
      </c>
      <c r="DD257">
        <f t="shared" si="386"/>
        <v>0</v>
      </c>
      <c r="DE257">
        <f t="shared" si="387"/>
        <v>0</v>
      </c>
      <c r="DF257" t="str">
        <f t="shared" si="388"/>
        <v>N.A.</v>
      </c>
      <c r="DJ257">
        <f t="shared" si="389"/>
        <v>6749</v>
      </c>
      <c r="DK257">
        <f t="shared" si="311"/>
        <v>0</v>
      </c>
      <c r="DL257">
        <f t="shared" si="390"/>
        <v>0</v>
      </c>
      <c r="DM257">
        <f t="shared" si="391"/>
        <v>0</v>
      </c>
      <c r="DN257">
        <f t="shared" si="392"/>
        <v>0</v>
      </c>
      <c r="DO257">
        <f t="shared" si="393"/>
        <v>0</v>
      </c>
      <c r="DP257">
        <f t="shared" si="394"/>
        <v>0</v>
      </c>
      <c r="DQ257">
        <f t="shared" si="395"/>
        <v>0</v>
      </c>
      <c r="DR257">
        <f t="shared" si="396"/>
        <v>0</v>
      </c>
      <c r="DS257">
        <f t="shared" si="397"/>
        <v>0</v>
      </c>
      <c r="DT257" t="str">
        <f t="shared" si="398"/>
        <v>N.A.</v>
      </c>
      <c r="DX257">
        <f t="shared" si="399"/>
        <v>-1204344</v>
      </c>
      <c r="DY257">
        <f t="shared" si="400"/>
        <v>0</v>
      </c>
      <c r="DZ257">
        <f t="shared" si="401"/>
        <v>-963475</v>
      </c>
      <c r="EA257">
        <f t="shared" si="402"/>
        <v>0</v>
      </c>
      <c r="EB257">
        <f t="shared" si="403"/>
        <v>0</v>
      </c>
      <c r="EC257">
        <f t="shared" si="404"/>
        <v>0</v>
      </c>
      <c r="ED257" s="1">
        <v>0</v>
      </c>
      <c r="EE257" s="1">
        <v>0</v>
      </c>
      <c r="EF257">
        <f t="shared" si="405"/>
        <v>0</v>
      </c>
      <c r="EG257">
        <f t="shared" si="406"/>
        <v>0</v>
      </c>
      <c r="EH257">
        <f t="shared" si="407"/>
        <v>0</v>
      </c>
      <c r="EJ257">
        <f t="shared" si="312"/>
        <v>0</v>
      </c>
      <c r="EK257">
        <f t="shared" si="313"/>
        <v>0</v>
      </c>
      <c r="EL257">
        <f t="shared" si="314"/>
        <v>0</v>
      </c>
      <c r="EM257">
        <f t="shared" si="315"/>
        <v>0</v>
      </c>
      <c r="EO257" t="str">
        <f t="shared" si="316"/>
        <v>N.A.</v>
      </c>
    </row>
    <row r="258" spans="1:145" x14ac:dyDescent="0.2">
      <c r="A258">
        <v>253</v>
      </c>
      <c r="B258" s="1">
        <v>11</v>
      </c>
      <c r="C258" s="1">
        <v>5121</v>
      </c>
      <c r="D258" s="1" t="s">
        <v>241</v>
      </c>
      <c r="E258" s="1">
        <v>3555720</v>
      </c>
      <c r="F258" s="1">
        <v>810.8</v>
      </c>
      <c r="G258" s="1">
        <v>4931</v>
      </c>
      <c r="H258" s="1">
        <v>3998055</v>
      </c>
      <c r="I258" s="1">
        <v>0</v>
      </c>
      <c r="J258" s="1">
        <v>826</v>
      </c>
      <c r="K258" s="1">
        <v>837</v>
      </c>
      <c r="L258" s="1">
        <v>856</v>
      </c>
      <c r="M258" s="1">
        <v>882</v>
      </c>
      <c r="N258" s="1">
        <v>891</v>
      </c>
      <c r="O258" s="7"/>
      <c r="P258">
        <f t="shared" si="317"/>
        <v>5128</v>
      </c>
      <c r="Q258">
        <f t="shared" si="318"/>
        <v>0</v>
      </c>
      <c r="R258">
        <f t="shared" si="319"/>
        <v>0</v>
      </c>
      <c r="S258">
        <f t="shared" si="307"/>
        <v>0</v>
      </c>
      <c r="T258">
        <f t="shared" si="320"/>
        <v>0</v>
      </c>
      <c r="U258">
        <f t="shared" si="321"/>
        <v>0</v>
      </c>
      <c r="V258">
        <f t="shared" si="322"/>
        <v>0</v>
      </c>
      <c r="W258">
        <f t="shared" si="323"/>
        <v>0</v>
      </c>
      <c r="X258">
        <f t="shared" si="324"/>
        <v>0</v>
      </c>
      <c r="Y258">
        <f t="shared" si="325"/>
        <v>0</v>
      </c>
      <c r="Z258" t="str">
        <f t="shared" si="326"/>
        <v>N.A.</v>
      </c>
      <c r="AD258">
        <f t="shared" si="327"/>
        <v>5333</v>
      </c>
      <c r="AE258">
        <f t="shared" si="408"/>
        <v>0</v>
      </c>
      <c r="AF258">
        <f t="shared" si="328"/>
        <v>0</v>
      </c>
      <c r="AG258">
        <f t="shared" si="329"/>
        <v>0</v>
      </c>
      <c r="AH258">
        <f t="shared" si="330"/>
        <v>0</v>
      </c>
      <c r="AI258">
        <f t="shared" si="331"/>
        <v>0</v>
      </c>
      <c r="AJ258">
        <f t="shared" si="332"/>
        <v>0</v>
      </c>
      <c r="AK258">
        <f t="shared" si="333"/>
        <v>0</v>
      </c>
      <c r="AL258">
        <f t="shared" si="334"/>
        <v>0</v>
      </c>
      <c r="AM258">
        <f t="shared" si="335"/>
        <v>0</v>
      </c>
      <c r="AN258" t="str">
        <f t="shared" si="336"/>
        <v>N.A.</v>
      </c>
      <c r="AR258">
        <f t="shared" si="337"/>
        <v>5546</v>
      </c>
      <c r="AS258">
        <f t="shared" si="308"/>
        <v>0</v>
      </c>
      <c r="AT258">
        <f t="shared" si="338"/>
        <v>0</v>
      </c>
      <c r="AU258">
        <f t="shared" si="309"/>
        <v>0</v>
      </c>
      <c r="AV258">
        <f t="shared" si="339"/>
        <v>0</v>
      </c>
      <c r="AW258">
        <f t="shared" si="340"/>
        <v>0</v>
      </c>
      <c r="AX258">
        <f t="shared" si="341"/>
        <v>0</v>
      </c>
      <c r="AY258">
        <f t="shared" si="342"/>
        <v>0</v>
      </c>
      <c r="AZ258">
        <f t="shared" si="343"/>
        <v>0</v>
      </c>
      <c r="BA258">
        <f t="shared" si="344"/>
        <v>0</v>
      </c>
      <c r="BB258" t="str">
        <f t="shared" si="345"/>
        <v>N.A.</v>
      </c>
      <c r="BF258">
        <f t="shared" si="346"/>
        <v>5768</v>
      </c>
      <c r="BG258">
        <f t="shared" si="347"/>
        <v>0</v>
      </c>
      <c r="BH258">
        <f t="shared" si="348"/>
        <v>0</v>
      </c>
      <c r="BI258">
        <f t="shared" si="349"/>
        <v>0</v>
      </c>
      <c r="BJ258">
        <f t="shared" si="350"/>
        <v>0</v>
      </c>
      <c r="BK258">
        <f t="shared" si="351"/>
        <v>0</v>
      </c>
      <c r="BL258">
        <f t="shared" si="352"/>
        <v>0</v>
      </c>
      <c r="BM258">
        <f t="shared" si="353"/>
        <v>0</v>
      </c>
      <c r="BN258">
        <f t="shared" si="354"/>
        <v>0</v>
      </c>
      <c r="BO258">
        <f t="shared" si="355"/>
        <v>0</v>
      </c>
      <c r="BP258" t="str">
        <f t="shared" si="356"/>
        <v>N.A.</v>
      </c>
      <c r="BT258">
        <f t="shared" si="357"/>
        <v>5999</v>
      </c>
      <c r="BU258">
        <f t="shared" si="310"/>
        <v>0</v>
      </c>
      <c r="BV258">
        <f t="shared" si="358"/>
        <v>0</v>
      </c>
      <c r="BW258">
        <f t="shared" si="359"/>
        <v>0</v>
      </c>
      <c r="BX258">
        <f t="shared" si="360"/>
        <v>0</v>
      </c>
      <c r="BY258">
        <f t="shared" si="361"/>
        <v>0</v>
      </c>
      <c r="BZ258">
        <f t="shared" si="362"/>
        <v>0</v>
      </c>
      <c r="CA258">
        <f t="shared" si="363"/>
        <v>0</v>
      </c>
      <c r="CB258">
        <f t="shared" si="364"/>
        <v>0</v>
      </c>
      <c r="CC258">
        <f t="shared" si="365"/>
        <v>0</v>
      </c>
      <c r="CD258" t="str">
        <f t="shared" si="366"/>
        <v>N.A.</v>
      </c>
      <c r="CH258">
        <f t="shared" si="367"/>
        <v>6239</v>
      </c>
      <c r="CI258">
        <f t="shared" si="368"/>
        <v>0</v>
      </c>
      <c r="CJ258">
        <f t="shared" si="369"/>
        <v>0</v>
      </c>
      <c r="CK258">
        <f t="shared" si="370"/>
        <v>0</v>
      </c>
      <c r="CL258">
        <f t="shared" si="371"/>
        <v>0</v>
      </c>
      <c r="CM258">
        <f t="shared" si="372"/>
        <v>0</v>
      </c>
      <c r="CN258">
        <f t="shared" si="373"/>
        <v>0</v>
      </c>
      <c r="CO258">
        <f t="shared" si="374"/>
        <v>0</v>
      </c>
      <c r="CP258">
        <f t="shared" si="375"/>
        <v>0</v>
      </c>
      <c r="CQ258">
        <f t="shared" si="376"/>
        <v>0</v>
      </c>
      <c r="CR258" t="str">
        <f t="shared" si="377"/>
        <v>N.A.</v>
      </c>
      <c r="CV258">
        <f t="shared" si="378"/>
        <v>6489</v>
      </c>
      <c r="CW258">
        <f t="shared" si="379"/>
        <v>0</v>
      </c>
      <c r="CX258">
        <f t="shared" si="380"/>
        <v>0</v>
      </c>
      <c r="CY258">
        <f t="shared" si="381"/>
        <v>0</v>
      </c>
      <c r="CZ258">
        <f t="shared" si="382"/>
        <v>0</v>
      </c>
      <c r="DA258">
        <f t="shared" si="383"/>
        <v>0</v>
      </c>
      <c r="DB258">
        <f t="shared" si="384"/>
        <v>0</v>
      </c>
      <c r="DC258">
        <f t="shared" si="385"/>
        <v>0</v>
      </c>
      <c r="DD258">
        <f t="shared" si="386"/>
        <v>0</v>
      </c>
      <c r="DE258">
        <f t="shared" si="387"/>
        <v>0</v>
      </c>
      <c r="DF258" t="str">
        <f t="shared" si="388"/>
        <v>N.A.</v>
      </c>
      <c r="DJ258">
        <f t="shared" si="389"/>
        <v>6749</v>
      </c>
      <c r="DK258">
        <f t="shared" si="311"/>
        <v>0</v>
      </c>
      <c r="DL258">
        <f t="shared" si="390"/>
        <v>0</v>
      </c>
      <c r="DM258">
        <f t="shared" si="391"/>
        <v>0</v>
      </c>
      <c r="DN258">
        <f t="shared" si="392"/>
        <v>0</v>
      </c>
      <c r="DO258">
        <f t="shared" si="393"/>
        <v>0</v>
      </c>
      <c r="DP258">
        <f t="shared" si="394"/>
        <v>0</v>
      </c>
      <c r="DQ258">
        <f t="shared" si="395"/>
        <v>0</v>
      </c>
      <c r="DR258">
        <f t="shared" si="396"/>
        <v>0</v>
      </c>
      <c r="DS258">
        <f t="shared" si="397"/>
        <v>0</v>
      </c>
      <c r="DT258" t="str">
        <f t="shared" si="398"/>
        <v>N.A.</v>
      </c>
      <c r="DX258">
        <f t="shared" si="399"/>
        <v>-442335</v>
      </c>
      <c r="DY258">
        <f t="shared" si="400"/>
        <v>0</v>
      </c>
      <c r="DZ258">
        <f t="shared" si="401"/>
        <v>-353868</v>
      </c>
      <c r="EA258">
        <f t="shared" si="402"/>
        <v>0</v>
      </c>
      <c r="EB258">
        <f t="shared" si="403"/>
        <v>0</v>
      </c>
      <c r="EC258">
        <f t="shared" si="404"/>
        <v>0</v>
      </c>
      <c r="ED258" s="1">
        <v>0</v>
      </c>
      <c r="EE258" s="1">
        <v>0</v>
      </c>
      <c r="EF258">
        <f t="shared" si="405"/>
        <v>0</v>
      </c>
      <c r="EG258">
        <f t="shared" si="406"/>
        <v>0</v>
      </c>
      <c r="EH258">
        <f t="shared" si="407"/>
        <v>0</v>
      </c>
      <c r="EJ258">
        <f t="shared" si="312"/>
        <v>0</v>
      </c>
      <c r="EK258">
        <f t="shared" si="313"/>
        <v>0</v>
      </c>
      <c r="EL258">
        <f t="shared" si="314"/>
        <v>0</v>
      </c>
      <c r="EM258">
        <f t="shared" si="315"/>
        <v>0</v>
      </c>
      <c r="EO258" t="str">
        <f t="shared" si="316"/>
        <v>N.A.</v>
      </c>
    </row>
    <row r="259" spans="1:145" x14ac:dyDescent="0.2">
      <c r="A259">
        <v>254</v>
      </c>
      <c r="B259" s="1">
        <v>5</v>
      </c>
      <c r="C259" s="1">
        <v>5139</v>
      </c>
      <c r="D259" s="1" t="s">
        <v>242</v>
      </c>
      <c r="E259" s="1">
        <v>1107450</v>
      </c>
      <c r="F259" s="1">
        <v>233.6</v>
      </c>
      <c r="G259" s="1">
        <v>5098</v>
      </c>
      <c r="H259" s="1">
        <v>1190893</v>
      </c>
      <c r="I259" s="1">
        <v>0</v>
      </c>
      <c r="J259" s="1">
        <v>237</v>
      </c>
      <c r="K259" s="1">
        <v>234</v>
      </c>
      <c r="L259" s="1">
        <v>238</v>
      </c>
      <c r="M259" s="1">
        <v>242</v>
      </c>
      <c r="N259" s="1">
        <v>242</v>
      </c>
      <c r="O259" s="7"/>
      <c r="P259">
        <f t="shared" si="317"/>
        <v>5295</v>
      </c>
      <c r="Q259">
        <f t="shared" si="318"/>
        <v>0</v>
      </c>
      <c r="R259">
        <f t="shared" si="319"/>
        <v>0</v>
      </c>
      <c r="S259">
        <f t="shared" si="307"/>
        <v>0</v>
      </c>
      <c r="T259">
        <f t="shared" si="320"/>
        <v>0</v>
      </c>
      <c r="U259">
        <f t="shared" si="321"/>
        <v>0</v>
      </c>
      <c r="V259">
        <f t="shared" si="322"/>
        <v>0</v>
      </c>
      <c r="W259">
        <f t="shared" si="323"/>
        <v>0</v>
      </c>
      <c r="X259">
        <f t="shared" si="324"/>
        <v>0</v>
      </c>
      <c r="Y259">
        <f t="shared" si="325"/>
        <v>0</v>
      </c>
      <c r="Z259" t="str">
        <f t="shared" si="326"/>
        <v>N.A.</v>
      </c>
      <c r="AD259">
        <f t="shared" si="327"/>
        <v>5500</v>
      </c>
      <c r="AE259">
        <f t="shared" si="408"/>
        <v>0</v>
      </c>
      <c r="AF259">
        <f t="shared" si="328"/>
        <v>0</v>
      </c>
      <c r="AG259">
        <f t="shared" si="329"/>
        <v>0</v>
      </c>
      <c r="AH259">
        <f t="shared" si="330"/>
        <v>0</v>
      </c>
      <c r="AI259">
        <f t="shared" si="331"/>
        <v>0</v>
      </c>
      <c r="AJ259">
        <f t="shared" si="332"/>
        <v>0</v>
      </c>
      <c r="AK259">
        <f t="shared" si="333"/>
        <v>0</v>
      </c>
      <c r="AL259">
        <f t="shared" si="334"/>
        <v>0</v>
      </c>
      <c r="AM259">
        <f t="shared" si="335"/>
        <v>0</v>
      </c>
      <c r="AN259" t="str">
        <f t="shared" si="336"/>
        <v>N.A.</v>
      </c>
      <c r="AR259">
        <f t="shared" si="337"/>
        <v>5713</v>
      </c>
      <c r="AS259">
        <f t="shared" si="308"/>
        <v>0</v>
      </c>
      <c r="AT259">
        <f t="shared" si="338"/>
        <v>0</v>
      </c>
      <c r="AU259">
        <f t="shared" si="309"/>
        <v>0</v>
      </c>
      <c r="AV259">
        <f t="shared" si="339"/>
        <v>0</v>
      </c>
      <c r="AW259">
        <f t="shared" si="340"/>
        <v>0</v>
      </c>
      <c r="AX259">
        <f t="shared" si="341"/>
        <v>0</v>
      </c>
      <c r="AY259">
        <f t="shared" si="342"/>
        <v>0</v>
      </c>
      <c r="AZ259">
        <f t="shared" si="343"/>
        <v>0</v>
      </c>
      <c r="BA259">
        <f t="shared" si="344"/>
        <v>0</v>
      </c>
      <c r="BB259" t="str">
        <f t="shared" si="345"/>
        <v>N.A.</v>
      </c>
      <c r="BF259">
        <f t="shared" si="346"/>
        <v>5935</v>
      </c>
      <c r="BG259">
        <f t="shared" si="347"/>
        <v>0</v>
      </c>
      <c r="BH259">
        <f t="shared" si="348"/>
        <v>0</v>
      </c>
      <c r="BI259">
        <f t="shared" si="349"/>
        <v>0</v>
      </c>
      <c r="BJ259">
        <f t="shared" si="350"/>
        <v>0</v>
      </c>
      <c r="BK259">
        <f t="shared" si="351"/>
        <v>0</v>
      </c>
      <c r="BL259">
        <f t="shared" si="352"/>
        <v>0</v>
      </c>
      <c r="BM259">
        <f t="shared" si="353"/>
        <v>0</v>
      </c>
      <c r="BN259">
        <f t="shared" si="354"/>
        <v>0</v>
      </c>
      <c r="BO259">
        <f t="shared" si="355"/>
        <v>0</v>
      </c>
      <c r="BP259" t="str">
        <f t="shared" si="356"/>
        <v>N.A.</v>
      </c>
      <c r="BT259">
        <f t="shared" si="357"/>
        <v>6166</v>
      </c>
      <c r="BU259">
        <f t="shared" si="310"/>
        <v>0</v>
      </c>
      <c r="BV259">
        <f t="shared" si="358"/>
        <v>0</v>
      </c>
      <c r="BW259">
        <f t="shared" si="359"/>
        <v>0</v>
      </c>
      <c r="BX259">
        <f t="shared" si="360"/>
        <v>0</v>
      </c>
      <c r="BY259">
        <f t="shared" si="361"/>
        <v>0</v>
      </c>
      <c r="BZ259">
        <f t="shared" si="362"/>
        <v>0</v>
      </c>
      <c r="CA259">
        <f t="shared" si="363"/>
        <v>0</v>
      </c>
      <c r="CB259">
        <f t="shared" si="364"/>
        <v>0</v>
      </c>
      <c r="CC259">
        <f t="shared" si="365"/>
        <v>0</v>
      </c>
      <c r="CD259" t="str">
        <f t="shared" si="366"/>
        <v>N.A.</v>
      </c>
      <c r="CH259">
        <f t="shared" si="367"/>
        <v>6406</v>
      </c>
      <c r="CI259">
        <f t="shared" si="368"/>
        <v>0</v>
      </c>
      <c r="CJ259">
        <f t="shared" si="369"/>
        <v>0</v>
      </c>
      <c r="CK259">
        <f t="shared" si="370"/>
        <v>0</v>
      </c>
      <c r="CL259">
        <f t="shared" si="371"/>
        <v>0</v>
      </c>
      <c r="CM259">
        <f t="shared" si="372"/>
        <v>0</v>
      </c>
      <c r="CN259">
        <f t="shared" si="373"/>
        <v>0</v>
      </c>
      <c r="CO259">
        <f t="shared" si="374"/>
        <v>0</v>
      </c>
      <c r="CP259">
        <f t="shared" si="375"/>
        <v>0</v>
      </c>
      <c r="CQ259">
        <f t="shared" si="376"/>
        <v>0</v>
      </c>
      <c r="CR259" t="str">
        <f t="shared" si="377"/>
        <v>N.A.</v>
      </c>
      <c r="CV259">
        <f t="shared" si="378"/>
        <v>6656</v>
      </c>
      <c r="CW259">
        <f t="shared" si="379"/>
        <v>0</v>
      </c>
      <c r="CX259">
        <f t="shared" si="380"/>
        <v>0</v>
      </c>
      <c r="CY259">
        <f t="shared" si="381"/>
        <v>0</v>
      </c>
      <c r="CZ259">
        <f t="shared" si="382"/>
        <v>0</v>
      </c>
      <c r="DA259">
        <f t="shared" si="383"/>
        <v>0</v>
      </c>
      <c r="DB259">
        <f t="shared" si="384"/>
        <v>0</v>
      </c>
      <c r="DC259">
        <f t="shared" si="385"/>
        <v>0</v>
      </c>
      <c r="DD259">
        <f t="shared" si="386"/>
        <v>0</v>
      </c>
      <c r="DE259">
        <f t="shared" si="387"/>
        <v>0</v>
      </c>
      <c r="DF259" t="str">
        <f t="shared" si="388"/>
        <v>N.A.</v>
      </c>
      <c r="DJ259">
        <f t="shared" si="389"/>
        <v>6916</v>
      </c>
      <c r="DK259">
        <f t="shared" si="311"/>
        <v>0</v>
      </c>
      <c r="DL259">
        <f t="shared" si="390"/>
        <v>0</v>
      </c>
      <c r="DM259">
        <f t="shared" si="391"/>
        <v>0</v>
      </c>
      <c r="DN259">
        <f t="shared" si="392"/>
        <v>0</v>
      </c>
      <c r="DO259">
        <f t="shared" si="393"/>
        <v>0</v>
      </c>
      <c r="DP259">
        <f t="shared" si="394"/>
        <v>0</v>
      </c>
      <c r="DQ259">
        <f t="shared" si="395"/>
        <v>0</v>
      </c>
      <c r="DR259">
        <f t="shared" si="396"/>
        <v>0</v>
      </c>
      <c r="DS259">
        <f t="shared" si="397"/>
        <v>0</v>
      </c>
      <c r="DT259" t="str">
        <f t="shared" si="398"/>
        <v>N.A.</v>
      </c>
      <c r="DX259">
        <f t="shared" si="399"/>
        <v>-83443</v>
      </c>
      <c r="DY259">
        <f t="shared" si="400"/>
        <v>0</v>
      </c>
      <c r="DZ259">
        <f t="shared" si="401"/>
        <v>-66754</v>
      </c>
      <c r="EA259">
        <f t="shared" si="402"/>
        <v>0</v>
      </c>
      <c r="EB259">
        <f t="shared" si="403"/>
        <v>0</v>
      </c>
      <c r="EC259">
        <f t="shared" si="404"/>
        <v>0</v>
      </c>
      <c r="ED259" s="1">
        <v>0</v>
      </c>
      <c r="EE259" s="1">
        <v>0</v>
      </c>
      <c r="EF259">
        <f t="shared" si="405"/>
        <v>0</v>
      </c>
      <c r="EG259">
        <f t="shared" si="406"/>
        <v>0</v>
      </c>
      <c r="EH259">
        <f t="shared" si="407"/>
        <v>0</v>
      </c>
      <c r="EJ259">
        <f t="shared" si="312"/>
        <v>0</v>
      </c>
      <c r="EK259">
        <f t="shared" si="313"/>
        <v>0</v>
      </c>
      <c r="EL259">
        <f t="shared" si="314"/>
        <v>0</v>
      </c>
      <c r="EM259">
        <f t="shared" si="315"/>
        <v>0</v>
      </c>
      <c r="EO259" t="str">
        <f t="shared" si="316"/>
        <v>N.A.</v>
      </c>
    </row>
    <row r="260" spans="1:145" x14ac:dyDescent="0.2">
      <c r="A260">
        <v>255</v>
      </c>
      <c r="B260" s="1">
        <v>4</v>
      </c>
      <c r="C260" s="1">
        <v>5157</v>
      </c>
      <c r="D260" s="1" t="s">
        <v>243</v>
      </c>
      <c r="E260" s="1">
        <v>3858506</v>
      </c>
      <c r="F260" s="1">
        <v>735.6</v>
      </c>
      <c r="G260" s="1">
        <v>4984</v>
      </c>
      <c r="H260" s="1">
        <v>3666230</v>
      </c>
      <c r="I260" s="1">
        <v>153821</v>
      </c>
      <c r="J260" s="1">
        <v>718</v>
      </c>
      <c r="K260" s="1">
        <v>705</v>
      </c>
      <c r="L260" s="1">
        <v>687</v>
      </c>
      <c r="M260" s="1">
        <v>670</v>
      </c>
      <c r="N260" s="1">
        <v>650</v>
      </c>
      <c r="O260" s="7"/>
      <c r="P260">
        <f t="shared" si="317"/>
        <v>5181</v>
      </c>
      <c r="Q260">
        <f t="shared" si="318"/>
        <v>0</v>
      </c>
      <c r="R260">
        <f t="shared" si="319"/>
        <v>0</v>
      </c>
      <c r="S260">
        <f t="shared" si="307"/>
        <v>0</v>
      </c>
      <c r="T260">
        <f t="shared" si="320"/>
        <v>0</v>
      </c>
      <c r="U260">
        <f t="shared" si="321"/>
        <v>0</v>
      </c>
      <c r="V260">
        <f t="shared" si="322"/>
        <v>0</v>
      </c>
      <c r="W260">
        <f t="shared" si="323"/>
        <v>0</v>
      </c>
      <c r="X260">
        <f t="shared" si="324"/>
        <v>0</v>
      </c>
      <c r="Y260">
        <f t="shared" si="325"/>
        <v>0</v>
      </c>
      <c r="Z260" t="str">
        <f t="shared" si="326"/>
        <v>N.A.</v>
      </c>
      <c r="AD260">
        <f t="shared" si="327"/>
        <v>5386</v>
      </c>
      <c r="AE260">
        <f t="shared" si="408"/>
        <v>0</v>
      </c>
      <c r="AF260">
        <f t="shared" si="328"/>
        <v>0</v>
      </c>
      <c r="AG260">
        <f t="shared" si="329"/>
        <v>0</v>
      </c>
      <c r="AH260">
        <f t="shared" si="330"/>
        <v>0</v>
      </c>
      <c r="AI260">
        <f t="shared" si="331"/>
        <v>0</v>
      </c>
      <c r="AJ260">
        <f t="shared" si="332"/>
        <v>0</v>
      </c>
      <c r="AK260">
        <f t="shared" si="333"/>
        <v>0</v>
      </c>
      <c r="AL260">
        <f t="shared" si="334"/>
        <v>0</v>
      </c>
      <c r="AM260">
        <f t="shared" si="335"/>
        <v>0</v>
      </c>
      <c r="AN260" t="str">
        <f t="shared" si="336"/>
        <v>N.A.</v>
      </c>
      <c r="AR260">
        <f t="shared" si="337"/>
        <v>5599</v>
      </c>
      <c r="AS260">
        <f t="shared" si="308"/>
        <v>0</v>
      </c>
      <c r="AT260">
        <f t="shared" si="338"/>
        <v>0</v>
      </c>
      <c r="AU260">
        <f t="shared" si="309"/>
        <v>0</v>
      </c>
      <c r="AV260">
        <f t="shared" si="339"/>
        <v>0</v>
      </c>
      <c r="AW260">
        <f t="shared" si="340"/>
        <v>0</v>
      </c>
      <c r="AX260">
        <f t="shared" si="341"/>
        <v>0</v>
      </c>
      <c r="AY260">
        <f t="shared" si="342"/>
        <v>0</v>
      </c>
      <c r="AZ260">
        <f t="shared" si="343"/>
        <v>0</v>
      </c>
      <c r="BA260">
        <f t="shared" si="344"/>
        <v>0</v>
      </c>
      <c r="BB260" t="str">
        <f t="shared" si="345"/>
        <v>N.A.</v>
      </c>
      <c r="BF260">
        <f t="shared" si="346"/>
        <v>5821</v>
      </c>
      <c r="BG260">
        <f t="shared" si="347"/>
        <v>0</v>
      </c>
      <c r="BH260">
        <f t="shared" si="348"/>
        <v>0</v>
      </c>
      <c r="BI260">
        <f t="shared" si="349"/>
        <v>0</v>
      </c>
      <c r="BJ260">
        <f t="shared" si="350"/>
        <v>0</v>
      </c>
      <c r="BK260">
        <f t="shared" si="351"/>
        <v>0</v>
      </c>
      <c r="BL260">
        <f t="shared" si="352"/>
        <v>0</v>
      </c>
      <c r="BM260">
        <f t="shared" si="353"/>
        <v>0</v>
      </c>
      <c r="BN260">
        <f t="shared" si="354"/>
        <v>0</v>
      </c>
      <c r="BO260">
        <f t="shared" si="355"/>
        <v>0</v>
      </c>
      <c r="BP260" t="str">
        <f t="shared" si="356"/>
        <v>N.A.</v>
      </c>
      <c r="BT260">
        <f t="shared" si="357"/>
        <v>6052</v>
      </c>
      <c r="BU260">
        <f t="shared" si="310"/>
        <v>0</v>
      </c>
      <c r="BV260">
        <f t="shared" si="358"/>
        <v>0</v>
      </c>
      <c r="BW260">
        <f t="shared" si="359"/>
        <v>0</v>
      </c>
      <c r="BX260">
        <f t="shared" si="360"/>
        <v>0</v>
      </c>
      <c r="BY260">
        <f t="shared" si="361"/>
        <v>0</v>
      </c>
      <c r="BZ260">
        <f t="shared" si="362"/>
        <v>0</v>
      </c>
      <c r="CA260">
        <f t="shared" si="363"/>
        <v>0</v>
      </c>
      <c r="CB260">
        <f t="shared" si="364"/>
        <v>0</v>
      </c>
      <c r="CC260">
        <f t="shared" si="365"/>
        <v>0</v>
      </c>
      <c r="CD260" t="str">
        <f t="shared" si="366"/>
        <v>N.A.</v>
      </c>
      <c r="CH260">
        <f t="shared" si="367"/>
        <v>6292</v>
      </c>
      <c r="CI260">
        <f t="shared" si="368"/>
        <v>0</v>
      </c>
      <c r="CJ260">
        <f t="shared" si="369"/>
        <v>0</v>
      </c>
      <c r="CK260">
        <f t="shared" si="370"/>
        <v>0</v>
      </c>
      <c r="CL260">
        <f t="shared" si="371"/>
        <v>0</v>
      </c>
      <c r="CM260">
        <f t="shared" si="372"/>
        <v>0</v>
      </c>
      <c r="CN260">
        <f t="shared" si="373"/>
        <v>0</v>
      </c>
      <c r="CO260">
        <f t="shared" si="374"/>
        <v>0</v>
      </c>
      <c r="CP260">
        <f t="shared" si="375"/>
        <v>0</v>
      </c>
      <c r="CQ260">
        <f t="shared" si="376"/>
        <v>0</v>
      </c>
      <c r="CR260" t="str">
        <f t="shared" si="377"/>
        <v>N.A.</v>
      </c>
      <c r="CV260">
        <f t="shared" si="378"/>
        <v>6542</v>
      </c>
      <c r="CW260">
        <f t="shared" si="379"/>
        <v>0</v>
      </c>
      <c r="CX260">
        <f t="shared" si="380"/>
        <v>0</v>
      </c>
      <c r="CY260">
        <f t="shared" si="381"/>
        <v>0</v>
      </c>
      <c r="CZ260">
        <f t="shared" si="382"/>
        <v>0</v>
      </c>
      <c r="DA260">
        <f t="shared" si="383"/>
        <v>0</v>
      </c>
      <c r="DB260">
        <f t="shared" si="384"/>
        <v>0</v>
      </c>
      <c r="DC260">
        <f t="shared" si="385"/>
        <v>0</v>
      </c>
      <c r="DD260">
        <f t="shared" si="386"/>
        <v>0</v>
      </c>
      <c r="DE260">
        <f t="shared" si="387"/>
        <v>0</v>
      </c>
      <c r="DF260" t="str">
        <f t="shared" si="388"/>
        <v>N.A.</v>
      </c>
      <c r="DJ260">
        <f t="shared" si="389"/>
        <v>6802</v>
      </c>
      <c r="DK260">
        <f t="shared" si="311"/>
        <v>0</v>
      </c>
      <c r="DL260">
        <f t="shared" si="390"/>
        <v>0</v>
      </c>
      <c r="DM260">
        <f t="shared" si="391"/>
        <v>0</v>
      </c>
      <c r="DN260">
        <f t="shared" si="392"/>
        <v>0</v>
      </c>
      <c r="DO260">
        <f t="shared" si="393"/>
        <v>0</v>
      </c>
      <c r="DP260">
        <f t="shared" si="394"/>
        <v>0</v>
      </c>
      <c r="DQ260">
        <f t="shared" si="395"/>
        <v>0</v>
      </c>
      <c r="DR260">
        <f t="shared" si="396"/>
        <v>0</v>
      </c>
      <c r="DS260">
        <f t="shared" si="397"/>
        <v>0</v>
      </c>
      <c r="DT260" t="str">
        <f t="shared" si="398"/>
        <v>N.A.</v>
      </c>
      <c r="DX260">
        <f t="shared" si="399"/>
        <v>38455</v>
      </c>
      <c r="DY260">
        <f t="shared" si="400"/>
        <v>1</v>
      </c>
      <c r="DZ260">
        <f t="shared" si="401"/>
        <v>153821</v>
      </c>
      <c r="EA260">
        <f t="shared" si="402"/>
        <v>1</v>
      </c>
      <c r="EB260">
        <f t="shared" si="403"/>
        <v>2</v>
      </c>
      <c r="EC260">
        <f t="shared" si="404"/>
        <v>0</v>
      </c>
      <c r="ED260" s="1">
        <v>153821</v>
      </c>
      <c r="EE260" s="1">
        <v>0</v>
      </c>
      <c r="EF260">
        <f t="shared" si="405"/>
        <v>2</v>
      </c>
      <c r="EG260">
        <f t="shared" si="406"/>
        <v>0</v>
      </c>
      <c r="EH260">
        <f t="shared" si="407"/>
        <v>2</v>
      </c>
      <c r="EJ260">
        <f t="shared" si="312"/>
        <v>153821</v>
      </c>
      <c r="EK260">
        <f t="shared" si="313"/>
        <v>0</v>
      </c>
      <c r="EL260">
        <f t="shared" si="314"/>
        <v>153821</v>
      </c>
      <c r="EM260">
        <f t="shared" si="315"/>
        <v>0</v>
      </c>
      <c r="EO260" t="str">
        <f t="shared" si="316"/>
        <v>80%</v>
      </c>
    </row>
    <row r="261" spans="1:145" x14ac:dyDescent="0.2">
      <c r="A261">
        <v>256</v>
      </c>
      <c r="B261" s="1">
        <v>15</v>
      </c>
      <c r="C261" s="1">
        <v>5163</v>
      </c>
      <c r="D261" s="1" t="s">
        <v>244</v>
      </c>
      <c r="E261" s="1">
        <v>3511564</v>
      </c>
      <c r="F261" s="1">
        <v>729.8</v>
      </c>
      <c r="G261" s="1">
        <v>4931</v>
      </c>
      <c r="H261" s="1">
        <v>3598644</v>
      </c>
      <c r="I261" s="1">
        <v>11817</v>
      </c>
      <c r="J261" s="1">
        <v>737</v>
      </c>
      <c r="K261" s="1">
        <v>744</v>
      </c>
      <c r="L261" s="1">
        <v>740</v>
      </c>
      <c r="M261" s="1">
        <v>738</v>
      </c>
      <c r="N261" s="1">
        <v>725</v>
      </c>
      <c r="O261" s="7"/>
      <c r="P261">
        <f t="shared" si="317"/>
        <v>5128</v>
      </c>
      <c r="Q261">
        <f t="shared" si="318"/>
        <v>0</v>
      </c>
      <c r="R261">
        <f t="shared" si="319"/>
        <v>0</v>
      </c>
      <c r="S261">
        <f t="shared" si="307"/>
        <v>0</v>
      </c>
      <c r="T261">
        <f t="shared" si="320"/>
        <v>0</v>
      </c>
      <c r="U261">
        <f t="shared" si="321"/>
        <v>0</v>
      </c>
      <c r="V261">
        <f t="shared" si="322"/>
        <v>0</v>
      </c>
      <c r="W261">
        <f t="shared" si="323"/>
        <v>0</v>
      </c>
      <c r="X261">
        <f t="shared" si="324"/>
        <v>0</v>
      </c>
      <c r="Y261">
        <f t="shared" si="325"/>
        <v>0</v>
      </c>
      <c r="Z261" t="str">
        <f t="shared" si="326"/>
        <v>N.A.</v>
      </c>
      <c r="AD261">
        <f t="shared" si="327"/>
        <v>5333</v>
      </c>
      <c r="AE261">
        <f t="shared" si="408"/>
        <v>0</v>
      </c>
      <c r="AF261">
        <f t="shared" si="328"/>
        <v>0</v>
      </c>
      <c r="AG261">
        <f t="shared" si="329"/>
        <v>0</v>
      </c>
      <c r="AH261">
        <f t="shared" si="330"/>
        <v>0</v>
      </c>
      <c r="AI261">
        <f t="shared" si="331"/>
        <v>0</v>
      </c>
      <c r="AJ261">
        <f t="shared" si="332"/>
        <v>0</v>
      </c>
      <c r="AK261">
        <f t="shared" si="333"/>
        <v>0</v>
      </c>
      <c r="AL261">
        <f t="shared" si="334"/>
        <v>0</v>
      </c>
      <c r="AM261">
        <f t="shared" si="335"/>
        <v>0</v>
      </c>
      <c r="AN261" t="str">
        <f t="shared" si="336"/>
        <v>N.A.</v>
      </c>
      <c r="AR261">
        <f t="shared" si="337"/>
        <v>5546</v>
      </c>
      <c r="AS261">
        <f t="shared" si="308"/>
        <v>0</v>
      </c>
      <c r="AT261">
        <f t="shared" si="338"/>
        <v>0</v>
      </c>
      <c r="AU261">
        <f t="shared" si="309"/>
        <v>0</v>
      </c>
      <c r="AV261">
        <f t="shared" si="339"/>
        <v>0</v>
      </c>
      <c r="AW261">
        <f t="shared" si="340"/>
        <v>0</v>
      </c>
      <c r="AX261">
        <f t="shared" si="341"/>
        <v>0</v>
      </c>
      <c r="AY261">
        <f t="shared" si="342"/>
        <v>0</v>
      </c>
      <c r="AZ261">
        <f t="shared" si="343"/>
        <v>0</v>
      </c>
      <c r="BA261">
        <f t="shared" si="344"/>
        <v>0</v>
      </c>
      <c r="BB261" t="str">
        <f t="shared" si="345"/>
        <v>N.A.</v>
      </c>
      <c r="BF261">
        <f t="shared" si="346"/>
        <v>5768</v>
      </c>
      <c r="BG261">
        <f t="shared" si="347"/>
        <v>0</v>
      </c>
      <c r="BH261">
        <f t="shared" si="348"/>
        <v>0</v>
      </c>
      <c r="BI261">
        <f t="shared" si="349"/>
        <v>0</v>
      </c>
      <c r="BJ261">
        <f t="shared" si="350"/>
        <v>0</v>
      </c>
      <c r="BK261">
        <f t="shared" si="351"/>
        <v>0</v>
      </c>
      <c r="BL261">
        <f t="shared" si="352"/>
        <v>0</v>
      </c>
      <c r="BM261">
        <f t="shared" si="353"/>
        <v>0</v>
      </c>
      <c r="BN261">
        <f t="shared" si="354"/>
        <v>0</v>
      </c>
      <c r="BO261">
        <f t="shared" si="355"/>
        <v>0</v>
      </c>
      <c r="BP261" t="str">
        <f t="shared" si="356"/>
        <v>N.A.</v>
      </c>
      <c r="BT261">
        <f t="shared" si="357"/>
        <v>5999</v>
      </c>
      <c r="BU261">
        <f t="shared" si="310"/>
        <v>0</v>
      </c>
      <c r="BV261">
        <f t="shared" si="358"/>
        <v>0</v>
      </c>
      <c r="BW261">
        <f t="shared" si="359"/>
        <v>0</v>
      </c>
      <c r="BX261">
        <f t="shared" si="360"/>
        <v>0</v>
      </c>
      <c r="BY261">
        <f t="shared" si="361"/>
        <v>0</v>
      </c>
      <c r="BZ261">
        <f t="shared" si="362"/>
        <v>0</v>
      </c>
      <c r="CA261">
        <f t="shared" si="363"/>
        <v>0</v>
      </c>
      <c r="CB261">
        <f t="shared" si="364"/>
        <v>0</v>
      </c>
      <c r="CC261">
        <f t="shared" si="365"/>
        <v>0</v>
      </c>
      <c r="CD261" t="str">
        <f t="shared" si="366"/>
        <v>N.A.</v>
      </c>
      <c r="CH261">
        <f t="shared" si="367"/>
        <v>6239</v>
      </c>
      <c r="CI261">
        <f t="shared" si="368"/>
        <v>0</v>
      </c>
      <c r="CJ261">
        <f t="shared" si="369"/>
        <v>0</v>
      </c>
      <c r="CK261">
        <f t="shared" si="370"/>
        <v>0</v>
      </c>
      <c r="CL261">
        <f t="shared" si="371"/>
        <v>0</v>
      </c>
      <c r="CM261">
        <f t="shared" si="372"/>
        <v>0</v>
      </c>
      <c r="CN261">
        <f t="shared" si="373"/>
        <v>0</v>
      </c>
      <c r="CO261">
        <f t="shared" si="374"/>
        <v>0</v>
      </c>
      <c r="CP261">
        <f t="shared" si="375"/>
        <v>0</v>
      </c>
      <c r="CQ261">
        <f t="shared" si="376"/>
        <v>0</v>
      </c>
      <c r="CR261" t="str">
        <f t="shared" si="377"/>
        <v>N.A.</v>
      </c>
      <c r="CV261">
        <f t="shared" si="378"/>
        <v>6489</v>
      </c>
      <c r="CW261">
        <f t="shared" si="379"/>
        <v>0</v>
      </c>
      <c r="CX261">
        <f t="shared" si="380"/>
        <v>0</v>
      </c>
      <c r="CY261">
        <f t="shared" si="381"/>
        <v>0</v>
      </c>
      <c r="CZ261">
        <f t="shared" si="382"/>
        <v>0</v>
      </c>
      <c r="DA261">
        <f t="shared" si="383"/>
        <v>0</v>
      </c>
      <c r="DB261">
        <f t="shared" si="384"/>
        <v>0</v>
      </c>
      <c r="DC261">
        <f t="shared" si="385"/>
        <v>0</v>
      </c>
      <c r="DD261">
        <f t="shared" si="386"/>
        <v>0</v>
      </c>
      <c r="DE261">
        <f t="shared" si="387"/>
        <v>0</v>
      </c>
      <c r="DF261" t="str">
        <f t="shared" si="388"/>
        <v>N.A.</v>
      </c>
      <c r="DJ261">
        <f t="shared" si="389"/>
        <v>6749</v>
      </c>
      <c r="DK261">
        <f t="shared" si="311"/>
        <v>0</v>
      </c>
      <c r="DL261">
        <f t="shared" si="390"/>
        <v>0</v>
      </c>
      <c r="DM261">
        <f t="shared" si="391"/>
        <v>0</v>
      </c>
      <c r="DN261">
        <f t="shared" si="392"/>
        <v>0</v>
      </c>
      <c r="DO261">
        <f t="shared" si="393"/>
        <v>0</v>
      </c>
      <c r="DP261">
        <f t="shared" si="394"/>
        <v>0</v>
      </c>
      <c r="DQ261">
        <f t="shared" si="395"/>
        <v>0</v>
      </c>
      <c r="DR261">
        <f t="shared" si="396"/>
        <v>0</v>
      </c>
      <c r="DS261">
        <f t="shared" si="397"/>
        <v>0</v>
      </c>
      <c r="DT261" t="str">
        <f t="shared" si="398"/>
        <v>N.A.</v>
      </c>
      <c r="DX261">
        <f t="shared" si="399"/>
        <v>-98897</v>
      </c>
      <c r="DY261">
        <f t="shared" si="400"/>
        <v>1</v>
      </c>
      <c r="DZ261">
        <f t="shared" si="401"/>
        <v>-69664</v>
      </c>
      <c r="EA261">
        <f t="shared" si="402"/>
        <v>0</v>
      </c>
      <c r="EB261">
        <f t="shared" si="403"/>
        <v>0</v>
      </c>
      <c r="EC261">
        <f t="shared" si="404"/>
        <v>1</v>
      </c>
      <c r="ED261" s="1">
        <v>0</v>
      </c>
      <c r="EE261" s="1">
        <v>11817</v>
      </c>
      <c r="EF261">
        <f t="shared" si="405"/>
        <v>0</v>
      </c>
      <c r="EG261">
        <f t="shared" si="406"/>
        <v>1</v>
      </c>
      <c r="EH261">
        <f t="shared" si="407"/>
        <v>1</v>
      </c>
      <c r="EJ261">
        <f t="shared" si="312"/>
        <v>0</v>
      </c>
      <c r="EK261">
        <f t="shared" si="313"/>
        <v>11817</v>
      </c>
      <c r="EL261">
        <f t="shared" si="314"/>
        <v>11817</v>
      </c>
      <c r="EM261">
        <f t="shared" si="315"/>
        <v>0</v>
      </c>
      <c r="EO261" t="str">
        <f t="shared" si="316"/>
        <v>101%</v>
      </c>
    </row>
    <row r="262" spans="1:145" x14ac:dyDescent="0.2">
      <c r="A262">
        <v>257</v>
      </c>
      <c r="B262" s="1">
        <v>11</v>
      </c>
      <c r="C262" s="1">
        <v>5166</v>
      </c>
      <c r="D262" s="1" t="s">
        <v>245</v>
      </c>
      <c r="E262" s="1">
        <v>9904888</v>
      </c>
      <c r="F262" s="1">
        <v>2086.1</v>
      </c>
      <c r="G262" s="1">
        <v>4931</v>
      </c>
      <c r="H262" s="1">
        <v>10286559</v>
      </c>
      <c r="I262" s="1">
        <v>0</v>
      </c>
      <c r="J262" s="1">
        <v>2124</v>
      </c>
      <c r="K262" s="1">
        <v>2126</v>
      </c>
      <c r="L262" s="1">
        <v>2143</v>
      </c>
      <c r="M262" s="1">
        <v>2159</v>
      </c>
      <c r="N262" s="1">
        <v>2203</v>
      </c>
      <c r="O262" s="7"/>
      <c r="P262">
        <f t="shared" si="317"/>
        <v>5128</v>
      </c>
      <c r="Q262">
        <f t="shared" si="318"/>
        <v>0</v>
      </c>
      <c r="R262">
        <f t="shared" si="319"/>
        <v>0</v>
      </c>
      <c r="S262">
        <f t="shared" ref="S262:S325" si="409">IF((Q262&gt;0) * ((1.01*H262)&gt;Q262),(1.01*H262)-Q262,0)</f>
        <v>0</v>
      </c>
      <c r="T262">
        <f t="shared" si="320"/>
        <v>0</v>
      </c>
      <c r="U262">
        <f t="shared" si="321"/>
        <v>0</v>
      </c>
      <c r="V262">
        <f t="shared" si="322"/>
        <v>0</v>
      </c>
      <c r="W262">
        <f t="shared" si="323"/>
        <v>0</v>
      </c>
      <c r="X262">
        <f t="shared" si="324"/>
        <v>0</v>
      </c>
      <c r="Y262">
        <f t="shared" si="325"/>
        <v>0</v>
      </c>
      <c r="Z262" t="str">
        <f t="shared" si="326"/>
        <v>N.A.</v>
      </c>
      <c r="AD262">
        <f t="shared" si="327"/>
        <v>5333</v>
      </c>
      <c r="AE262">
        <f t="shared" si="408"/>
        <v>0</v>
      </c>
      <c r="AF262">
        <f t="shared" si="328"/>
        <v>0</v>
      </c>
      <c r="AG262">
        <f t="shared" si="329"/>
        <v>0</v>
      </c>
      <c r="AH262">
        <f t="shared" si="330"/>
        <v>0</v>
      </c>
      <c r="AI262">
        <f t="shared" si="331"/>
        <v>0</v>
      </c>
      <c r="AJ262">
        <f t="shared" si="332"/>
        <v>0</v>
      </c>
      <c r="AK262">
        <f t="shared" si="333"/>
        <v>0</v>
      </c>
      <c r="AL262">
        <f t="shared" si="334"/>
        <v>0</v>
      </c>
      <c r="AM262">
        <f t="shared" si="335"/>
        <v>0</v>
      </c>
      <c r="AN262" t="str">
        <f t="shared" si="336"/>
        <v>N.A.</v>
      </c>
      <c r="AR262">
        <f t="shared" si="337"/>
        <v>5546</v>
      </c>
      <c r="AS262">
        <f t="shared" ref="AS262:AS325" si="410">AR262*$AR$4</f>
        <v>0</v>
      </c>
      <c r="AT262">
        <f t="shared" si="338"/>
        <v>0</v>
      </c>
      <c r="AU262">
        <f t="shared" ref="AU262:AU325" si="411">IF((AS262&gt;0) * ((1.01*AE262)&gt;AS262),(1.01*AE262)-AS262,0)</f>
        <v>0</v>
      </c>
      <c r="AV262">
        <f t="shared" si="339"/>
        <v>0</v>
      </c>
      <c r="AW262">
        <f t="shared" si="340"/>
        <v>0</v>
      </c>
      <c r="AX262">
        <f t="shared" si="341"/>
        <v>0</v>
      </c>
      <c r="AY262">
        <f t="shared" si="342"/>
        <v>0</v>
      </c>
      <c r="AZ262">
        <f t="shared" si="343"/>
        <v>0</v>
      </c>
      <c r="BA262">
        <f t="shared" si="344"/>
        <v>0</v>
      </c>
      <c r="BB262" t="str">
        <f t="shared" si="345"/>
        <v>N.A.</v>
      </c>
      <c r="BF262">
        <f t="shared" si="346"/>
        <v>5768</v>
      </c>
      <c r="BG262">
        <f t="shared" si="347"/>
        <v>0</v>
      </c>
      <c r="BH262">
        <f t="shared" si="348"/>
        <v>0</v>
      </c>
      <c r="BI262">
        <f t="shared" si="349"/>
        <v>0</v>
      </c>
      <c r="BJ262">
        <f t="shared" si="350"/>
        <v>0</v>
      </c>
      <c r="BK262">
        <f t="shared" si="351"/>
        <v>0</v>
      </c>
      <c r="BL262">
        <f t="shared" si="352"/>
        <v>0</v>
      </c>
      <c r="BM262">
        <f t="shared" si="353"/>
        <v>0</v>
      </c>
      <c r="BN262">
        <f t="shared" si="354"/>
        <v>0</v>
      </c>
      <c r="BO262">
        <f t="shared" si="355"/>
        <v>0</v>
      </c>
      <c r="BP262" t="str">
        <f t="shared" si="356"/>
        <v>N.A.</v>
      </c>
      <c r="BT262">
        <f t="shared" si="357"/>
        <v>5999</v>
      </c>
      <c r="BU262">
        <f t="shared" ref="BU262:BU325" si="412">BT262*$BT$4</f>
        <v>0</v>
      </c>
      <c r="BV262">
        <f t="shared" si="358"/>
        <v>0</v>
      </c>
      <c r="BW262">
        <f t="shared" si="359"/>
        <v>0</v>
      </c>
      <c r="BX262">
        <f t="shared" si="360"/>
        <v>0</v>
      </c>
      <c r="BY262">
        <f t="shared" si="361"/>
        <v>0</v>
      </c>
      <c r="BZ262">
        <f t="shared" si="362"/>
        <v>0</v>
      </c>
      <c r="CA262">
        <f t="shared" si="363"/>
        <v>0</v>
      </c>
      <c r="CB262">
        <f t="shared" si="364"/>
        <v>0</v>
      </c>
      <c r="CC262">
        <f t="shared" si="365"/>
        <v>0</v>
      </c>
      <c r="CD262" t="str">
        <f t="shared" si="366"/>
        <v>N.A.</v>
      </c>
      <c r="CH262">
        <f t="shared" si="367"/>
        <v>6239</v>
      </c>
      <c r="CI262">
        <f t="shared" si="368"/>
        <v>0</v>
      </c>
      <c r="CJ262">
        <f t="shared" si="369"/>
        <v>0</v>
      </c>
      <c r="CK262">
        <f t="shared" si="370"/>
        <v>0</v>
      </c>
      <c r="CL262">
        <f t="shared" si="371"/>
        <v>0</v>
      </c>
      <c r="CM262">
        <f t="shared" si="372"/>
        <v>0</v>
      </c>
      <c r="CN262">
        <f t="shared" si="373"/>
        <v>0</v>
      </c>
      <c r="CO262">
        <f t="shared" si="374"/>
        <v>0</v>
      </c>
      <c r="CP262">
        <f t="shared" si="375"/>
        <v>0</v>
      </c>
      <c r="CQ262">
        <f t="shared" si="376"/>
        <v>0</v>
      </c>
      <c r="CR262" t="str">
        <f t="shared" si="377"/>
        <v>N.A.</v>
      </c>
      <c r="CV262">
        <f t="shared" si="378"/>
        <v>6489</v>
      </c>
      <c r="CW262">
        <f t="shared" si="379"/>
        <v>0</v>
      </c>
      <c r="CX262">
        <f t="shared" si="380"/>
        <v>0</v>
      </c>
      <c r="CY262">
        <f t="shared" si="381"/>
        <v>0</v>
      </c>
      <c r="CZ262">
        <f t="shared" si="382"/>
        <v>0</v>
      </c>
      <c r="DA262">
        <f t="shared" si="383"/>
        <v>0</v>
      </c>
      <c r="DB262">
        <f t="shared" si="384"/>
        <v>0</v>
      </c>
      <c r="DC262">
        <f t="shared" si="385"/>
        <v>0</v>
      </c>
      <c r="DD262">
        <f t="shared" si="386"/>
        <v>0</v>
      </c>
      <c r="DE262">
        <f t="shared" si="387"/>
        <v>0</v>
      </c>
      <c r="DF262" t="str">
        <f t="shared" si="388"/>
        <v>N.A.</v>
      </c>
      <c r="DJ262">
        <f t="shared" si="389"/>
        <v>6749</v>
      </c>
      <c r="DK262">
        <f t="shared" ref="DK262:DK325" si="413">DJ262*$DJ$4</f>
        <v>0</v>
      </c>
      <c r="DL262">
        <f t="shared" si="390"/>
        <v>0</v>
      </c>
      <c r="DM262">
        <f t="shared" si="391"/>
        <v>0</v>
      </c>
      <c r="DN262">
        <f t="shared" si="392"/>
        <v>0</v>
      </c>
      <c r="DO262">
        <f t="shared" si="393"/>
        <v>0</v>
      </c>
      <c r="DP262">
        <f t="shared" si="394"/>
        <v>0</v>
      </c>
      <c r="DQ262">
        <f t="shared" si="395"/>
        <v>0</v>
      </c>
      <c r="DR262">
        <f t="shared" si="396"/>
        <v>0</v>
      </c>
      <c r="DS262">
        <f t="shared" si="397"/>
        <v>0</v>
      </c>
      <c r="DT262" t="str">
        <f t="shared" si="398"/>
        <v>N.A.</v>
      </c>
      <c r="DX262">
        <f t="shared" si="399"/>
        <v>-381671</v>
      </c>
      <c r="DY262">
        <f t="shared" si="400"/>
        <v>0</v>
      </c>
      <c r="DZ262">
        <f t="shared" si="401"/>
        <v>-305337</v>
      </c>
      <c r="EA262">
        <f t="shared" si="402"/>
        <v>0</v>
      </c>
      <c r="EB262">
        <f t="shared" si="403"/>
        <v>0</v>
      </c>
      <c r="EC262">
        <f t="shared" si="404"/>
        <v>0</v>
      </c>
      <c r="ED262" s="1">
        <v>0</v>
      </c>
      <c r="EE262" s="1">
        <v>0</v>
      </c>
      <c r="EF262">
        <f t="shared" si="405"/>
        <v>0</v>
      </c>
      <c r="EG262">
        <f t="shared" si="406"/>
        <v>0</v>
      </c>
      <c r="EH262">
        <f t="shared" si="407"/>
        <v>0</v>
      </c>
      <c r="EJ262">
        <f t="shared" ref="EJ262:EJ325" si="414">IF(ED262&gt;EE262,ED262,0)</f>
        <v>0</v>
      </c>
      <c r="EK262">
        <f t="shared" ref="EK262:EK325" si="415">IF(EE262&gt;ED262,EE262,0)</f>
        <v>0</v>
      </c>
      <c r="EL262">
        <f t="shared" ref="EL262:EL325" si="416">EJ262+EK262</f>
        <v>0</v>
      </c>
      <c r="EM262">
        <f t="shared" ref="EM262:EM325" si="417">EL262-I262</f>
        <v>0</v>
      </c>
      <c r="EO262" t="str">
        <f t="shared" ref="EO262:EO325" si="418">VLOOKUP(EH262,$EN$372:$EO$374,2,FALSE)</f>
        <v>N.A.</v>
      </c>
    </row>
    <row r="263" spans="1:145" x14ac:dyDescent="0.2">
      <c r="A263">
        <v>258</v>
      </c>
      <c r="B263" s="1">
        <v>11</v>
      </c>
      <c r="C263" s="1">
        <v>5184</v>
      </c>
      <c r="D263" s="1" t="s">
        <v>246</v>
      </c>
      <c r="E263" s="1">
        <v>8563458</v>
      </c>
      <c r="F263" s="1">
        <v>1838.4</v>
      </c>
      <c r="G263" s="1">
        <v>4932</v>
      </c>
      <c r="H263" s="1">
        <v>9066989</v>
      </c>
      <c r="I263" s="1">
        <v>0</v>
      </c>
      <c r="J263" s="1">
        <v>1881</v>
      </c>
      <c r="K263" s="1">
        <v>1925</v>
      </c>
      <c r="L263" s="1">
        <v>1992</v>
      </c>
      <c r="M263" s="1">
        <v>2056</v>
      </c>
      <c r="N263" s="1">
        <v>2098</v>
      </c>
      <c r="O263" s="7"/>
      <c r="P263">
        <f t="shared" ref="P263:P326" si="419">G263+P$3</f>
        <v>5129</v>
      </c>
      <c r="Q263">
        <f t="shared" ref="Q263:Q326" si="420">P263*$P$4</f>
        <v>0</v>
      </c>
      <c r="R263">
        <f t="shared" ref="R263:R326" si="421">IF((Q263&gt;0) * ($E263&gt;Q263),$R$5*($E263-Q263),0)</f>
        <v>0</v>
      </c>
      <c r="S263">
        <f t="shared" si="409"/>
        <v>0</v>
      </c>
      <c r="T263">
        <f t="shared" ref="T263:T326" si="422">IF(R263&gt;S263,R263,0)</f>
        <v>0</v>
      </c>
      <c r="U263">
        <f t="shared" ref="U263:U326" si="423">IF(S263&gt;R263,S263,0)</f>
        <v>0</v>
      </c>
      <c r="V263">
        <f t="shared" ref="V263:V326" si="424">IF(T263&gt;0,2,0)</f>
        <v>0</v>
      </c>
      <c r="W263">
        <f t="shared" ref="W263:W326" si="425">IF(U263&gt;0,1,0)</f>
        <v>0</v>
      </c>
      <c r="X263">
        <f t="shared" ref="X263:X326" si="426">T263+U263</f>
        <v>0</v>
      </c>
      <c r="Y263">
        <f t="shared" ref="Y263:Y326" si="427">V263+W263</f>
        <v>0</v>
      </c>
      <c r="Z263" t="str">
        <f t="shared" ref="Z263:Z326" si="428">VLOOKUP(Y263,$Y$372:$Z$374,2,FALSE)</f>
        <v>N.A.</v>
      </c>
      <c r="AD263">
        <f t="shared" ref="AD263:AD326" si="429">P263+AD$3</f>
        <v>5334</v>
      </c>
      <c r="AE263">
        <f t="shared" si="408"/>
        <v>0</v>
      </c>
      <c r="AF263">
        <f t="shared" ref="AF263:AF326" si="430">IF((AE263&gt;0) * ($E263&gt;AE263),$AF$5*($E263-AE263),0)</f>
        <v>0</v>
      </c>
      <c r="AG263">
        <f t="shared" ref="AG263:AG326" si="431">IF((AE263&gt;0) * ((1.01*Q263)&gt;AE263),(1.01*Q263)-AE263,0)</f>
        <v>0</v>
      </c>
      <c r="AH263">
        <f t="shared" ref="AH263:AH326" si="432">IF(AF263&gt;AG263,AF263,0)</f>
        <v>0</v>
      </c>
      <c r="AI263">
        <f t="shared" ref="AI263:AI326" si="433">IF(AG263&gt;AF263,AG263,0)</f>
        <v>0</v>
      </c>
      <c r="AJ263">
        <f t="shared" ref="AJ263:AJ326" si="434">IF(AH263&gt;0,2,0)</f>
        <v>0</v>
      </c>
      <c r="AK263">
        <f t="shared" ref="AK263:AK326" si="435">IF(AI263&gt;0,1,0)</f>
        <v>0</v>
      </c>
      <c r="AL263">
        <f t="shared" ref="AL263:AL326" si="436">AH263+AI263</f>
        <v>0</v>
      </c>
      <c r="AM263">
        <f t="shared" ref="AM263:AM326" si="437">AJ263+AK263</f>
        <v>0</v>
      </c>
      <c r="AN263" t="str">
        <f t="shared" ref="AN263:AN326" si="438">VLOOKUP(AM263,$AM$372:$AN$374,2,FALSE)</f>
        <v>N.A.</v>
      </c>
      <c r="AR263">
        <f t="shared" ref="AR263:AR326" si="439">AD263+AR$3</f>
        <v>5547</v>
      </c>
      <c r="AS263">
        <f t="shared" si="410"/>
        <v>0</v>
      </c>
      <c r="AT263">
        <f t="shared" ref="AT263:AT326" si="440">IF((AS263&gt;0) * ($E263&gt;AS263),$AT$5*($E263-AS263),0)</f>
        <v>0</v>
      </c>
      <c r="AU263">
        <f t="shared" si="411"/>
        <v>0</v>
      </c>
      <c r="AV263">
        <f t="shared" ref="AV263:AV326" si="441">IF(AT263&gt;AU263,AT263,0)</f>
        <v>0</v>
      </c>
      <c r="AW263">
        <f t="shared" ref="AW263:AW326" si="442">IF(AU263&gt;AT263,AU263,0)</f>
        <v>0</v>
      </c>
      <c r="AX263">
        <f t="shared" ref="AX263:AX326" si="443">IF(AV263&gt;0,2,0)</f>
        <v>0</v>
      </c>
      <c r="AY263">
        <f t="shared" ref="AY263:AY326" si="444">IF(AW263&gt;0,1,0)</f>
        <v>0</v>
      </c>
      <c r="AZ263">
        <f t="shared" ref="AZ263:AZ326" si="445">AV263+AW263</f>
        <v>0</v>
      </c>
      <c r="BA263">
        <f t="shared" ref="BA263:BA326" si="446">AX263+AY263</f>
        <v>0</v>
      </c>
      <c r="BB263" t="str">
        <f t="shared" ref="BB263:BB326" si="447">VLOOKUP(BA263,$BA$372:$BB$374,2,FALSE)</f>
        <v>N.A.</v>
      </c>
      <c r="BF263">
        <f t="shared" ref="BF263:BF326" si="448">AR263+BF$3</f>
        <v>5769</v>
      </c>
      <c r="BG263">
        <f t="shared" ref="BG263:BG326" si="449">BF263*$BF$4</f>
        <v>0</v>
      </c>
      <c r="BH263">
        <f t="shared" ref="BH263:BH326" si="450">IF((BG263&gt;0) * ($E263&gt;BG263),$BH$5*($E263-BG263),0)</f>
        <v>0</v>
      </c>
      <c r="BI263">
        <f t="shared" ref="BI263:BI326" si="451">IF((BG263&gt;0) * ((1.01*AS263)&gt;BG263),(1.01*AS263)-BG263,0)</f>
        <v>0</v>
      </c>
      <c r="BJ263">
        <f t="shared" ref="BJ263:BJ326" si="452">IF(BH263&gt;BI263,BH263,0)</f>
        <v>0</v>
      </c>
      <c r="BK263">
        <f t="shared" ref="BK263:BK326" si="453">IF(BI263&gt;BH263,BI263,0)</f>
        <v>0</v>
      </c>
      <c r="BL263">
        <f t="shared" ref="BL263:BL326" si="454">IF(BJ263&gt;0,2,0)</f>
        <v>0</v>
      </c>
      <c r="BM263">
        <f t="shared" ref="BM263:BM326" si="455">IF(BK263&gt;0,1,0)</f>
        <v>0</v>
      </c>
      <c r="BN263">
        <f t="shared" ref="BN263:BN326" si="456">BJ263+BK263</f>
        <v>0</v>
      </c>
      <c r="BO263">
        <f t="shared" ref="BO263:BO326" si="457">BL263+BM263</f>
        <v>0</v>
      </c>
      <c r="BP263" t="str">
        <f t="shared" ref="BP263:BP326" si="458">VLOOKUP(BO263,$BO$372:$BP$374,2,FALSE)</f>
        <v>N.A.</v>
      </c>
      <c r="BT263">
        <f t="shared" ref="BT263:BT326" si="459">BF263+BT$3</f>
        <v>6000</v>
      </c>
      <c r="BU263">
        <f t="shared" si="412"/>
        <v>0</v>
      </c>
      <c r="BV263">
        <f t="shared" ref="BV263:BV326" si="460">IF((BU263&gt;0) * ($Q263&gt;BI263),$BV$5*($E263-BU263),0)</f>
        <v>0</v>
      </c>
      <c r="BW263">
        <f t="shared" ref="BW263:BW326" si="461">IF((BU263&gt;0) * ((1.01*BG263)&gt;BU263),(1.01*BG263)-BU263,0)</f>
        <v>0</v>
      </c>
      <c r="BX263">
        <f t="shared" ref="BX263:BX326" si="462">IF(BV263&gt;BW263,BV263,0)</f>
        <v>0</v>
      </c>
      <c r="BY263">
        <f t="shared" ref="BY263:BY326" si="463">IF(BW263&gt;BV263,BW263,0)</f>
        <v>0</v>
      </c>
      <c r="BZ263">
        <f t="shared" ref="BZ263:BZ326" si="464">IF(BX263&gt;0,2,0)</f>
        <v>0</v>
      </c>
      <c r="CA263">
        <f t="shared" ref="CA263:CA326" si="465">IF(BY263&gt;0,1,0)</f>
        <v>0</v>
      </c>
      <c r="CB263">
        <f t="shared" ref="CB263:CB326" si="466">BX263+BY263</f>
        <v>0</v>
      </c>
      <c r="CC263">
        <f t="shared" ref="CC263:CC326" si="467">BZ263+CA263</f>
        <v>0</v>
      </c>
      <c r="CD263" t="str">
        <f t="shared" ref="CD263:CD326" si="468">VLOOKUP(CC263,$CC$372:$CD$374,2,FALSE)</f>
        <v>N.A.</v>
      </c>
      <c r="CH263">
        <f t="shared" ref="CH263:CH326" si="469">BT263+CH$3</f>
        <v>6240</v>
      </c>
      <c r="CI263">
        <f t="shared" ref="CI263:CI326" si="470">CH263*$CH$4</f>
        <v>0</v>
      </c>
      <c r="CJ263">
        <f t="shared" ref="CJ263:CJ326" si="471">IF((CI263&gt;0) * ($Q263&gt;BW263),$CJ$5*($E263-CI263),0)</f>
        <v>0</v>
      </c>
      <c r="CK263">
        <f t="shared" ref="CK263:CK326" si="472">IF((CI263&gt;0) * ((1.01*BU263)&gt;CI263),(1.01*BU263)-CI263,0)</f>
        <v>0</v>
      </c>
      <c r="CL263">
        <f t="shared" ref="CL263:CL326" si="473">IF(CJ263&gt;CK263,CJ263,0)</f>
        <v>0</v>
      </c>
      <c r="CM263">
        <f t="shared" ref="CM263:CM326" si="474">IF(CK263&gt;CJ263,CK263,0)</f>
        <v>0</v>
      </c>
      <c r="CN263">
        <f t="shared" ref="CN263:CN326" si="475">IF(CL263&gt;0,2,0)</f>
        <v>0</v>
      </c>
      <c r="CO263">
        <f t="shared" ref="CO263:CO326" si="476">IF(CM263&gt;0,1,0)</f>
        <v>0</v>
      </c>
      <c r="CP263">
        <f t="shared" ref="CP263:CP326" si="477">CL263+CM263</f>
        <v>0</v>
      </c>
      <c r="CQ263">
        <f t="shared" ref="CQ263:CQ326" si="478">CN263+CO263</f>
        <v>0</v>
      </c>
      <c r="CR263" t="str">
        <f t="shared" ref="CR263:CR326" si="479">VLOOKUP(CQ263,$CQ$372:$CR$374,2,FALSE)</f>
        <v>N.A.</v>
      </c>
      <c r="CV263">
        <f t="shared" ref="CV263:CV326" si="480">CH263+CV$3</f>
        <v>6490</v>
      </c>
      <c r="CW263">
        <f t="shared" ref="CW263:CW326" si="481">CV263*$CV$4</f>
        <v>0</v>
      </c>
      <c r="CX263">
        <f t="shared" ref="CX263:CX326" si="482">IF((CW263&gt;0) * ($Q263&gt;CK263),$CX$5*($E263-CW263),0)</f>
        <v>0</v>
      </c>
      <c r="CY263">
        <f t="shared" ref="CY263:CY326" si="483">IF((CW263&gt;0) * ((1.01*CI263)&gt;CW263),(1.01*CI263)-CW263,0)</f>
        <v>0</v>
      </c>
      <c r="CZ263">
        <f t="shared" ref="CZ263:CZ326" si="484">IF(CX263&gt;CY263,CX263,0)</f>
        <v>0</v>
      </c>
      <c r="DA263">
        <f t="shared" ref="DA263:DA326" si="485">IF(CY263&gt;CX263,CY263,0)</f>
        <v>0</v>
      </c>
      <c r="DB263">
        <f t="shared" ref="DB263:DB326" si="486">IF(CZ263&gt;0,2,0)</f>
        <v>0</v>
      </c>
      <c r="DC263">
        <f t="shared" ref="DC263:DC326" si="487">IF(DA263&gt;0,1,0)</f>
        <v>0</v>
      </c>
      <c r="DD263">
        <f t="shared" ref="DD263:DD326" si="488">CZ263+DA263</f>
        <v>0</v>
      </c>
      <c r="DE263">
        <f t="shared" ref="DE263:DE326" si="489">DB263+DC263</f>
        <v>0</v>
      </c>
      <c r="DF263" t="str">
        <f t="shared" ref="DF263:DF326" si="490">VLOOKUP(DE263,$DE$372:$DF$374,2,FALSE)</f>
        <v>N.A.</v>
      </c>
      <c r="DJ263">
        <f t="shared" ref="DJ263:DJ326" si="491">CV263+DJ$3</f>
        <v>6750</v>
      </c>
      <c r="DK263">
        <f t="shared" si="413"/>
        <v>0</v>
      </c>
      <c r="DL263">
        <f t="shared" ref="DL263:DL326" si="492">IF((DK263&gt;0) * ($Q263&gt;CY263),$DL$5*($E263-DK263),0)</f>
        <v>0</v>
      </c>
      <c r="DM263">
        <f t="shared" ref="DM263:DM326" si="493">IF((DK263&gt;0) * ((1.01*CW263)&gt;DK263),(1.01*CW263)-DK263,0)</f>
        <v>0</v>
      </c>
      <c r="DN263">
        <f t="shared" ref="DN263:DN326" si="494">IF(DL263&gt;DM263,DL263,0)</f>
        <v>0</v>
      </c>
      <c r="DO263">
        <f t="shared" ref="DO263:DO326" si="495">IF(DM263&gt;DL263,DM263,0)</f>
        <v>0</v>
      </c>
      <c r="DP263">
        <f t="shared" ref="DP263:DP326" si="496">IF(DN263&gt;0,2,0)</f>
        <v>0</v>
      </c>
      <c r="DQ263">
        <f t="shared" ref="DQ263:DQ326" si="497">IF(DO263&gt;0,1,0)</f>
        <v>0</v>
      </c>
      <c r="DR263">
        <f t="shared" ref="DR263:DR326" si="498">DN263+DO263</f>
        <v>0</v>
      </c>
      <c r="DS263">
        <f t="shared" ref="DS263:DS326" si="499">DP263+DQ263</f>
        <v>0</v>
      </c>
      <c r="DT263" t="str">
        <f t="shared" ref="DT263:DT326" si="500">VLOOKUP(DS263,$DS$372:$DT$374,2,FALSE)</f>
        <v>N.A.</v>
      </c>
      <c r="DX263">
        <f t="shared" ref="DX263:DX326" si="501">E263-(I263+H263)</f>
        <v>-503531</v>
      </c>
      <c r="DY263">
        <f t="shared" ref="DY263:DY326" si="502">IF(I263&gt;0,1,0)</f>
        <v>0</v>
      </c>
      <c r="DZ263">
        <f t="shared" ref="DZ263:DZ326" si="503">ROUND(0.8*(E263-(H263)),0)</f>
        <v>-402825</v>
      </c>
      <c r="EA263">
        <f t="shared" ref="EA263:EA326" si="504">IF(DZ263=I263,1,0)</f>
        <v>0</v>
      </c>
      <c r="EB263">
        <f t="shared" ref="EB263:EB326" si="505">IF((DY263=1) * (EA263=1),2,0)</f>
        <v>0</v>
      </c>
      <c r="EC263">
        <f t="shared" ref="EC263:EC326" si="506">IF((DY263=1) * (EA263=0),1,0)</f>
        <v>0</v>
      </c>
      <c r="ED263" s="1">
        <v>0</v>
      </c>
      <c r="EE263" s="1">
        <v>0</v>
      </c>
      <c r="EF263">
        <f t="shared" ref="EF263:EF326" si="507">IF(ED263&gt;EE263,2,0)</f>
        <v>0</v>
      </c>
      <c r="EG263">
        <f t="shared" ref="EG263:EG326" si="508">IF(EE263&gt;ED263,1,0)</f>
        <v>0</v>
      </c>
      <c r="EH263">
        <f t="shared" ref="EH263:EH326" si="509">EG263+EF263</f>
        <v>0</v>
      </c>
      <c r="EJ263">
        <f t="shared" si="414"/>
        <v>0</v>
      </c>
      <c r="EK263">
        <f t="shared" si="415"/>
        <v>0</v>
      </c>
      <c r="EL263">
        <f t="shared" si="416"/>
        <v>0</v>
      </c>
      <c r="EM263">
        <f t="shared" si="417"/>
        <v>0</v>
      </c>
      <c r="EO263" t="str">
        <f t="shared" si="418"/>
        <v>N.A.</v>
      </c>
    </row>
    <row r="264" spans="1:145" x14ac:dyDescent="0.2">
      <c r="A264">
        <v>259</v>
      </c>
      <c r="B264" s="1">
        <v>9</v>
      </c>
      <c r="C264" s="1">
        <v>5250</v>
      </c>
      <c r="D264" s="1" t="s">
        <v>247</v>
      </c>
      <c r="E264" s="1">
        <v>14968355</v>
      </c>
      <c r="F264" s="1">
        <v>3208.4</v>
      </c>
      <c r="G264" s="1">
        <v>5064</v>
      </c>
      <c r="H264" s="1">
        <v>16247338</v>
      </c>
      <c r="I264" s="1">
        <v>0</v>
      </c>
      <c r="J264" s="1">
        <v>3262</v>
      </c>
      <c r="K264" s="1">
        <v>3282</v>
      </c>
      <c r="L264" s="1">
        <v>3341</v>
      </c>
      <c r="M264" s="1">
        <v>3376</v>
      </c>
      <c r="N264" s="1">
        <v>3420</v>
      </c>
      <c r="O264" s="7"/>
      <c r="P264">
        <f t="shared" si="419"/>
        <v>5261</v>
      </c>
      <c r="Q264">
        <f t="shared" si="420"/>
        <v>0</v>
      </c>
      <c r="R264">
        <f t="shared" si="421"/>
        <v>0</v>
      </c>
      <c r="S264">
        <f t="shared" si="409"/>
        <v>0</v>
      </c>
      <c r="T264">
        <f t="shared" si="422"/>
        <v>0</v>
      </c>
      <c r="U264">
        <f t="shared" si="423"/>
        <v>0</v>
      </c>
      <c r="V264">
        <f t="shared" si="424"/>
        <v>0</v>
      </c>
      <c r="W264">
        <f t="shared" si="425"/>
        <v>0</v>
      </c>
      <c r="X264">
        <f t="shared" si="426"/>
        <v>0</v>
      </c>
      <c r="Y264">
        <f t="shared" si="427"/>
        <v>0</v>
      </c>
      <c r="Z264" t="str">
        <f t="shared" si="428"/>
        <v>N.A.</v>
      </c>
      <c r="AD264">
        <f t="shared" si="429"/>
        <v>5466</v>
      </c>
      <c r="AE264">
        <f t="shared" si="408"/>
        <v>0</v>
      </c>
      <c r="AF264">
        <f t="shared" si="430"/>
        <v>0</v>
      </c>
      <c r="AG264">
        <f t="shared" si="431"/>
        <v>0</v>
      </c>
      <c r="AH264">
        <f t="shared" si="432"/>
        <v>0</v>
      </c>
      <c r="AI264">
        <f t="shared" si="433"/>
        <v>0</v>
      </c>
      <c r="AJ264">
        <f t="shared" si="434"/>
        <v>0</v>
      </c>
      <c r="AK264">
        <f t="shared" si="435"/>
        <v>0</v>
      </c>
      <c r="AL264">
        <f t="shared" si="436"/>
        <v>0</v>
      </c>
      <c r="AM264">
        <f t="shared" si="437"/>
        <v>0</v>
      </c>
      <c r="AN264" t="str">
        <f t="shared" si="438"/>
        <v>N.A.</v>
      </c>
      <c r="AR264">
        <f t="shared" si="439"/>
        <v>5679</v>
      </c>
      <c r="AS264">
        <f t="shared" si="410"/>
        <v>0</v>
      </c>
      <c r="AT264">
        <f t="shared" si="440"/>
        <v>0</v>
      </c>
      <c r="AU264">
        <f t="shared" si="411"/>
        <v>0</v>
      </c>
      <c r="AV264">
        <f t="shared" si="441"/>
        <v>0</v>
      </c>
      <c r="AW264">
        <f t="shared" si="442"/>
        <v>0</v>
      </c>
      <c r="AX264">
        <f t="shared" si="443"/>
        <v>0</v>
      </c>
      <c r="AY264">
        <f t="shared" si="444"/>
        <v>0</v>
      </c>
      <c r="AZ264">
        <f t="shared" si="445"/>
        <v>0</v>
      </c>
      <c r="BA264">
        <f t="shared" si="446"/>
        <v>0</v>
      </c>
      <c r="BB264" t="str">
        <f t="shared" si="447"/>
        <v>N.A.</v>
      </c>
      <c r="BF264">
        <f t="shared" si="448"/>
        <v>5901</v>
      </c>
      <c r="BG264">
        <f t="shared" si="449"/>
        <v>0</v>
      </c>
      <c r="BH264">
        <f t="shared" si="450"/>
        <v>0</v>
      </c>
      <c r="BI264">
        <f t="shared" si="451"/>
        <v>0</v>
      </c>
      <c r="BJ264">
        <f t="shared" si="452"/>
        <v>0</v>
      </c>
      <c r="BK264">
        <f t="shared" si="453"/>
        <v>0</v>
      </c>
      <c r="BL264">
        <f t="shared" si="454"/>
        <v>0</v>
      </c>
      <c r="BM264">
        <f t="shared" si="455"/>
        <v>0</v>
      </c>
      <c r="BN264">
        <f t="shared" si="456"/>
        <v>0</v>
      </c>
      <c r="BO264">
        <f t="shared" si="457"/>
        <v>0</v>
      </c>
      <c r="BP264" t="str">
        <f t="shared" si="458"/>
        <v>N.A.</v>
      </c>
      <c r="BT264">
        <f t="shared" si="459"/>
        <v>6132</v>
      </c>
      <c r="BU264">
        <f t="shared" si="412"/>
        <v>0</v>
      </c>
      <c r="BV264">
        <f t="shared" si="460"/>
        <v>0</v>
      </c>
      <c r="BW264">
        <f t="shared" si="461"/>
        <v>0</v>
      </c>
      <c r="BX264">
        <f t="shared" si="462"/>
        <v>0</v>
      </c>
      <c r="BY264">
        <f t="shared" si="463"/>
        <v>0</v>
      </c>
      <c r="BZ264">
        <f t="shared" si="464"/>
        <v>0</v>
      </c>
      <c r="CA264">
        <f t="shared" si="465"/>
        <v>0</v>
      </c>
      <c r="CB264">
        <f t="shared" si="466"/>
        <v>0</v>
      </c>
      <c r="CC264">
        <f t="shared" si="467"/>
        <v>0</v>
      </c>
      <c r="CD264" t="str">
        <f t="shared" si="468"/>
        <v>N.A.</v>
      </c>
      <c r="CH264">
        <f t="shared" si="469"/>
        <v>6372</v>
      </c>
      <c r="CI264">
        <f t="shared" si="470"/>
        <v>0</v>
      </c>
      <c r="CJ264">
        <f t="shared" si="471"/>
        <v>0</v>
      </c>
      <c r="CK264">
        <f t="shared" si="472"/>
        <v>0</v>
      </c>
      <c r="CL264">
        <f t="shared" si="473"/>
        <v>0</v>
      </c>
      <c r="CM264">
        <f t="shared" si="474"/>
        <v>0</v>
      </c>
      <c r="CN264">
        <f t="shared" si="475"/>
        <v>0</v>
      </c>
      <c r="CO264">
        <f t="shared" si="476"/>
        <v>0</v>
      </c>
      <c r="CP264">
        <f t="shared" si="477"/>
        <v>0</v>
      </c>
      <c r="CQ264">
        <f t="shared" si="478"/>
        <v>0</v>
      </c>
      <c r="CR264" t="str">
        <f t="shared" si="479"/>
        <v>N.A.</v>
      </c>
      <c r="CV264">
        <f t="shared" si="480"/>
        <v>6622</v>
      </c>
      <c r="CW264">
        <f t="shared" si="481"/>
        <v>0</v>
      </c>
      <c r="CX264">
        <f t="shared" si="482"/>
        <v>0</v>
      </c>
      <c r="CY264">
        <f t="shared" si="483"/>
        <v>0</v>
      </c>
      <c r="CZ264">
        <f t="shared" si="484"/>
        <v>0</v>
      </c>
      <c r="DA264">
        <f t="shared" si="485"/>
        <v>0</v>
      </c>
      <c r="DB264">
        <f t="shared" si="486"/>
        <v>0</v>
      </c>
      <c r="DC264">
        <f t="shared" si="487"/>
        <v>0</v>
      </c>
      <c r="DD264">
        <f t="shared" si="488"/>
        <v>0</v>
      </c>
      <c r="DE264">
        <f t="shared" si="489"/>
        <v>0</v>
      </c>
      <c r="DF264" t="str">
        <f t="shared" si="490"/>
        <v>N.A.</v>
      </c>
      <c r="DJ264">
        <f t="shared" si="491"/>
        <v>6882</v>
      </c>
      <c r="DK264">
        <f t="shared" si="413"/>
        <v>0</v>
      </c>
      <c r="DL264">
        <f t="shared" si="492"/>
        <v>0</v>
      </c>
      <c r="DM264">
        <f t="shared" si="493"/>
        <v>0</v>
      </c>
      <c r="DN264">
        <f t="shared" si="494"/>
        <v>0</v>
      </c>
      <c r="DO264">
        <f t="shared" si="495"/>
        <v>0</v>
      </c>
      <c r="DP264">
        <f t="shared" si="496"/>
        <v>0</v>
      </c>
      <c r="DQ264">
        <f t="shared" si="497"/>
        <v>0</v>
      </c>
      <c r="DR264">
        <f t="shared" si="498"/>
        <v>0</v>
      </c>
      <c r="DS264">
        <f t="shared" si="499"/>
        <v>0</v>
      </c>
      <c r="DT264" t="str">
        <f t="shared" si="500"/>
        <v>N.A.</v>
      </c>
      <c r="DX264">
        <f t="shared" si="501"/>
        <v>-1278983</v>
      </c>
      <c r="DY264">
        <f t="shared" si="502"/>
        <v>0</v>
      </c>
      <c r="DZ264">
        <f t="shared" si="503"/>
        <v>-1023186</v>
      </c>
      <c r="EA264">
        <f t="shared" si="504"/>
        <v>0</v>
      </c>
      <c r="EB264">
        <f t="shared" si="505"/>
        <v>0</v>
      </c>
      <c r="EC264">
        <f t="shared" si="506"/>
        <v>0</v>
      </c>
      <c r="ED264" s="1">
        <v>0</v>
      </c>
      <c r="EE264" s="1">
        <v>0</v>
      </c>
      <c r="EF264">
        <f t="shared" si="507"/>
        <v>0</v>
      </c>
      <c r="EG264">
        <f t="shared" si="508"/>
        <v>0</v>
      </c>
      <c r="EH264">
        <f t="shared" si="509"/>
        <v>0</v>
      </c>
      <c r="EJ264">
        <f t="shared" si="414"/>
        <v>0</v>
      </c>
      <c r="EK264">
        <f t="shared" si="415"/>
        <v>0</v>
      </c>
      <c r="EL264">
        <f t="shared" si="416"/>
        <v>0</v>
      </c>
      <c r="EM264">
        <f t="shared" si="417"/>
        <v>0</v>
      </c>
      <c r="EO264" t="str">
        <f t="shared" si="418"/>
        <v>N.A.</v>
      </c>
    </row>
    <row r="265" spans="1:145" x14ac:dyDescent="0.2">
      <c r="A265">
        <v>260</v>
      </c>
      <c r="B265" s="1">
        <v>11</v>
      </c>
      <c r="C265" s="1">
        <v>5256</v>
      </c>
      <c r="D265" s="1" t="s">
        <v>248</v>
      </c>
      <c r="E265" s="1">
        <v>3217056</v>
      </c>
      <c r="F265" s="1">
        <v>635.9</v>
      </c>
      <c r="G265" s="1">
        <v>4931</v>
      </c>
      <c r="H265" s="1">
        <v>3135623</v>
      </c>
      <c r="I265" s="1">
        <v>65146</v>
      </c>
      <c r="J265" s="1">
        <v>625</v>
      </c>
      <c r="K265" s="1">
        <v>621</v>
      </c>
      <c r="L265" s="1">
        <v>611</v>
      </c>
      <c r="M265" s="1">
        <v>597</v>
      </c>
      <c r="N265" s="1">
        <v>574</v>
      </c>
      <c r="O265" s="7"/>
      <c r="P265">
        <f t="shared" si="419"/>
        <v>5128</v>
      </c>
      <c r="Q265">
        <f t="shared" si="420"/>
        <v>0</v>
      </c>
      <c r="R265">
        <f t="shared" si="421"/>
        <v>0</v>
      </c>
      <c r="S265">
        <f t="shared" si="409"/>
        <v>0</v>
      </c>
      <c r="T265">
        <f t="shared" si="422"/>
        <v>0</v>
      </c>
      <c r="U265">
        <f t="shared" si="423"/>
        <v>0</v>
      </c>
      <c r="V265">
        <f t="shared" si="424"/>
        <v>0</v>
      </c>
      <c r="W265">
        <f t="shared" si="425"/>
        <v>0</v>
      </c>
      <c r="X265">
        <f t="shared" si="426"/>
        <v>0</v>
      </c>
      <c r="Y265">
        <f t="shared" si="427"/>
        <v>0</v>
      </c>
      <c r="Z265" t="str">
        <f t="shared" si="428"/>
        <v>N.A.</v>
      </c>
      <c r="AD265">
        <f t="shared" si="429"/>
        <v>5333</v>
      </c>
      <c r="AE265">
        <f t="shared" si="408"/>
        <v>0</v>
      </c>
      <c r="AF265">
        <f t="shared" si="430"/>
        <v>0</v>
      </c>
      <c r="AG265">
        <f t="shared" si="431"/>
        <v>0</v>
      </c>
      <c r="AH265">
        <f t="shared" si="432"/>
        <v>0</v>
      </c>
      <c r="AI265">
        <f t="shared" si="433"/>
        <v>0</v>
      </c>
      <c r="AJ265">
        <f t="shared" si="434"/>
        <v>0</v>
      </c>
      <c r="AK265">
        <f t="shared" si="435"/>
        <v>0</v>
      </c>
      <c r="AL265">
        <f t="shared" si="436"/>
        <v>0</v>
      </c>
      <c r="AM265">
        <f t="shared" si="437"/>
        <v>0</v>
      </c>
      <c r="AN265" t="str">
        <f t="shared" si="438"/>
        <v>N.A.</v>
      </c>
      <c r="AR265">
        <f t="shared" si="439"/>
        <v>5546</v>
      </c>
      <c r="AS265">
        <f t="shared" si="410"/>
        <v>0</v>
      </c>
      <c r="AT265">
        <f t="shared" si="440"/>
        <v>0</v>
      </c>
      <c r="AU265">
        <f t="shared" si="411"/>
        <v>0</v>
      </c>
      <c r="AV265">
        <f t="shared" si="441"/>
        <v>0</v>
      </c>
      <c r="AW265">
        <f t="shared" si="442"/>
        <v>0</v>
      </c>
      <c r="AX265">
        <f t="shared" si="443"/>
        <v>0</v>
      </c>
      <c r="AY265">
        <f t="shared" si="444"/>
        <v>0</v>
      </c>
      <c r="AZ265">
        <f t="shared" si="445"/>
        <v>0</v>
      </c>
      <c r="BA265">
        <f t="shared" si="446"/>
        <v>0</v>
      </c>
      <c r="BB265" t="str">
        <f t="shared" si="447"/>
        <v>N.A.</v>
      </c>
      <c r="BF265">
        <f t="shared" si="448"/>
        <v>5768</v>
      </c>
      <c r="BG265">
        <f t="shared" si="449"/>
        <v>0</v>
      </c>
      <c r="BH265">
        <f t="shared" si="450"/>
        <v>0</v>
      </c>
      <c r="BI265">
        <f t="shared" si="451"/>
        <v>0</v>
      </c>
      <c r="BJ265">
        <f t="shared" si="452"/>
        <v>0</v>
      </c>
      <c r="BK265">
        <f t="shared" si="453"/>
        <v>0</v>
      </c>
      <c r="BL265">
        <f t="shared" si="454"/>
        <v>0</v>
      </c>
      <c r="BM265">
        <f t="shared" si="455"/>
        <v>0</v>
      </c>
      <c r="BN265">
        <f t="shared" si="456"/>
        <v>0</v>
      </c>
      <c r="BO265">
        <f t="shared" si="457"/>
        <v>0</v>
      </c>
      <c r="BP265" t="str">
        <f t="shared" si="458"/>
        <v>N.A.</v>
      </c>
      <c r="BT265">
        <f t="shared" si="459"/>
        <v>5999</v>
      </c>
      <c r="BU265">
        <f t="shared" si="412"/>
        <v>0</v>
      </c>
      <c r="BV265">
        <f t="shared" si="460"/>
        <v>0</v>
      </c>
      <c r="BW265">
        <f t="shared" si="461"/>
        <v>0</v>
      </c>
      <c r="BX265">
        <f t="shared" si="462"/>
        <v>0</v>
      </c>
      <c r="BY265">
        <f t="shared" si="463"/>
        <v>0</v>
      </c>
      <c r="BZ265">
        <f t="shared" si="464"/>
        <v>0</v>
      </c>
      <c r="CA265">
        <f t="shared" si="465"/>
        <v>0</v>
      </c>
      <c r="CB265">
        <f t="shared" si="466"/>
        <v>0</v>
      </c>
      <c r="CC265">
        <f t="shared" si="467"/>
        <v>0</v>
      </c>
      <c r="CD265" t="str">
        <f t="shared" si="468"/>
        <v>N.A.</v>
      </c>
      <c r="CH265">
        <f t="shared" si="469"/>
        <v>6239</v>
      </c>
      <c r="CI265">
        <f t="shared" si="470"/>
        <v>0</v>
      </c>
      <c r="CJ265">
        <f t="shared" si="471"/>
        <v>0</v>
      </c>
      <c r="CK265">
        <f t="shared" si="472"/>
        <v>0</v>
      </c>
      <c r="CL265">
        <f t="shared" si="473"/>
        <v>0</v>
      </c>
      <c r="CM265">
        <f t="shared" si="474"/>
        <v>0</v>
      </c>
      <c r="CN265">
        <f t="shared" si="475"/>
        <v>0</v>
      </c>
      <c r="CO265">
        <f t="shared" si="476"/>
        <v>0</v>
      </c>
      <c r="CP265">
        <f t="shared" si="477"/>
        <v>0</v>
      </c>
      <c r="CQ265">
        <f t="shared" si="478"/>
        <v>0</v>
      </c>
      <c r="CR265" t="str">
        <f t="shared" si="479"/>
        <v>N.A.</v>
      </c>
      <c r="CV265">
        <f t="shared" si="480"/>
        <v>6489</v>
      </c>
      <c r="CW265">
        <f t="shared" si="481"/>
        <v>0</v>
      </c>
      <c r="CX265">
        <f t="shared" si="482"/>
        <v>0</v>
      </c>
      <c r="CY265">
        <f t="shared" si="483"/>
        <v>0</v>
      </c>
      <c r="CZ265">
        <f t="shared" si="484"/>
        <v>0</v>
      </c>
      <c r="DA265">
        <f t="shared" si="485"/>
        <v>0</v>
      </c>
      <c r="DB265">
        <f t="shared" si="486"/>
        <v>0</v>
      </c>
      <c r="DC265">
        <f t="shared" si="487"/>
        <v>0</v>
      </c>
      <c r="DD265">
        <f t="shared" si="488"/>
        <v>0</v>
      </c>
      <c r="DE265">
        <f t="shared" si="489"/>
        <v>0</v>
      </c>
      <c r="DF265" t="str">
        <f t="shared" si="490"/>
        <v>N.A.</v>
      </c>
      <c r="DJ265">
        <f t="shared" si="491"/>
        <v>6749</v>
      </c>
      <c r="DK265">
        <f t="shared" si="413"/>
        <v>0</v>
      </c>
      <c r="DL265">
        <f t="shared" si="492"/>
        <v>0</v>
      </c>
      <c r="DM265">
        <f t="shared" si="493"/>
        <v>0</v>
      </c>
      <c r="DN265">
        <f t="shared" si="494"/>
        <v>0</v>
      </c>
      <c r="DO265">
        <f t="shared" si="495"/>
        <v>0</v>
      </c>
      <c r="DP265">
        <f t="shared" si="496"/>
        <v>0</v>
      </c>
      <c r="DQ265">
        <f t="shared" si="497"/>
        <v>0</v>
      </c>
      <c r="DR265">
        <f t="shared" si="498"/>
        <v>0</v>
      </c>
      <c r="DS265">
        <f t="shared" si="499"/>
        <v>0</v>
      </c>
      <c r="DT265" t="str">
        <f t="shared" si="500"/>
        <v>N.A.</v>
      </c>
      <c r="DX265">
        <f t="shared" si="501"/>
        <v>16287</v>
      </c>
      <c r="DY265">
        <f t="shared" si="502"/>
        <v>1</v>
      </c>
      <c r="DZ265">
        <f t="shared" si="503"/>
        <v>65146</v>
      </c>
      <c r="EA265">
        <f t="shared" si="504"/>
        <v>1</v>
      </c>
      <c r="EB265">
        <f t="shared" si="505"/>
        <v>2</v>
      </c>
      <c r="EC265">
        <f t="shared" si="506"/>
        <v>0</v>
      </c>
      <c r="ED265" s="1">
        <v>65146</v>
      </c>
      <c r="EE265" s="1">
        <v>15151</v>
      </c>
      <c r="EF265">
        <f t="shared" si="507"/>
        <v>2</v>
      </c>
      <c r="EG265">
        <f t="shared" si="508"/>
        <v>0</v>
      </c>
      <c r="EH265">
        <f t="shared" si="509"/>
        <v>2</v>
      </c>
      <c r="EJ265">
        <f t="shared" si="414"/>
        <v>65146</v>
      </c>
      <c r="EK265">
        <f t="shared" si="415"/>
        <v>0</v>
      </c>
      <c r="EL265">
        <f t="shared" si="416"/>
        <v>65146</v>
      </c>
      <c r="EM265">
        <f t="shared" si="417"/>
        <v>0</v>
      </c>
      <c r="EO265" t="str">
        <f t="shared" si="418"/>
        <v>80%</v>
      </c>
    </row>
    <row r="266" spans="1:145" x14ac:dyDescent="0.2">
      <c r="A266">
        <v>261</v>
      </c>
      <c r="B266" s="1">
        <v>5</v>
      </c>
      <c r="C266" s="1">
        <v>5283</v>
      </c>
      <c r="D266" s="1" t="s">
        <v>249</v>
      </c>
      <c r="E266" s="1">
        <v>3844390</v>
      </c>
      <c r="F266" s="1">
        <v>664.3</v>
      </c>
      <c r="G266" s="1">
        <v>5101</v>
      </c>
      <c r="H266" s="1">
        <v>3388594</v>
      </c>
      <c r="I266" s="1">
        <v>364637</v>
      </c>
      <c r="J266" s="1">
        <v>640</v>
      </c>
      <c r="K266" s="1">
        <v>600</v>
      </c>
      <c r="L266" s="1">
        <v>572</v>
      </c>
      <c r="M266" s="1">
        <v>524</v>
      </c>
      <c r="N266" s="1">
        <v>496</v>
      </c>
      <c r="O266" s="7"/>
      <c r="P266">
        <f t="shared" si="419"/>
        <v>5298</v>
      </c>
      <c r="Q266">
        <f t="shared" si="420"/>
        <v>0</v>
      </c>
      <c r="R266">
        <f t="shared" si="421"/>
        <v>0</v>
      </c>
      <c r="S266">
        <f t="shared" si="409"/>
        <v>0</v>
      </c>
      <c r="T266">
        <f t="shared" si="422"/>
        <v>0</v>
      </c>
      <c r="U266">
        <f t="shared" si="423"/>
        <v>0</v>
      </c>
      <c r="V266">
        <f t="shared" si="424"/>
        <v>0</v>
      </c>
      <c r="W266">
        <f t="shared" si="425"/>
        <v>0</v>
      </c>
      <c r="X266">
        <f t="shared" si="426"/>
        <v>0</v>
      </c>
      <c r="Y266">
        <f t="shared" si="427"/>
        <v>0</v>
      </c>
      <c r="Z266" t="str">
        <f t="shared" si="428"/>
        <v>N.A.</v>
      </c>
      <c r="AD266">
        <f t="shared" si="429"/>
        <v>5503</v>
      </c>
      <c r="AE266">
        <f t="shared" si="408"/>
        <v>0</v>
      </c>
      <c r="AF266">
        <f t="shared" si="430"/>
        <v>0</v>
      </c>
      <c r="AG266">
        <f t="shared" si="431"/>
        <v>0</v>
      </c>
      <c r="AH266">
        <f t="shared" si="432"/>
        <v>0</v>
      </c>
      <c r="AI266">
        <f t="shared" si="433"/>
        <v>0</v>
      </c>
      <c r="AJ266">
        <f t="shared" si="434"/>
        <v>0</v>
      </c>
      <c r="AK266">
        <f t="shared" si="435"/>
        <v>0</v>
      </c>
      <c r="AL266">
        <f t="shared" si="436"/>
        <v>0</v>
      </c>
      <c r="AM266">
        <f t="shared" si="437"/>
        <v>0</v>
      </c>
      <c r="AN266" t="str">
        <f t="shared" si="438"/>
        <v>N.A.</v>
      </c>
      <c r="AR266">
        <f t="shared" si="439"/>
        <v>5716</v>
      </c>
      <c r="AS266">
        <f t="shared" si="410"/>
        <v>0</v>
      </c>
      <c r="AT266">
        <f t="shared" si="440"/>
        <v>0</v>
      </c>
      <c r="AU266">
        <f t="shared" si="411"/>
        <v>0</v>
      </c>
      <c r="AV266">
        <f t="shared" si="441"/>
        <v>0</v>
      </c>
      <c r="AW266">
        <f t="shared" si="442"/>
        <v>0</v>
      </c>
      <c r="AX266">
        <f t="shared" si="443"/>
        <v>0</v>
      </c>
      <c r="AY266">
        <f t="shared" si="444"/>
        <v>0</v>
      </c>
      <c r="AZ266">
        <f t="shared" si="445"/>
        <v>0</v>
      </c>
      <c r="BA266">
        <f t="shared" si="446"/>
        <v>0</v>
      </c>
      <c r="BB266" t="str">
        <f t="shared" si="447"/>
        <v>N.A.</v>
      </c>
      <c r="BF266">
        <f t="shared" si="448"/>
        <v>5938</v>
      </c>
      <c r="BG266">
        <f t="shared" si="449"/>
        <v>0</v>
      </c>
      <c r="BH266">
        <f t="shared" si="450"/>
        <v>0</v>
      </c>
      <c r="BI266">
        <f t="shared" si="451"/>
        <v>0</v>
      </c>
      <c r="BJ266">
        <f t="shared" si="452"/>
        <v>0</v>
      </c>
      <c r="BK266">
        <f t="shared" si="453"/>
        <v>0</v>
      </c>
      <c r="BL266">
        <f t="shared" si="454"/>
        <v>0</v>
      </c>
      <c r="BM266">
        <f t="shared" si="455"/>
        <v>0</v>
      </c>
      <c r="BN266">
        <f t="shared" si="456"/>
        <v>0</v>
      </c>
      <c r="BO266">
        <f t="shared" si="457"/>
        <v>0</v>
      </c>
      <c r="BP266" t="str">
        <f t="shared" si="458"/>
        <v>N.A.</v>
      </c>
      <c r="BT266">
        <f t="shared" si="459"/>
        <v>6169</v>
      </c>
      <c r="BU266">
        <f t="shared" si="412"/>
        <v>0</v>
      </c>
      <c r="BV266">
        <f t="shared" si="460"/>
        <v>0</v>
      </c>
      <c r="BW266">
        <f t="shared" si="461"/>
        <v>0</v>
      </c>
      <c r="BX266">
        <f t="shared" si="462"/>
        <v>0</v>
      </c>
      <c r="BY266">
        <f t="shared" si="463"/>
        <v>0</v>
      </c>
      <c r="BZ266">
        <f t="shared" si="464"/>
        <v>0</v>
      </c>
      <c r="CA266">
        <f t="shared" si="465"/>
        <v>0</v>
      </c>
      <c r="CB266">
        <f t="shared" si="466"/>
        <v>0</v>
      </c>
      <c r="CC266">
        <f t="shared" si="467"/>
        <v>0</v>
      </c>
      <c r="CD266" t="str">
        <f t="shared" si="468"/>
        <v>N.A.</v>
      </c>
      <c r="CH266">
        <f t="shared" si="469"/>
        <v>6409</v>
      </c>
      <c r="CI266">
        <f t="shared" si="470"/>
        <v>0</v>
      </c>
      <c r="CJ266">
        <f t="shared" si="471"/>
        <v>0</v>
      </c>
      <c r="CK266">
        <f t="shared" si="472"/>
        <v>0</v>
      </c>
      <c r="CL266">
        <f t="shared" si="473"/>
        <v>0</v>
      </c>
      <c r="CM266">
        <f t="shared" si="474"/>
        <v>0</v>
      </c>
      <c r="CN266">
        <f t="shared" si="475"/>
        <v>0</v>
      </c>
      <c r="CO266">
        <f t="shared" si="476"/>
        <v>0</v>
      </c>
      <c r="CP266">
        <f t="shared" si="477"/>
        <v>0</v>
      </c>
      <c r="CQ266">
        <f t="shared" si="478"/>
        <v>0</v>
      </c>
      <c r="CR266" t="str">
        <f t="shared" si="479"/>
        <v>N.A.</v>
      </c>
      <c r="CV266">
        <f t="shared" si="480"/>
        <v>6659</v>
      </c>
      <c r="CW266">
        <f t="shared" si="481"/>
        <v>0</v>
      </c>
      <c r="CX266">
        <f t="shared" si="482"/>
        <v>0</v>
      </c>
      <c r="CY266">
        <f t="shared" si="483"/>
        <v>0</v>
      </c>
      <c r="CZ266">
        <f t="shared" si="484"/>
        <v>0</v>
      </c>
      <c r="DA266">
        <f t="shared" si="485"/>
        <v>0</v>
      </c>
      <c r="DB266">
        <f t="shared" si="486"/>
        <v>0</v>
      </c>
      <c r="DC266">
        <f t="shared" si="487"/>
        <v>0</v>
      </c>
      <c r="DD266">
        <f t="shared" si="488"/>
        <v>0</v>
      </c>
      <c r="DE266">
        <f t="shared" si="489"/>
        <v>0</v>
      </c>
      <c r="DF266" t="str">
        <f t="shared" si="490"/>
        <v>N.A.</v>
      </c>
      <c r="DJ266">
        <f t="shared" si="491"/>
        <v>6919</v>
      </c>
      <c r="DK266">
        <f t="shared" si="413"/>
        <v>0</v>
      </c>
      <c r="DL266">
        <f t="shared" si="492"/>
        <v>0</v>
      </c>
      <c r="DM266">
        <f t="shared" si="493"/>
        <v>0</v>
      </c>
      <c r="DN266">
        <f t="shared" si="494"/>
        <v>0</v>
      </c>
      <c r="DO266">
        <f t="shared" si="495"/>
        <v>0</v>
      </c>
      <c r="DP266">
        <f t="shared" si="496"/>
        <v>0</v>
      </c>
      <c r="DQ266">
        <f t="shared" si="497"/>
        <v>0</v>
      </c>
      <c r="DR266">
        <f t="shared" si="498"/>
        <v>0</v>
      </c>
      <c r="DS266">
        <f t="shared" si="499"/>
        <v>0</v>
      </c>
      <c r="DT266" t="str">
        <f t="shared" si="500"/>
        <v>N.A.</v>
      </c>
      <c r="DX266">
        <f t="shared" si="501"/>
        <v>91159</v>
      </c>
      <c r="DY266">
        <f t="shared" si="502"/>
        <v>1</v>
      </c>
      <c r="DZ266">
        <f t="shared" si="503"/>
        <v>364637</v>
      </c>
      <c r="EA266">
        <f t="shared" si="504"/>
        <v>1</v>
      </c>
      <c r="EB266">
        <f t="shared" si="505"/>
        <v>2</v>
      </c>
      <c r="EC266">
        <f t="shared" si="506"/>
        <v>0</v>
      </c>
      <c r="ED266" s="1">
        <v>364637</v>
      </c>
      <c r="EE266" s="1">
        <v>156893</v>
      </c>
      <c r="EF266">
        <f t="shared" si="507"/>
        <v>2</v>
      </c>
      <c r="EG266">
        <f t="shared" si="508"/>
        <v>0</v>
      </c>
      <c r="EH266">
        <f t="shared" si="509"/>
        <v>2</v>
      </c>
      <c r="EJ266">
        <f t="shared" si="414"/>
        <v>364637</v>
      </c>
      <c r="EK266">
        <f t="shared" si="415"/>
        <v>0</v>
      </c>
      <c r="EL266">
        <f t="shared" si="416"/>
        <v>364637</v>
      </c>
      <c r="EM266">
        <f t="shared" si="417"/>
        <v>0</v>
      </c>
      <c r="EO266" t="str">
        <f t="shared" si="418"/>
        <v>80%</v>
      </c>
    </row>
    <row r="267" spans="1:145" x14ac:dyDescent="0.2">
      <c r="A267">
        <v>262</v>
      </c>
      <c r="B267" s="1">
        <v>5</v>
      </c>
      <c r="C267" s="1">
        <v>5301</v>
      </c>
      <c r="D267" s="1" t="s">
        <v>250</v>
      </c>
      <c r="E267" s="1">
        <v>1549231</v>
      </c>
      <c r="F267" s="1">
        <v>258.2</v>
      </c>
      <c r="G267" s="1">
        <v>4982</v>
      </c>
      <c r="H267" s="1">
        <v>1286352</v>
      </c>
      <c r="I267" s="1">
        <v>210303</v>
      </c>
      <c r="J267" s="1">
        <v>251</v>
      </c>
      <c r="K267" s="1">
        <v>238</v>
      </c>
      <c r="L267" s="1">
        <v>231</v>
      </c>
      <c r="M267" s="1">
        <v>229</v>
      </c>
      <c r="N267" s="1">
        <v>227</v>
      </c>
      <c r="O267" s="7"/>
      <c r="P267">
        <f t="shared" si="419"/>
        <v>5179</v>
      </c>
      <c r="Q267">
        <f t="shared" si="420"/>
        <v>0</v>
      </c>
      <c r="R267">
        <f t="shared" si="421"/>
        <v>0</v>
      </c>
      <c r="S267">
        <f t="shared" si="409"/>
        <v>0</v>
      </c>
      <c r="T267">
        <f t="shared" si="422"/>
        <v>0</v>
      </c>
      <c r="U267">
        <f t="shared" si="423"/>
        <v>0</v>
      </c>
      <c r="V267">
        <f t="shared" si="424"/>
        <v>0</v>
      </c>
      <c r="W267">
        <f t="shared" si="425"/>
        <v>0</v>
      </c>
      <c r="X267">
        <f t="shared" si="426"/>
        <v>0</v>
      </c>
      <c r="Y267">
        <f t="shared" si="427"/>
        <v>0</v>
      </c>
      <c r="Z267" t="str">
        <f t="shared" si="428"/>
        <v>N.A.</v>
      </c>
      <c r="AD267">
        <f t="shared" si="429"/>
        <v>5384</v>
      </c>
      <c r="AE267">
        <f t="shared" si="408"/>
        <v>0</v>
      </c>
      <c r="AF267">
        <f t="shared" si="430"/>
        <v>0</v>
      </c>
      <c r="AG267">
        <f t="shared" si="431"/>
        <v>0</v>
      </c>
      <c r="AH267">
        <f t="shared" si="432"/>
        <v>0</v>
      </c>
      <c r="AI267">
        <f t="shared" si="433"/>
        <v>0</v>
      </c>
      <c r="AJ267">
        <f t="shared" si="434"/>
        <v>0</v>
      </c>
      <c r="AK267">
        <f t="shared" si="435"/>
        <v>0</v>
      </c>
      <c r="AL267">
        <f t="shared" si="436"/>
        <v>0</v>
      </c>
      <c r="AM267">
        <f t="shared" si="437"/>
        <v>0</v>
      </c>
      <c r="AN267" t="str">
        <f t="shared" si="438"/>
        <v>N.A.</v>
      </c>
      <c r="AR267">
        <f t="shared" si="439"/>
        <v>5597</v>
      </c>
      <c r="AS267">
        <f t="shared" si="410"/>
        <v>0</v>
      </c>
      <c r="AT267">
        <f t="shared" si="440"/>
        <v>0</v>
      </c>
      <c r="AU267">
        <f t="shared" si="411"/>
        <v>0</v>
      </c>
      <c r="AV267">
        <f t="shared" si="441"/>
        <v>0</v>
      </c>
      <c r="AW267">
        <f t="shared" si="442"/>
        <v>0</v>
      </c>
      <c r="AX267">
        <f t="shared" si="443"/>
        <v>0</v>
      </c>
      <c r="AY267">
        <f t="shared" si="444"/>
        <v>0</v>
      </c>
      <c r="AZ267">
        <f t="shared" si="445"/>
        <v>0</v>
      </c>
      <c r="BA267">
        <f t="shared" si="446"/>
        <v>0</v>
      </c>
      <c r="BB267" t="str">
        <f t="shared" si="447"/>
        <v>N.A.</v>
      </c>
      <c r="BF267">
        <f t="shared" si="448"/>
        <v>5819</v>
      </c>
      <c r="BG267">
        <f t="shared" si="449"/>
        <v>0</v>
      </c>
      <c r="BH267">
        <f t="shared" si="450"/>
        <v>0</v>
      </c>
      <c r="BI267">
        <f t="shared" si="451"/>
        <v>0</v>
      </c>
      <c r="BJ267">
        <f t="shared" si="452"/>
        <v>0</v>
      </c>
      <c r="BK267">
        <f t="shared" si="453"/>
        <v>0</v>
      </c>
      <c r="BL267">
        <f t="shared" si="454"/>
        <v>0</v>
      </c>
      <c r="BM267">
        <f t="shared" si="455"/>
        <v>0</v>
      </c>
      <c r="BN267">
        <f t="shared" si="456"/>
        <v>0</v>
      </c>
      <c r="BO267">
        <f t="shared" si="457"/>
        <v>0</v>
      </c>
      <c r="BP267" t="str">
        <f t="shared" si="458"/>
        <v>N.A.</v>
      </c>
      <c r="BT267">
        <f t="shared" si="459"/>
        <v>6050</v>
      </c>
      <c r="BU267">
        <f t="shared" si="412"/>
        <v>0</v>
      </c>
      <c r="BV267">
        <f t="shared" si="460"/>
        <v>0</v>
      </c>
      <c r="BW267">
        <f t="shared" si="461"/>
        <v>0</v>
      </c>
      <c r="BX267">
        <f t="shared" si="462"/>
        <v>0</v>
      </c>
      <c r="BY267">
        <f t="shared" si="463"/>
        <v>0</v>
      </c>
      <c r="BZ267">
        <f t="shared" si="464"/>
        <v>0</v>
      </c>
      <c r="CA267">
        <f t="shared" si="465"/>
        <v>0</v>
      </c>
      <c r="CB267">
        <f t="shared" si="466"/>
        <v>0</v>
      </c>
      <c r="CC267">
        <f t="shared" si="467"/>
        <v>0</v>
      </c>
      <c r="CD267" t="str">
        <f t="shared" si="468"/>
        <v>N.A.</v>
      </c>
      <c r="CH267">
        <f t="shared" si="469"/>
        <v>6290</v>
      </c>
      <c r="CI267">
        <f t="shared" si="470"/>
        <v>0</v>
      </c>
      <c r="CJ267">
        <f t="shared" si="471"/>
        <v>0</v>
      </c>
      <c r="CK267">
        <f t="shared" si="472"/>
        <v>0</v>
      </c>
      <c r="CL267">
        <f t="shared" si="473"/>
        <v>0</v>
      </c>
      <c r="CM267">
        <f t="shared" si="474"/>
        <v>0</v>
      </c>
      <c r="CN267">
        <f t="shared" si="475"/>
        <v>0</v>
      </c>
      <c r="CO267">
        <f t="shared" si="476"/>
        <v>0</v>
      </c>
      <c r="CP267">
        <f t="shared" si="477"/>
        <v>0</v>
      </c>
      <c r="CQ267">
        <f t="shared" si="478"/>
        <v>0</v>
      </c>
      <c r="CR267" t="str">
        <f t="shared" si="479"/>
        <v>N.A.</v>
      </c>
      <c r="CV267">
        <f t="shared" si="480"/>
        <v>6540</v>
      </c>
      <c r="CW267">
        <f t="shared" si="481"/>
        <v>0</v>
      </c>
      <c r="CX267">
        <f t="shared" si="482"/>
        <v>0</v>
      </c>
      <c r="CY267">
        <f t="shared" si="483"/>
        <v>0</v>
      </c>
      <c r="CZ267">
        <f t="shared" si="484"/>
        <v>0</v>
      </c>
      <c r="DA267">
        <f t="shared" si="485"/>
        <v>0</v>
      </c>
      <c r="DB267">
        <f t="shared" si="486"/>
        <v>0</v>
      </c>
      <c r="DC267">
        <f t="shared" si="487"/>
        <v>0</v>
      </c>
      <c r="DD267">
        <f t="shared" si="488"/>
        <v>0</v>
      </c>
      <c r="DE267">
        <f t="shared" si="489"/>
        <v>0</v>
      </c>
      <c r="DF267" t="str">
        <f t="shared" si="490"/>
        <v>N.A.</v>
      </c>
      <c r="DJ267">
        <f t="shared" si="491"/>
        <v>6800</v>
      </c>
      <c r="DK267">
        <f t="shared" si="413"/>
        <v>0</v>
      </c>
      <c r="DL267">
        <f t="shared" si="492"/>
        <v>0</v>
      </c>
      <c r="DM267">
        <f t="shared" si="493"/>
        <v>0</v>
      </c>
      <c r="DN267">
        <f t="shared" si="494"/>
        <v>0</v>
      </c>
      <c r="DO267">
        <f t="shared" si="495"/>
        <v>0</v>
      </c>
      <c r="DP267">
        <f t="shared" si="496"/>
        <v>0</v>
      </c>
      <c r="DQ267">
        <f t="shared" si="497"/>
        <v>0</v>
      </c>
      <c r="DR267">
        <f t="shared" si="498"/>
        <v>0</v>
      </c>
      <c r="DS267">
        <f t="shared" si="499"/>
        <v>0</v>
      </c>
      <c r="DT267" t="str">
        <f t="shared" si="500"/>
        <v>N.A.</v>
      </c>
      <c r="DX267">
        <f t="shared" si="501"/>
        <v>52576</v>
      </c>
      <c r="DY267">
        <f t="shared" si="502"/>
        <v>1</v>
      </c>
      <c r="DZ267">
        <f t="shared" si="503"/>
        <v>210303</v>
      </c>
      <c r="EA267">
        <f t="shared" si="504"/>
        <v>1</v>
      </c>
      <c r="EB267">
        <f t="shared" si="505"/>
        <v>2</v>
      </c>
      <c r="EC267">
        <f t="shared" si="506"/>
        <v>0</v>
      </c>
      <c r="ED267" s="1">
        <v>210303</v>
      </c>
      <c r="EE267" s="1">
        <v>122065</v>
      </c>
      <c r="EF267">
        <f t="shared" si="507"/>
        <v>2</v>
      </c>
      <c r="EG267">
        <f t="shared" si="508"/>
        <v>0</v>
      </c>
      <c r="EH267">
        <f t="shared" si="509"/>
        <v>2</v>
      </c>
      <c r="EJ267">
        <f t="shared" si="414"/>
        <v>210303</v>
      </c>
      <c r="EK267">
        <f t="shared" si="415"/>
        <v>0</v>
      </c>
      <c r="EL267">
        <f t="shared" si="416"/>
        <v>210303</v>
      </c>
      <c r="EM267">
        <f t="shared" si="417"/>
        <v>0</v>
      </c>
      <c r="EO267" t="str">
        <f t="shared" si="418"/>
        <v>80%</v>
      </c>
    </row>
    <row r="268" spans="1:145" x14ac:dyDescent="0.2">
      <c r="A268">
        <v>263</v>
      </c>
      <c r="B268" s="1">
        <v>1</v>
      </c>
      <c r="C268" s="1">
        <v>5310</v>
      </c>
      <c r="D268" s="1" t="s">
        <v>251</v>
      </c>
      <c r="E268" s="1">
        <v>3139590</v>
      </c>
      <c r="F268" s="1">
        <v>653.79999999999995</v>
      </c>
      <c r="G268" s="1">
        <v>4944</v>
      </c>
      <c r="H268" s="1">
        <v>3232387</v>
      </c>
      <c r="I268" s="1">
        <v>0</v>
      </c>
      <c r="J268" s="1">
        <v>652</v>
      </c>
      <c r="K268" s="1">
        <v>654</v>
      </c>
      <c r="L268" s="1">
        <v>651</v>
      </c>
      <c r="M268" s="1">
        <v>656</v>
      </c>
      <c r="N268" s="1">
        <v>654</v>
      </c>
      <c r="O268" s="7"/>
      <c r="P268">
        <f t="shared" si="419"/>
        <v>5141</v>
      </c>
      <c r="Q268">
        <f t="shared" si="420"/>
        <v>0</v>
      </c>
      <c r="R268">
        <f t="shared" si="421"/>
        <v>0</v>
      </c>
      <c r="S268">
        <f t="shared" si="409"/>
        <v>0</v>
      </c>
      <c r="T268">
        <f t="shared" si="422"/>
        <v>0</v>
      </c>
      <c r="U268">
        <f t="shared" si="423"/>
        <v>0</v>
      </c>
      <c r="V268">
        <f t="shared" si="424"/>
        <v>0</v>
      </c>
      <c r="W268">
        <f t="shared" si="425"/>
        <v>0</v>
      </c>
      <c r="X268">
        <f t="shared" si="426"/>
        <v>0</v>
      </c>
      <c r="Y268">
        <f t="shared" si="427"/>
        <v>0</v>
      </c>
      <c r="Z268" t="str">
        <f t="shared" si="428"/>
        <v>N.A.</v>
      </c>
      <c r="AD268">
        <f t="shared" si="429"/>
        <v>5346</v>
      </c>
      <c r="AE268">
        <f t="shared" si="408"/>
        <v>0</v>
      </c>
      <c r="AF268">
        <f t="shared" si="430"/>
        <v>0</v>
      </c>
      <c r="AG268">
        <f t="shared" si="431"/>
        <v>0</v>
      </c>
      <c r="AH268">
        <f t="shared" si="432"/>
        <v>0</v>
      </c>
      <c r="AI268">
        <f t="shared" si="433"/>
        <v>0</v>
      </c>
      <c r="AJ268">
        <f t="shared" si="434"/>
        <v>0</v>
      </c>
      <c r="AK268">
        <f t="shared" si="435"/>
        <v>0</v>
      </c>
      <c r="AL268">
        <f t="shared" si="436"/>
        <v>0</v>
      </c>
      <c r="AM268">
        <f t="shared" si="437"/>
        <v>0</v>
      </c>
      <c r="AN268" t="str">
        <f t="shared" si="438"/>
        <v>N.A.</v>
      </c>
      <c r="AR268">
        <f t="shared" si="439"/>
        <v>5559</v>
      </c>
      <c r="AS268">
        <f t="shared" si="410"/>
        <v>0</v>
      </c>
      <c r="AT268">
        <f t="shared" si="440"/>
        <v>0</v>
      </c>
      <c r="AU268">
        <f t="shared" si="411"/>
        <v>0</v>
      </c>
      <c r="AV268">
        <f t="shared" si="441"/>
        <v>0</v>
      </c>
      <c r="AW268">
        <f t="shared" si="442"/>
        <v>0</v>
      </c>
      <c r="AX268">
        <f t="shared" si="443"/>
        <v>0</v>
      </c>
      <c r="AY268">
        <f t="shared" si="444"/>
        <v>0</v>
      </c>
      <c r="AZ268">
        <f t="shared" si="445"/>
        <v>0</v>
      </c>
      <c r="BA268">
        <f t="shared" si="446"/>
        <v>0</v>
      </c>
      <c r="BB268" t="str">
        <f t="shared" si="447"/>
        <v>N.A.</v>
      </c>
      <c r="BF268">
        <f t="shared" si="448"/>
        <v>5781</v>
      </c>
      <c r="BG268">
        <f t="shared" si="449"/>
        <v>0</v>
      </c>
      <c r="BH268">
        <f t="shared" si="450"/>
        <v>0</v>
      </c>
      <c r="BI268">
        <f t="shared" si="451"/>
        <v>0</v>
      </c>
      <c r="BJ268">
        <f t="shared" si="452"/>
        <v>0</v>
      </c>
      <c r="BK268">
        <f t="shared" si="453"/>
        <v>0</v>
      </c>
      <c r="BL268">
        <f t="shared" si="454"/>
        <v>0</v>
      </c>
      <c r="BM268">
        <f t="shared" si="455"/>
        <v>0</v>
      </c>
      <c r="BN268">
        <f t="shared" si="456"/>
        <v>0</v>
      </c>
      <c r="BO268">
        <f t="shared" si="457"/>
        <v>0</v>
      </c>
      <c r="BP268" t="str">
        <f t="shared" si="458"/>
        <v>N.A.</v>
      </c>
      <c r="BT268">
        <f t="shared" si="459"/>
        <v>6012</v>
      </c>
      <c r="BU268">
        <f t="shared" si="412"/>
        <v>0</v>
      </c>
      <c r="BV268">
        <f t="shared" si="460"/>
        <v>0</v>
      </c>
      <c r="BW268">
        <f t="shared" si="461"/>
        <v>0</v>
      </c>
      <c r="BX268">
        <f t="shared" si="462"/>
        <v>0</v>
      </c>
      <c r="BY268">
        <f t="shared" si="463"/>
        <v>0</v>
      </c>
      <c r="BZ268">
        <f t="shared" si="464"/>
        <v>0</v>
      </c>
      <c r="CA268">
        <f t="shared" si="465"/>
        <v>0</v>
      </c>
      <c r="CB268">
        <f t="shared" si="466"/>
        <v>0</v>
      </c>
      <c r="CC268">
        <f t="shared" si="467"/>
        <v>0</v>
      </c>
      <c r="CD268" t="str">
        <f t="shared" si="468"/>
        <v>N.A.</v>
      </c>
      <c r="CH268">
        <f t="shared" si="469"/>
        <v>6252</v>
      </c>
      <c r="CI268">
        <f t="shared" si="470"/>
        <v>0</v>
      </c>
      <c r="CJ268">
        <f t="shared" si="471"/>
        <v>0</v>
      </c>
      <c r="CK268">
        <f t="shared" si="472"/>
        <v>0</v>
      </c>
      <c r="CL268">
        <f t="shared" si="473"/>
        <v>0</v>
      </c>
      <c r="CM268">
        <f t="shared" si="474"/>
        <v>0</v>
      </c>
      <c r="CN268">
        <f t="shared" si="475"/>
        <v>0</v>
      </c>
      <c r="CO268">
        <f t="shared" si="476"/>
        <v>0</v>
      </c>
      <c r="CP268">
        <f t="shared" si="477"/>
        <v>0</v>
      </c>
      <c r="CQ268">
        <f t="shared" si="478"/>
        <v>0</v>
      </c>
      <c r="CR268" t="str">
        <f t="shared" si="479"/>
        <v>N.A.</v>
      </c>
      <c r="CV268">
        <f t="shared" si="480"/>
        <v>6502</v>
      </c>
      <c r="CW268">
        <f t="shared" si="481"/>
        <v>0</v>
      </c>
      <c r="CX268">
        <f t="shared" si="482"/>
        <v>0</v>
      </c>
      <c r="CY268">
        <f t="shared" si="483"/>
        <v>0</v>
      </c>
      <c r="CZ268">
        <f t="shared" si="484"/>
        <v>0</v>
      </c>
      <c r="DA268">
        <f t="shared" si="485"/>
        <v>0</v>
      </c>
      <c r="DB268">
        <f t="shared" si="486"/>
        <v>0</v>
      </c>
      <c r="DC268">
        <f t="shared" si="487"/>
        <v>0</v>
      </c>
      <c r="DD268">
        <f t="shared" si="488"/>
        <v>0</v>
      </c>
      <c r="DE268">
        <f t="shared" si="489"/>
        <v>0</v>
      </c>
      <c r="DF268" t="str">
        <f t="shared" si="490"/>
        <v>N.A.</v>
      </c>
      <c r="DJ268">
        <f t="shared" si="491"/>
        <v>6762</v>
      </c>
      <c r="DK268">
        <f t="shared" si="413"/>
        <v>0</v>
      </c>
      <c r="DL268">
        <f t="shared" si="492"/>
        <v>0</v>
      </c>
      <c r="DM268">
        <f t="shared" si="493"/>
        <v>0</v>
      </c>
      <c r="DN268">
        <f t="shared" si="494"/>
        <v>0</v>
      </c>
      <c r="DO268">
        <f t="shared" si="495"/>
        <v>0</v>
      </c>
      <c r="DP268">
        <f t="shared" si="496"/>
        <v>0</v>
      </c>
      <c r="DQ268">
        <f t="shared" si="497"/>
        <v>0</v>
      </c>
      <c r="DR268">
        <f t="shared" si="498"/>
        <v>0</v>
      </c>
      <c r="DS268">
        <f t="shared" si="499"/>
        <v>0</v>
      </c>
      <c r="DT268" t="str">
        <f t="shared" si="500"/>
        <v>N.A.</v>
      </c>
      <c r="DX268">
        <f t="shared" si="501"/>
        <v>-92797</v>
      </c>
      <c r="DY268">
        <f t="shared" si="502"/>
        <v>0</v>
      </c>
      <c r="DZ268">
        <f t="shared" si="503"/>
        <v>-74238</v>
      </c>
      <c r="EA268">
        <f t="shared" si="504"/>
        <v>0</v>
      </c>
      <c r="EB268">
        <f t="shared" si="505"/>
        <v>0</v>
      </c>
      <c r="EC268">
        <f t="shared" si="506"/>
        <v>0</v>
      </c>
      <c r="ED268" s="1">
        <v>0</v>
      </c>
      <c r="EE268" s="1">
        <v>0</v>
      </c>
      <c r="EF268">
        <f t="shared" si="507"/>
        <v>0</v>
      </c>
      <c r="EG268">
        <f t="shared" si="508"/>
        <v>0</v>
      </c>
      <c r="EH268">
        <f t="shared" si="509"/>
        <v>0</v>
      </c>
      <c r="EJ268">
        <f t="shared" si="414"/>
        <v>0</v>
      </c>
      <c r="EK268">
        <f t="shared" si="415"/>
        <v>0</v>
      </c>
      <c r="EL268">
        <f t="shared" si="416"/>
        <v>0</v>
      </c>
      <c r="EM268">
        <f t="shared" si="417"/>
        <v>0</v>
      </c>
      <c r="EO268" t="str">
        <f t="shared" si="418"/>
        <v>N.A.</v>
      </c>
    </row>
    <row r="269" spans="1:145" x14ac:dyDescent="0.2">
      <c r="A269">
        <v>264</v>
      </c>
      <c r="B269" s="1">
        <v>11</v>
      </c>
      <c r="C269" s="1">
        <v>5319</v>
      </c>
      <c r="D269" s="1" t="s">
        <v>252</v>
      </c>
      <c r="E269" s="1">
        <v>4721808</v>
      </c>
      <c r="F269" s="1">
        <v>974.4</v>
      </c>
      <c r="G269" s="1">
        <v>4931</v>
      </c>
      <c r="H269" s="1">
        <v>4804766</v>
      </c>
      <c r="I269" s="1">
        <v>0</v>
      </c>
      <c r="J269" s="1">
        <v>974</v>
      </c>
      <c r="K269" s="1">
        <v>974</v>
      </c>
      <c r="L269" s="1">
        <v>964</v>
      </c>
      <c r="M269" s="1">
        <v>962</v>
      </c>
      <c r="N269" s="1">
        <v>950</v>
      </c>
      <c r="O269" s="7"/>
      <c r="P269">
        <f t="shared" si="419"/>
        <v>5128</v>
      </c>
      <c r="Q269">
        <f t="shared" si="420"/>
        <v>0</v>
      </c>
      <c r="R269">
        <f t="shared" si="421"/>
        <v>0</v>
      </c>
      <c r="S269">
        <f t="shared" si="409"/>
        <v>0</v>
      </c>
      <c r="T269">
        <f t="shared" si="422"/>
        <v>0</v>
      </c>
      <c r="U269">
        <f t="shared" si="423"/>
        <v>0</v>
      </c>
      <c r="V269">
        <f t="shared" si="424"/>
        <v>0</v>
      </c>
      <c r="W269">
        <f t="shared" si="425"/>
        <v>0</v>
      </c>
      <c r="X269">
        <f t="shared" si="426"/>
        <v>0</v>
      </c>
      <c r="Y269">
        <f t="shared" si="427"/>
        <v>0</v>
      </c>
      <c r="Z269" t="str">
        <f t="shared" si="428"/>
        <v>N.A.</v>
      </c>
      <c r="AD269">
        <f t="shared" si="429"/>
        <v>5333</v>
      </c>
      <c r="AE269">
        <f t="shared" si="408"/>
        <v>0</v>
      </c>
      <c r="AF269">
        <f t="shared" si="430"/>
        <v>0</v>
      </c>
      <c r="AG269">
        <f t="shared" si="431"/>
        <v>0</v>
      </c>
      <c r="AH269">
        <f t="shared" si="432"/>
        <v>0</v>
      </c>
      <c r="AI269">
        <f t="shared" si="433"/>
        <v>0</v>
      </c>
      <c r="AJ269">
        <f t="shared" si="434"/>
        <v>0</v>
      </c>
      <c r="AK269">
        <f t="shared" si="435"/>
        <v>0</v>
      </c>
      <c r="AL269">
        <f t="shared" si="436"/>
        <v>0</v>
      </c>
      <c r="AM269">
        <f t="shared" si="437"/>
        <v>0</v>
      </c>
      <c r="AN269" t="str">
        <f t="shared" si="438"/>
        <v>N.A.</v>
      </c>
      <c r="AR269">
        <f t="shared" si="439"/>
        <v>5546</v>
      </c>
      <c r="AS269">
        <f t="shared" si="410"/>
        <v>0</v>
      </c>
      <c r="AT269">
        <f t="shared" si="440"/>
        <v>0</v>
      </c>
      <c r="AU269">
        <f t="shared" si="411"/>
        <v>0</v>
      </c>
      <c r="AV269">
        <f t="shared" si="441"/>
        <v>0</v>
      </c>
      <c r="AW269">
        <f t="shared" si="442"/>
        <v>0</v>
      </c>
      <c r="AX269">
        <f t="shared" si="443"/>
        <v>0</v>
      </c>
      <c r="AY269">
        <f t="shared" si="444"/>
        <v>0</v>
      </c>
      <c r="AZ269">
        <f t="shared" si="445"/>
        <v>0</v>
      </c>
      <c r="BA269">
        <f t="shared" si="446"/>
        <v>0</v>
      </c>
      <c r="BB269" t="str">
        <f t="shared" si="447"/>
        <v>N.A.</v>
      </c>
      <c r="BF269">
        <f t="shared" si="448"/>
        <v>5768</v>
      </c>
      <c r="BG269">
        <f t="shared" si="449"/>
        <v>0</v>
      </c>
      <c r="BH269">
        <f t="shared" si="450"/>
        <v>0</v>
      </c>
      <c r="BI269">
        <f t="shared" si="451"/>
        <v>0</v>
      </c>
      <c r="BJ269">
        <f t="shared" si="452"/>
        <v>0</v>
      </c>
      <c r="BK269">
        <f t="shared" si="453"/>
        <v>0</v>
      </c>
      <c r="BL269">
        <f t="shared" si="454"/>
        <v>0</v>
      </c>
      <c r="BM269">
        <f t="shared" si="455"/>
        <v>0</v>
      </c>
      <c r="BN269">
        <f t="shared" si="456"/>
        <v>0</v>
      </c>
      <c r="BO269">
        <f t="shared" si="457"/>
        <v>0</v>
      </c>
      <c r="BP269" t="str">
        <f t="shared" si="458"/>
        <v>N.A.</v>
      </c>
      <c r="BT269">
        <f t="shared" si="459"/>
        <v>5999</v>
      </c>
      <c r="BU269">
        <f t="shared" si="412"/>
        <v>0</v>
      </c>
      <c r="BV269">
        <f t="shared" si="460"/>
        <v>0</v>
      </c>
      <c r="BW269">
        <f t="shared" si="461"/>
        <v>0</v>
      </c>
      <c r="BX269">
        <f t="shared" si="462"/>
        <v>0</v>
      </c>
      <c r="BY269">
        <f t="shared" si="463"/>
        <v>0</v>
      </c>
      <c r="BZ269">
        <f t="shared" si="464"/>
        <v>0</v>
      </c>
      <c r="CA269">
        <f t="shared" si="465"/>
        <v>0</v>
      </c>
      <c r="CB269">
        <f t="shared" si="466"/>
        <v>0</v>
      </c>
      <c r="CC269">
        <f t="shared" si="467"/>
        <v>0</v>
      </c>
      <c r="CD269" t="str">
        <f t="shared" si="468"/>
        <v>N.A.</v>
      </c>
      <c r="CH269">
        <f t="shared" si="469"/>
        <v>6239</v>
      </c>
      <c r="CI269">
        <f t="shared" si="470"/>
        <v>0</v>
      </c>
      <c r="CJ269">
        <f t="shared" si="471"/>
        <v>0</v>
      </c>
      <c r="CK269">
        <f t="shared" si="472"/>
        <v>0</v>
      </c>
      <c r="CL269">
        <f t="shared" si="473"/>
        <v>0</v>
      </c>
      <c r="CM269">
        <f t="shared" si="474"/>
        <v>0</v>
      </c>
      <c r="CN269">
        <f t="shared" si="475"/>
        <v>0</v>
      </c>
      <c r="CO269">
        <f t="shared" si="476"/>
        <v>0</v>
      </c>
      <c r="CP269">
        <f t="shared" si="477"/>
        <v>0</v>
      </c>
      <c r="CQ269">
        <f t="shared" si="478"/>
        <v>0</v>
      </c>
      <c r="CR269" t="str">
        <f t="shared" si="479"/>
        <v>N.A.</v>
      </c>
      <c r="CV269">
        <f t="shared" si="480"/>
        <v>6489</v>
      </c>
      <c r="CW269">
        <f t="shared" si="481"/>
        <v>0</v>
      </c>
      <c r="CX269">
        <f t="shared" si="482"/>
        <v>0</v>
      </c>
      <c r="CY269">
        <f t="shared" si="483"/>
        <v>0</v>
      </c>
      <c r="CZ269">
        <f t="shared" si="484"/>
        <v>0</v>
      </c>
      <c r="DA269">
        <f t="shared" si="485"/>
        <v>0</v>
      </c>
      <c r="DB269">
        <f t="shared" si="486"/>
        <v>0</v>
      </c>
      <c r="DC269">
        <f t="shared" si="487"/>
        <v>0</v>
      </c>
      <c r="DD269">
        <f t="shared" si="488"/>
        <v>0</v>
      </c>
      <c r="DE269">
        <f t="shared" si="489"/>
        <v>0</v>
      </c>
      <c r="DF269" t="str">
        <f t="shared" si="490"/>
        <v>N.A.</v>
      </c>
      <c r="DJ269">
        <f t="shared" si="491"/>
        <v>6749</v>
      </c>
      <c r="DK269">
        <f t="shared" si="413"/>
        <v>0</v>
      </c>
      <c r="DL269">
        <f t="shared" si="492"/>
        <v>0</v>
      </c>
      <c r="DM269">
        <f t="shared" si="493"/>
        <v>0</v>
      </c>
      <c r="DN269">
        <f t="shared" si="494"/>
        <v>0</v>
      </c>
      <c r="DO269">
        <f t="shared" si="495"/>
        <v>0</v>
      </c>
      <c r="DP269">
        <f t="shared" si="496"/>
        <v>0</v>
      </c>
      <c r="DQ269">
        <f t="shared" si="497"/>
        <v>0</v>
      </c>
      <c r="DR269">
        <f t="shared" si="498"/>
        <v>0</v>
      </c>
      <c r="DS269">
        <f t="shared" si="499"/>
        <v>0</v>
      </c>
      <c r="DT269" t="str">
        <f t="shared" si="500"/>
        <v>N.A.</v>
      </c>
      <c r="DX269">
        <f t="shared" si="501"/>
        <v>-82958</v>
      </c>
      <c r="DY269">
        <f t="shared" si="502"/>
        <v>0</v>
      </c>
      <c r="DZ269">
        <f t="shared" si="503"/>
        <v>-66366</v>
      </c>
      <c r="EA269">
        <f t="shared" si="504"/>
        <v>0</v>
      </c>
      <c r="EB269">
        <f t="shared" si="505"/>
        <v>0</v>
      </c>
      <c r="EC269">
        <f t="shared" si="506"/>
        <v>0</v>
      </c>
      <c r="ED269" s="1">
        <v>0</v>
      </c>
      <c r="EE269" s="1">
        <v>0</v>
      </c>
      <c r="EF269">
        <f t="shared" si="507"/>
        <v>0</v>
      </c>
      <c r="EG269">
        <f t="shared" si="508"/>
        <v>0</v>
      </c>
      <c r="EH269">
        <f t="shared" si="509"/>
        <v>0</v>
      </c>
      <c r="EJ269">
        <f t="shared" si="414"/>
        <v>0</v>
      </c>
      <c r="EK269">
        <f t="shared" si="415"/>
        <v>0</v>
      </c>
      <c r="EL269">
        <f t="shared" si="416"/>
        <v>0</v>
      </c>
      <c r="EM269">
        <f t="shared" si="417"/>
        <v>0</v>
      </c>
      <c r="EO269" t="str">
        <f t="shared" si="418"/>
        <v>N.A.</v>
      </c>
    </row>
    <row r="270" spans="1:145" x14ac:dyDescent="0.2">
      <c r="A270">
        <v>265</v>
      </c>
      <c r="B270" s="1">
        <v>5</v>
      </c>
      <c r="C270" s="1">
        <v>5323</v>
      </c>
      <c r="D270" s="1" t="s">
        <v>253</v>
      </c>
      <c r="E270" s="1">
        <v>3965918</v>
      </c>
      <c r="F270" s="1">
        <v>743</v>
      </c>
      <c r="G270" s="1">
        <v>5051</v>
      </c>
      <c r="H270" s="1">
        <v>3752893</v>
      </c>
      <c r="I270" s="1">
        <v>170420</v>
      </c>
      <c r="J270" s="1">
        <v>727</v>
      </c>
      <c r="K270" s="1">
        <v>722</v>
      </c>
      <c r="L270" s="1">
        <v>706</v>
      </c>
      <c r="M270" s="1">
        <v>697</v>
      </c>
      <c r="N270" s="1">
        <v>680</v>
      </c>
      <c r="O270" s="7"/>
      <c r="P270">
        <f t="shared" si="419"/>
        <v>5248</v>
      </c>
      <c r="Q270">
        <f t="shared" si="420"/>
        <v>0</v>
      </c>
      <c r="R270">
        <f t="shared" si="421"/>
        <v>0</v>
      </c>
      <c r="S270">
        <f t="shared" si="409"/>
        <v>0</v>
      </c>
      <c r="T270">
        <f t="shared" si="422"/>
        <v>0</v>
      </c>
      <c r="U270">
        <f t="shared" si="423"/>
        <v>0</v>
      </c>
      <c r="V270">
        <f t="shared" si="424"/>
        <v>0</v>
      </c>
      <c r="W270">
        <f t="shared" si="425"/>
        <v>0</v>
      </c>
      <c r="X270">
        <f t="shared" si="426"/>
        <v>0</v>
      </c>
      <c r="Y270">
        <f t="shared" si="427"/>
        <v>0</v>
      </c>
      <c r="Z270" t="str">
        <f t="shared" si="428"/>
        <v>N.A.</v>
      </c>
      <c r="AD270">
        <f t="shared" si="429"/>
        <v>5453</v>
      </c>
      <c r="AE270">
        <f t="shared" si="408"/>
        <v>0</v>
      </c>
      <c r="AF270">
        <f t="shared" si="430"/>
        <v>0</v>
      </c>
      <c r="AG270">
        <f t="shared" si="431"/>
        <v>0</v>
      </c>
      <c r="AH270">
        <f t="shared" si="432"/>
        <v>0</v>
      </c>
      <c r="AI270">
        <f t="shared" si="433"/>
        <v>0</v>
      </c>
      <c r="AJ270">
        <f t="shared" si="434"/>
        <v>0</v>
      </c>
      <c r="AK270">
        <f t="shared" si="435"/>
        <v>0</v>
      </c>
      <c r="AL270">
        <f t="shared" si="436"/>
        <v>0</v>
      </c>
      <c r="AM270">
        <f t="shared" si="437"/>
        <v>0</v>
      </c>
      <c r="AN270" t="str">
        <f t="shared" si="438"/>
        <v>N.A.</v>
      </c>
      <c r="AR270">
        <f t="shared" si="439"/>
        <v>5666</v>
      </c>
      <c r="AS270">
        <f t="shared" si="410"/>
        <v>0</v>
      </c>
      <c r="AT270">
        <f t="shared" si="440"/>
        <v>0</v>
      </c>
      <c r="AU270">
        <f t="shared" si="411"/>
        <v>0</v>
      </c>
      <c r="AV270">
        <f t="shared" si="441"/>
        <v>0</v>
      </c>
      <c r="AW270">
        <f t="shared" si="442"/>
        <v>0</v>
      </c>
      <c r="AX270">
        <f t="shared" si="443"/>
        <v>0</v>
      </c>
      <c r="AY270">
        <f t="shared" si="444"/>
        <v>0</v>
      </c>
      <c r="AZ270">
        <f t="shared" si="445"/>
        <v>0</v>
      </c>
      <c r="BA270">
        <f t="shared" si="446"/>
        <v>0</v>
      </c>
      <c r="BB270" t="str">
        <f t="shared" si="447"/>
        <v>N.A.</v>
      </c>
      <c r="BF270">
        <f t="shared" si="448"/>
        <v>5888</v>
      </c>
      <c r="BG270">
        <f t="shared" si="449"/>
        <v>0</v>
      </c>
      <c r="BH270">
        <f t="shared" si="450"/>
        <v>0</v>
      </c>
      <c r="BI270">
        <f t="shared" si="451"/>
        <v>0</v>
      </c>
      <c r="BJ270">
        <f t="shared" si="452"/>
        <v>0</v>
      </c>
      <c r="BK270">
        <f t="shared" si="453"/>
        <v>0</v>
      </c>
      <c r="BL270">
        <f t="shared" si="454"/>
        <v>0</v>
      </c>
      <c r="BM270">
        <f t="shared" si="455"/>
        <v>0</v>
      </c>
      <c r="BN270">
        <f t="shared" si="456"/>
        <v>0</v>
      </c>
      <c r="BO270">
        <f t="shared" si="457"/>
        <v>0</v>
      </c>
      <c r="BP270" t="str">
        <f t="shared" si="458"/>
        <v>N.A.</v>
      </c>
      <c r="BT270">
        <f t="shared" si="459"/>
        <v>6119</v>
      </c>
      <c r="BU270">
        <f t="shared" si="412"/>
        <v>0</v>
      </c>
      <c r="BV270">
        <f t="shared" si="460"/>
        <v>0</v>
      </c>
      <c r="BW270">
        <f t="shared" si="461"/>
        <v>0</v>
      </c>
      <c r="BX270">
        <f t="shared" si="462"/>
        <v>0</v>
      </c>
      <c r="BY270">
        <f t="shared" si="463"/>
        <v>0</v>
      </c>
      <c r="BZ270">
        <f t="shared" si="464"/>
        <v>0</v>
      </c>
      <c r="CA270">
        <f t="shared" si="465"/>
        <v>0</v>
      </c>
      <c r="CB270">
        <f t="shared" si="466"/>
        <v>0</v>
      </c>
      <c r="CC270">
        <f t="shared" si="467"/>
        <v>0</v>
      </c>
      <c r="CD270" t="str">
        <f t="shared" si="468"/>
        <v>N.A.</v>
      </c>
      <c r="CH270">
        <f t="shared" si="469"/>
        <v>6359</v>
      </c>
      <c r="CI270">
        <f t="shared" si="470"/>
        <v>0</v>
      </c>
      <c r="CJ270">
        <f t="shared" si="471"/>
        <v>0</v>
      </c>
      <c r="CK270">
        <f t="shared" si="472"/>
        <v>0</v>
      </c>
      <c r="CL270">
        <f t="shared" si="473"/>
        <v>0</v>
      </c>
      <c r="CM270">
        <f t="shared" si="474"/>
        <v>0</v>
      </c>
      <c r="CN270">
        <f t="shared" si="475"/>
        <v>0</v>
      </c>
      <c r="CO270">
        <f t="shared" si="476"/>
        <v>0</v>
      </c>
      <c r="CP270">
        <f t="shared" si="477"/>
        <v>0</v>
      </c>
      <c r="CQ270">
        <f t="shared" si="478"/>
        <v>0</v>
      </c>
      <c r="CR270" t="str">
        <f t="shared" si="479"/>
        <v>N.A.</v>
      </c>
      <c r="CV270">
        <f t="shared" si="480"/>
        <v>6609</v>
      </c>
      <c r="CW270">
        <f t="shared" si="481"/>
        <v>0</v>
      </c>
      <c r="CX270">
        <f t="shared" si="482"/>
        <v>0</v>
      </c>
      <c r="CY270">
        <f t="shared" si="483"/>
        <v>0</v>
      </c>
      <c r="CZ270">
        <f t="shared" si="484"/>
        <v>0</v>
      </c>
      <c r="DA270">
        <f t="shared" si="485"/>
        <v>0</v>
      </c>
      <c r="DB270">
        <f t="shared" si="486"/>
        <v>0</v>
      </c>
      <c r="DC270">
        <f t="shared" si="487"/>
        <v>0</v>
      </c>
      <c r="DD270">
        <f t="shared" si="488"/>
        <v>0</v>
      </c>
      <c r="DE270">
        <f t="shared" si="489"/>
        <v>0</v>
      </c>
      <c r="DF270" t="str">
        <f t="shared" si="490"/>
        <v>N.A.</v>
      </c>
      <c r="DJ270">
        <f t="shared" si="491"/>
        <v>6869</v>
      </c>
      <c r="DK270">
        <f t="shared" si="413"/>
        <v>0</v>
      </c>
      <c r="DL270">
        <f t="shared" si="492"/>
        <v>0</v>
      </c>
      <c r="DM270">
        <f t="shared" si="493"/>
        <v>0</v>
      </c>
      <c r="DN270">
        <f t="shared" si="494"/>
        <v>0</v>
      </c>
      <c r="DO270">
        <f t="shared" si="495"/>
        <v>0</v>
      </c>
      <c r="DP270">
        <f t="shared" si="496"/>
        <v>0</v>
      </c>
      <c r="DQ270">
        <f t="shared" si="497"/>
        <v>0</v>
      </c>
      <c r="DR270">
        <f t="shared" si="498"/>
        <v>0</v>
      </c>
      <c r="DS270">
        <f t="shared" si="499"/>
        <v>0</v>
      </c>
      <c r="DT270" t="str">
        <f t="shared" si="500"/>
        <v>N.A.</v>
      </c>
      <c r="DX270">
        <f t="shared" si="501"/>
        <v>42605</v>
      </c>
      <c r="DY270">
        <f t="shared" si="502"/>
        <v>1</v>
      </c>
      <c r="DZ270">
        <f t="shared" si="503"/>
        <v>170420</v>
      </c>
      <c r="EA270">
        <f t="shared" si="504"/>
        <v>1</v>
      </c>
      <c r="EB270">
        <f t="shared" si="505"/>
        <v>2</v>
      </c>
      <c r="EC270">
        <f t="shared" si="506"/>
        <v>0</v>
      </c>
      <c r="ED270" s="1">
        <v>170420</v>
      </c>
      <c r="EE270" s="1">
        <v>164976</v>
      </c>
      <c r="EF270">
        <f t="shared" si="507"/>
        <v>2</v>
      </c>
      <c r="EG270">
        <f t="shared" si="508"/>
        <v>0</v>
      </c>
      <c r="EH270">
        <f t="shared" si="509"/>
        <v>2</v>
      </c>
      <c r="EJ270">
        <f t="shared" si="414"/>
        <v>170420</v>
      </c>
      <c r="EK270">
        <f t="shared" si="415"/>
        <v>0</v>
      </c>
      <c r="EL270">
        <f t="shared" si="416"/>
        <v>170420</v>
      </c>
      <c r="EM270">
        <f t="shared" si="417"/>
        <v>0</v>
      </c>
      <c r="EO270" t="str">
        <f t="shared" si="418"/>
        <v>80%</v>
      </c>
    </row>
    <row r="271" spans="1:145" x14ac:dyDescent="0.2">
      <c r="A271">
        <v>266</v>
      </c>
      <c r="B271" s="1">
        <v>14</v>
      </c>
      <c r="C271" s="1">
        <v>5328</v>
      </c>
      <c r="D271" s="1" t="s">
        <v>254</v>
      </c>
      <c r="E271" s="1">
        <v>573151</v>
      </c>
      <c r="F271" s="1">
        <v>113.3</v>
      </c>
      <c r="G271" s="1">
        <v>5106</v>
      </c>
      <c r="H271" s="1">
        <v>578510</v>
      </c>
      <c r="I271" s="1">
        <v>0</v>
      </c>
      <c r="J271" s="1">
        <v>106</v>
      </c>
      <c r="K271" s="1">
        <v>101</v>
      </c>
      <c r="L271" s="1">
        <v>98</v>
      </c>
      <c r="M271" s="1">
        <v>93</v>
      </c>
      <c r="N271" s="1">
        <v>88</v>
      </c>
      <c r="O271" s="7"/>
      <c r="P271">
        <f t="shared" si="419"/>
        <v>5303</v>
      </c>
      <c r="Q271">
        <f t="shared" si="420"/>
        <v>0</v>
      </c>
      <c r="R271">
        <f t="shared" si="421"/>
        <v>0</v>
      </c>
      <c r="S271">
        <f t="shared" si="409"/>
        <v>0</v>
      </c>
      <c r="T271">
        <f t="shared" si="422"/>
        <v>0</v>
      </c>
      <c r="U271">
        <f t="shared" si="423"/>
        <v>0</v>
      </c>
      <c r="V271">
        <f t="shared" si="424"/>
        <v>0</v>
      </c>
      <c r="W271">
        <f t="shared" si="425"/>
        <v>0</v>
      </c>
      <c r="X271">
        <f t="shared" si="426"/>
        <v>0</v>
      </c>
      <c r="Y271">
        <f t="shared" si="427"/>
        <v>0</v>
      </c>
      <c r="Z271" t="str">
        <f t="shared" si="428"/>
        <v>N.A.</v>
      </c>
      <c r="AD271">
        <f t="shared" si="429"/>
        <v>5508</v>
      </c>
      <c r="AE271">
        <f t="shared" si="408"/>
        <v>0</v>
      </c>
      <c r="AF271">
        <f t="shared" si="430"/>
        <v>0</v>
      </c>
      <c r="AG271">
        <f t="shared" si="431"/>
        <v>0</v>
      </c>
      <c r="AH271">
        <f t="shared" si="432"/>
        <v>0</v>
      </c>
      <c r="AI271">
        <f t="shared" si="433"/>
        <v>0</v>
      </c>
      <c r="AJ271">
        <f t="shared" si="434"/>
        <v>0</v>
      </c>
      <c r="AK271">
        <f t="shared" si="435"/>
        <v>0</v>
      </c>
      <c r="AL271">
        <f t="shared" si="436"/>
        <v>0</v>
      </c>
      <c r="AM271">
        <f t="shared" si="437"/>
        <v>0</v>
      </c>
      <c r="AN271" t="str">
        <f t="shared" si="438"/>
        <v>N.A.</v>
      </c>
      <c r="AR271">
        <f t="shared" si="439"/>
        <v>5721</v>
      </c>
      <c r="AS271">
        <f t="shared" si="410"/>
        <v>0</v>
      </c>
      <c r="AT271">
        <f t="shared" si="440"/>
        <v>0</v>
      </c>
      <c r="AU271">
        <f t="shared" si="411"/>
        <v>0</v>
      </c>
      <c r="AV271">
        <f t="shared" si="441"/>
        <v>0</v>
      </c>
      <c r="AW271">
        <f t="shared" si="442"/>
        <v>0</v>
      </c>
      <c r="AX271">
        <f t="shared" si="443"/>
        <v>0</v>
      </c>
      <c r="AY271">
        <f t="shared" si="444"/>
        <v>0</v>
      </c>
      <c r="AZ271">
        <f t="shared" si="445"/>
        <v>0</v>
      </c>
      <c r="BA271">
        <f t="shared" si="446"/>
        <v>0</v>
      </c>
      <c r="BB271" t="str">
        <f t="shared" si="447"/>
        <v>N.A.</v>
      </c>
      <c r="BF271">
        <f t="shared" si="448"/>
        <v>5943</v>
      </c>
      <c r="BG271">
        <f t="shared" si="449"/>
        <v>0</v>
      </c>
      <c r="BH271">
        <f t="shared" si="450"/>
        <v>0</v>
      </c>
      <c r="BI271">
        <f t="shared" si="451"/>
        <v>0</v>
      </c>
      <c r="BJ271">
        <f t="shared" si="452"/>
        <v>0</v>
      </c>
      <c r="BK271">
        <f t="shared" si="453"/>
        <v>0</v>
      </c>
      <c r="BL271">
        <f t="shared" si="454"/>
        <v>0</v>
      </c>
      <c r="BM271">
        <f t="shared" si="455"/>
        <v>0</v>
      </c>
      <c r="BN271">
        <f t="shared" si="456"/>
        <v>0</v>
      </c>
      <c r="BO271">
        <f t="shared" si="457"/>
        <v>0</v>
      </c>
      <c r="BP271" t="str">
        <f t="shared" si="458"/>
        <v>N.A.</v>
      </c>
      <c r="BT271">
        <f t="shared" si="459"/>
        <v>6174</v>
      </c>
      <c r="BU271">
        <f t="shared" si="412"/>
        <v>0</v>
      </c>
      <c r="BV271">
        <f t="shared" si="460"/>
        <v>0</v>
      </c>
      <c r="BW271">
        <f t="shared" si="461"/>
        <v>0</v>
      </c>
      <c r="BX271">
        <f t="shared" si="462"/>
        <v>0</v>
      </c>
      <c r="BY271">
        <f t="shared" si="463"/>
        <v>0</v>
      </c>
      <c r="BZ271">
        <f t="shared" si="464"/>
        <v>0</v>
      </c>
      <c r="CA271">
        <f t="shared" si="465"/>
        <v>0</v>
      </c>
      <c r="CB271">
        <f t="shared" si="466"/>
        <v>0</v>
      </c>
      <c r="CC271">
        <f t="shared" si="467"/>
        <v>0</v>
      </c>
      <c r="CD271" t="str">
        <f t="shared" si="468"/>
        <v>N.A.</v>
      </c>
      <c r="CH271">
        <f t="shared" si="469"/>
        <v>6414</v>
      </c>
      <c r="CI271">
        <f t="shared" si="470"/>
        <v>0</v>
      </c>
      <c r="CJ271">
        <f t="shared" si="471"/>
        <v>0</v>
      </c>
      <c r="CK271">
        <f t="shared" si="472"/>
        <v>0</v>
      </c>
      <c r="CL271">
        <f t="shared" si="473"/>
        <v>0</v>
      </c>
      <c r="CM271">
        <f t="shared" si="474"/>
        <v>0</v>
      </c>
      <c r="CN271">
        <f t="shared" si="475"/>
        <v>0</v>
      </c>
      <c r="CO271">
        <f t="shared" si="476"/>
        <v>0</v>
      </c>
      <c r="CP271">
        <f t="shared" si="477"/>
        <v>0</v>
      </c>
      <c r="CQ271">
        <f t="shared" si="478"/>
        <v>0</v>
      </c>
      <c r="CR271" t="str">
        <f t="shared" si="479"/>
        <v>N.A.</v>
      </c>
      <c r="CV271">
        <f t="shared" si="480"/>
        <v>6664</v>
      </c>
      <c r="CW271">
        <f t="shared" si="481"/>
        <v>0</v>
      </c>
      <c r="CX271">
        <f t="shared" si="482"/>
        <v>0</v>
      </c>
      <c r="CY271">
        <f t="shared" si="483"/>
        <v>0</v>
      </c>
      <c r="CZ271">
        <f t="shared" si="484"/>
        <v>0</v>
      </c>
      <c r="DA271">
        <f t="shared" si="485"/>
        <v>0</v>
      </c>
      <c r="DB271">
        <f t="shared" si="486"/>
        <v>0</v>
      </c>
      <c r="DC271">
        <f t="shared" si="487"/>
        <v>0</v>
      </c>
      <c r="DD271">
        <f t="shared" si="488"/>
        <v>0</v>
      </c>
      <c r="DE271">
        <f t="shared" si="489"/>
        <v>0</v>
      </c>
      <c r="DF271" t="str">
        <f t="shared" si="490"/>
        <v>N.A.</v>
      </c>
      <c r="DJ271">
        <f t="shared" si="491"/>
        <v>6924</v>
      </c>
      <c r="DK271">
        <f t="shared" si="413"/>
        <v>0</v>
      </c>
      <c r="DL271">
        <f t="shared" si="492"/>
        <v>0</v>
      </c>
      <c r="DM271">
        <f t="shared" si="493"/>
        <v>0</v>
      </c>
      <c r="DN271">
        <f t="shared" si="494"/>
        <v>0</v>
      </c>
      <c r="DO271">
        <f t="shared" si="495"/>
        <v>0</v>
      </c>
      <c r="DP271">
        <f t="shared" si="496"/>
        <v>0</v>
      </c>
      <c r="DQ271">
        <f t="shared" si="497"/>
        <v>0</v>
      </c>
      <c r="DR271">
        <f t="shared" si="498"/>
        <v>0</v>
      </c>
      <c r="DS271">
        <f t="shared" si="499"/>
        <v>0</v>
      </c>
      <c r="DT271" t="str">
        <f t="shared" si="500"/>
        <v>N.A.</v>
      </c>
      <c r="DX271">
        <f t="shared" si="501"/>
        <v>-5359</v>
      </c>
      <c r="DY271">
        <f t="shared" si="502"/>
        <v>0</v>
      </c>
      <c r="DZ271">
        <f t="shared" si="503"/>
        <v>-4287</v>
      </c>
      <c r="EA271">
        <f t="shared" si="504"/>
        <v>0</v>
      </c>
      <c r="EB271">
        <f t="shared" si="505"/>
        <v>0</v>
      </c>
      <c r="EC271">
        <f t="shared" si="506"/>
        <v>0</v>
      </c>
      <c r="ED271" s="1">
        <v>0</v>
      </c>
      <c r="EE271" s="1">
        <v>0</v>
      </c>
      <c r="EF271">
        <f t="shared" si="507"/>
        <v>0</v>
      </c>
      <c r="EG271">
        <f t="shared" si="508"/>
        <v>0</v>
      </c>
      <c r="EH271">
        <f t="shared" si="509"/>
        <v>0</v>
      </c>
      <c r="EJ271">
        <f t="shared" si="414"/>
        <v>0</v>
      </c>
      <c r="EK271">
        <f t="shared" si="415"/>
        <v>0</v>
      </c>
      <c r="EL271">
        <f t="shared" si="416"/>
        <v>0</v>
      </c>
      <c r="EM271">
        <f t="shared" si="417"/>
        <v>0</v>
      </c>
      <c r="EO271" t="str">
        <f t="shared" si="418"/>
        <v>N.A.</v>
      </c>
    </row>
    <row r="272" spans="1:145" x14ac:dyDescent="0.2">
      <c r="A272">
        <v>267</v>
      </c>
      <c r="B272" s="1">
        <v>9</v>
      </c>
      <c r="C272" s="1">
        <v>5337</v>
      </c>
      <c r="D272" s="1" t="s">
        <v>255</v>
      </c>
      <c r="E272" s="1">
        <v>1640139</v>
      </c>
      <c r="F272" s="1">
        <v>335</v>
      </c>
      <c r="G272" s="1">
        <v>4931</v>
      </c>
      <c r="H272" s="1">
        <v>1651885</v>
      </c>
      <c r="I272" s="1">
        <v>0</v>
      </c>
      <c r="J272" s="1">
        <v>331</v>
      </c>
      <c r="K272" s="1">
        <v>332</v>
      </c>
      <c r="L272" s="1">
        <v>322</v>
      </c>
      <c r="M272" s="1">
        <v>325</v>
      </c>
      <c r="N272" s="1">
        <v>329</v>
      </c>
      <c r="O272" s="7"/>
      <c r="P272">
        <f t="shared" si="419"/>
        <v>5128</v>
      </c>
      <c r="Q272">
        <f t="shared" si="420"/>
        <v>0</v>
      </c>
      <c r="R272">
        <f t="shared" si="421"/>
        <v>0</v>
      </c>
      <c r="S272">
        <f t="shared" si="409"/>
        <v>0</v>
      </c>
      <c r="T272">
        <f t="shared" si="422"/>
        <v>0</v>
      </c>
      <c r="U272">
        <f t="shared" si="423"/>
        <v>0</v>
      </c>
      <c r="V272">
        <f t="shared" si="424"/>
        <v>0</v>
      </c>
      <c r="W272">
        <f t="shared" si="425"/>
        <v>0</v>
      </c>
      <c r="X272">
        <f t="shared" si="426"/>
        <v>0</v>
      </c>
      <c r="Y272">
        <f t="shared" si="427"/>
        <v>0</v>
      </c>
      <c r="Z272" t="str">
        <f t="shared" si="428"/>
        <v>N.A.</v>
      </c>
      <c r="AD272">
        <f t="shared" si="429"/>
        <v>5333</v>
      </c>
      <c r="AE272">
        <f t="shared" si="408"/>
        <v>0</v>
      </c>
      <c r="AF272">
        <f t="shared" si="430"/>
        <v>0</v>
      </c>
      <c r="AG272">
        <f t="shared" si="431"/>
        <v>0</v>
      </c>
      <c r="AH272">
        <f t="shared" si="432"/>
        <v>0</v>
      </c>
      <c r="AI272">
        <f t="shared" si="433"/>
        <v>0</v>
      </c>
      <c r="AJ272">
        <f t="shared" si="434"/>
        <v>0</v>
      </c>
      <c r="AK272">
        <f t="shared" si="435"/>
        <v>0</v>
      </c>
      <c r="AL272">
        <f t="shared" si="436"/>
        <v>0</v>
      </c>
      <c r="AM272">
        <f t="shared" si="437"/>
        <v>0</v>
      </c>
      <c r="AN272" t="str">
        <f t="shared" si="438"/>
        <v>N.A.</v>
      </c>
      <c r="AR272">
        <f t="shared" si="439"/>
        <v>5546</v>
      </c>
      <c r="AS272">
        <f t="shared" si="410"/>
        <v>0</v>
      </c>
      <c r="AT272">
        <f t="shared" si="440"/>
        <v>0</v>
      </c>
      <c r="AU272">
        <f t="shared" si="411"/>
        <v>0</v>
      </c>
      <c r="AV272">
        <f t="shared" si="441"/>
        <v>0</v>
      </c>
      <c r="AW272">
        <f t="shared" si="442"/>
        <v>0</v>
      </c>
      <c r="AX272">
        <f t="shared" si="443"/>
        <v>0</v>
      </c>
      <c r="AY272">
        <f t="shared" si="444"/>
        <v>0</v>
      </c>
      <c r="AZ272">
        <f t="shared" si="445"/>
        <v>0</v>
      </c>
      <c r="BA272">
        <f t="shared" si="446"/>
        <v>0</v>
      </c>
      <c r="BB272" t="str">
        <f t="shared" si="447"/>
        <v>N.A.</v>
      </c>
      <c r="BF272">
        <f t="shared" si="448"/>
        <v>5768</v>
      </c>
      <c r="BG272">
        <f t="shared" si="449"/>
        <v>0</v>
      </c>
      <c r="BH272">
        <f t="shared" si="450"/>
        <v>0</v>
      </c>
      <c r="BI272">
        <f t="shared" si="451"/>
        <v>0</v>
      </c>
      <c r="BJ272">
        <f t="shared" si="452"/>
        <v>0</v>
      </c>
      <c r="BK272">
        <f t="shared" si="453"/>
        <v>0</v>
      </c>
      <c r="BL272">
        <f t="shared" si="454"/>
        <v>0</v>
      </c>
      <c r="BM272">
        <f t="shared" si="455"/>
        <v>0</v>
      </c>
      <c r="BN272">
        <f t="shared" si="456"/>
        <v>0</v>
      </c>
      <c r="BO272">
        <f t="shared" si="457"/>
        <v>0</v>
      </c>
      <c r="BP272" t="str">
        <f t="shared" si="458"/>
        <v>N.A.</v>
      </c>
      <c r="BT272">
        <f t="shared" si="459"/>
        <v>5999</v>
      </c>
      <c r="BU272">
        <f t="shared" si="412"/>
        <v>0</v>
      </c>
      <c r="BV272">
        <f t="shared" si="460"/>
        <v>0</v>
      </c>
      <c r="BW272">
        <f t="shared" si="461"/>
        <v>0</v>
      </c>
      <c r="BX272">
        <f t="shared" si="462"/>
        <v>0</v>
      </c>
      <c r="BY272">
        <f t="shared" si="463"/>
        <v>0</v>
      </c>
      <c r="BZ272">
        <f t="shared" si="464"/>
        <v>0</v>
      </c>
      <c r="CA272">
        <f t="shared" si="465"/>
        <v>0</v>
      </c>
      <c r="CB272">
        <f t="shared" si="466"/>
        <v>0</v>
      </c>
      <c r="CC272">
        <f t="shared" si="467"/>
        <v>0</v>
      </c>
      <c r="CD272" t="str">
        <f t="shared" si="468"/>
        <v>N.A.</v>
      </c>
      <c r="CH272">
        <f t="shared" si="469"/>
        <v>6239</v>
      </c>
      <c r="CI272">
        <f t="shared" si="470"/>
        <v>0</v>
      </c>
      <c r="CJ272">
        <f t="shared" si="471"/>
        <v>0</v>
      </c>
      <c r="CK272">
        <f t="shared" si="472"/>
        <v>0</v>
      </c>
      <c r="CL272">
        <f t="shared" si="473"/>
        <v>0</v>
      </c>
      <c r="CM272">
        <f t="shared" si="474"/>
        <v>0</v>
      </c>
      <c r="CN272">
        <f t="shared" si="475"/>
        <v>0</v>
      </c>
      <c r="CO272">
        <f t="shared" si="476"/>
        <v>0</v>
      </c>
      <c r="CP272">
        <f t="shared" si="477"/>
        <v>0</v>
      </c>
      <c r="CQ272">
        <f t="shared" si="478"/>
        <v>0</v>
      </c>
      <c r="CR272" t="str">
        <f t="shared" si="479"/>
        <v>N.A.</v>
      </c>
      <c r="CV272">
        <f t="shared" si="480"/>
        <v>6489</v>
      </c>
      <c r="CW272">
        <f t="shared" si="481"/>
        <v>0</v>
      </c>
      <c r="CX272">
        <f t="shared" si="482"/>
        <v>0</v>
      </c>
      <c r="CY272">
        <f t="shared" si="483"/>
        <v>0</v>
      </c>
      <c r="CZ272">
        <f t="shared" si="484"/>
        <v>0</v>
      </c>
      <c r="DA272">
        <f t="shared" si="485"/>
        <v>0</v>
      </c>
      <c r="DB272">
        <f t="shared" si="486"/>
        <v>0</v>
      </c>
      <c r="DC272">
        <f t="shared" si="487"/>
        <v>0</v>
      </c>
      <c r="DD272">
        <f t="shared" si="488"/>
        <v>0</v>
      </c>
      <c r="DE272">
        <f t="shared" si="489"/>
        <v>0</v>
      </c>
      <c r="DF272" t="str">
        <f t="shared" si="490"/>
        <v>N.A.</v>
      </c>
      <c r="DJ272">
        <f t="shared" si="491"/>
        <v>6749</v>
      </c>
      <c r="DK272">
        <f t="shared" si="413"/>
        <v>0</v>
      </c>
      <c r="DL272">
        <f t="shared" si="492"/>
        <v>0</v>
      </c>
      <c r="DM272">
        <f t="shared" si="493"/>
        <v>0</v>
      </c>
      <c r="DN272">
        <f t="shared" si="494"/>
        <v>0</v>
      </c>
      <c r="DO272">
        <f t="shared" si="495"/>
        <v>0</v>
      </c>
      <c r="DP272">
        <f t="shared" si="496"/>
        <v>0</v>
      </c>
      <c r="DQ272">
        <f t="shared" si="497"/>
        <v>0</v>
      </c>
      <c r="DR272">
        <f t="shared" si="498"/>
        <v>0</v>
      </c>
      <c r="DS272">
        <f t="shared" si="499"/>
        <v>0</v>
      </c>
      <c r="DT272" t="str">
        <f t="shared" si="500"/>
        <v>N.A.</v>
      </c>
      <c r="DX272">
        <f t="shared" si="501"/>
        <v>-11746</v>
      </c>
      <c r="DY272">
        <f t="shared" si="502"/>
        <v>0</v>
      </c>
      <c r="DZ272">
        <f t="shared" si="503"/>
        <v>-9397</v>
      </c>
      <c r="EA272">
        <f t="shared" si="504"/>
        <v>0</v>
      </c>
      <c r="EB272">
        <f t="shared" si="505"/>
        <v>0</v>
      </c>
      <c r="EC272">
        <f t="shared" si="506"/>
        <v>0</v>
      </c>
      <c r="ED272" s="1">
        <v>0</v>
      </c>
      <c r="EE272" s="1">
        <v>0</v>
      </c>
      <c r="EF272">
        <f t="shared" si="507"/>
        <v>0</v>
      </c>
      <c r="EG272">
        <f t="shared" si="508"/>
        <v>0</v>
      </c>
      <c r="EH272">
        <f t="shared" si="509"/>
        <v>0</v>
      </c>
      <c r="EJ272">
        <f t="shared" si="414"/>
        <v>0</v>
      </c>
      <c r="EK272">
        <f t="shared" si="415"/>
        <v>0</v>
      </c>
      <c r="EL272">
        <f t="shared" si="416"/>
        <v>0</v>
      </c>
      <c r="EM272">
        <f t="shared" si="417"/>
        <v>0</v>
      </c>
      <c r="EO272" t="str">
        <f t="shared" si="418"/>
        <v>N.A.</v>
      </c>
    </row>
    <row r="273" spans="1:145" x14ac:dyDescent="0.2">
      <c r="A273">
        <v>268</v>
      </c>
      <c r="B273" s="1">
        <v>14</v>
      </c>
      <c r="C273" s="1">
        <v>5463</v>
      </c>
      <c r="D273" s="1" t="s">
        <v>256</v>
      </c>
      <c r="E273" s="1">
        <v>6350640</v>
      </c>
      <c r="F273" s="1">
        <v>1371.6</v>
      </c>
      <c r="G273" s="1">
        <v>4931</v>
      </c>
      <c r="H273" s="1">
        <v>6763360</v>
      </c>
      <c r="I273" s="1">
        <v>0</v>
      </c>
      <c r="J273" s="1">
        <v>1358</v>
      </c>
      <c r="K273" s="1">
        <v>1343</v>
      </c>
      <c r="L273" s="1">
        <v>1338</v>
      </c>
      <c r="M273" s="1">
        <v>1311</v>
      </c>
      <c r="N273" s="1">
        <v>1299</v>
      </c>
      <c r="O273" s="7"/>
      <c r="P273">
        <f t="shared" si="419"/>
        <v>5128</v>
      </c>
      <c r="Q273">
        <f t="shared" si="420"/>
        <v>0</v>
      </c>
      <c r="R273">
        <f t="shared" si="421"/>
        <v>0</v>
      </c>
      <c r="S273">
        <f t="shared" si="409"/>
        <v>0</v>
      </c>
      <c r="T273">
        <f t="shared" si="422"/>
        <v>0</v>
      </c>
      <c r="U273">
        <f t="shared" si="423"/>
        <v>0</v>
      </c>
      <c r="V273">
        <f t="shared" si="424"/>
        <v>0</v>
      </c>
      <c r="W273">
        <f t="shared" si="425"/>
        <v>0</v>
      </c>
      <c r="X273">
        <f t="shared" si="426"/>
        <v>0</v>
      </c>
      <c r="Y273">
        <f t="shared" si="427"/>
        <v>0</v>
      </c>
      <c r="Z273" t="str">
        <f t="shared" si="428"/>
        <v>N.A.</v>
      </c>
      <c r="AD273">
        <f t="shared" si="429"/>
        <v>5333</v>
      </c>
      <c r="AE273">
        <f t="shared" si="408"/>
        <v>0</v>
      </c>
      <c r="AF273">
        <f t="shared" si="430"/>
        <v>0</v>
      </c>
      <c r="AG273">
        <f t="shared" si="431"/>
        <v>0</v>
      </c>
      <c r="AH273">
        <f t="shared" si="432"/>
        <v>0</v>
      </c>
      <c r="AI273">
        <f t="shared" si="433"/>
        <v>0</v>
      </c>
      <c r="AJ273">
        <f t="shared" si="434"/>
        <v>0</v>
      </c>
      <c r="AK273">
        <f t="shared" si="435"/>
        <v>0</v>
      </c>
      <c r="AL273">
        <f t="shared" si="436"/>
        <v>0</v>
      </c>
      <c r="AM273">
        <f t="shared" si="437"/>
        <v>0</v>
      </c>
      <c r="AN273" t="str">
        <f t="shared" si="438"/>
        <v>N.A.</v>
      </c>
      <c r="AR273">
        <f t="shared" si="439"/>
        <v>5546</v>
      </c>
      <c r="AS273">
        <f t="shared" si="410"/>
        <v>0</v>
      </c>
      <c r="AT273">
        <f t="shared" si="440"/>
        <v>0</v>
      </c>
      <c r="AU273">
        <f t="shared" si="411"/>
        <v>0</v>
      </c>
      <c r="AV273">
        <f t="shared" si="441"/>
        <v>0</v>
      </c>
      <c r="AW273">
        <f t="shared" si="442"/>
        <v>0</v>
      </c>
      <c r="AX273">
        <f t="shared" si="443"/>
        <v>0</v>
      </c>
      <c r="AY273">
        <f t="shared" si="444"/>
        <v>0</v>
      </c>
      <c r="AZ273">
        <f t="shared" si="445"/>
        <v>0</v>
      </c>
      <c r="BA273">
        <f t="shared" si="446"/>
        <v>0</v>
      </c>
      <c r="BB273" t="str">
        <f t="shared" si="447"/>
        <v>N.A.</v>
      </c>
      <c r="BF273">
        <f t="shared" si="448"/>
        <v>5768</v>
      </c>
      <c r="BG273">
        <f t="shared" si="449"/>
        <v>0</v>
      </c>
      <c r="BH273">
        <f t="shared" si="450"/>
        <v>0</v>
      </c>
      <c r="BI273">
        <f t="shared" si="451"/>
        <v>0</v>
      </c>
      <c r="BJ273">
        <f t="shared" si="452"/>
        <v>0</v>
      </c>
      <c r="BK273">
        <f t="shared" si="453"/>
        <v>0</v>
      </c>
      <c r="BL273">
        <f t="shared" si="454"/>
        <v>0</v>
      </c>
      <c r="BM273">
        <f t="shared" si="455"/>
        <v>0</v>
      </c>
      <c r="BN273">
        <f t="shared" si="456"/>
        <v>0</v>
      </c>
      <c r="BO273">
        <f t="shared" si="457"/>
        <v>0</v>
      </c>
      <c r="BP273" t="str">
        <f t="shared" si="458"/>
        <v>N.A.</v>
      </c>
      <c r="BT273">
        <f t="shared" si="459"/>
        <v>5999</v>
      </c>
      <c r="BU273">
        <f t="shared" si="412"/>
        <v>0</v>
      </c>
      <c r="BV273">
        <f t="shared" si="460"/>
        <v>0</v>
      </c>
      <c r="BW273">
        <f t="shared" si="461"/>
        <v>0</v>
      </c>
      <c r="BX273">
        <f t="shared" si="462"/>
        <v>0</v>
      </c>
      <c r="BY273">
        <f t="shared" si="463"/>
        <v>0</v>
      </c>
      <c r="BZ273">
        <f t="shared" si="464"/>
        <v>0</v>
      </c>
      <c r="CA273">
        <f t="shared" si="465"/>
        <v>0</v>
      </c>
      <c r="CB273">
        <f t="shared" si="466"/>
        <v>0</v>
      </c>
      <c r="CC273">
        <f t="shared" si="467"/>
        <v>0</v>
      </c>
      <c r="CD273" t="str">
        <f t="shared" si="468"/>
        <v>N.A.</v>
      </c>
      <c r="CH273">
        <f t="shared" si="469"/>
        <v>6239</v>
      </c>
      <c r="CI273">
        <f t="shared" si="470"/>
        <v>0</v>
      </c>
      <c r="CJ273">
        <f t="shared" si="471"/>
        <v>0</v>
      </c>
      <c r="CK273">
        <f t="shared" si="472"/>
        <v>0</v>
      </c>
      <c r="CL273">
        <f t="shared" si="473"/>
        <v>0</v>
      </c>
      <c r="CM273">
        <f t="shared" si="474"/>
        <v>0</v>
      </c>
      <c r="CN273">
        <f t="shared" si="475"/>
        <v>0</v>
      </c>
      <c r="CO273">
        <f t="shared" si="476"/>
        <v>0</v>
      </c>
      <c r="CP273">
        <f t="shared" si="477"/>
        <v>0</v>
      </c>
      <c r="CQ273">
        <f t="shared" si="478"/>
        <v>0</v>
      </c>
      <c r="CR273" t="str">
        <f t="shared" si="479"/>
        <v>N.A.</v>
      </c>
      <c r="CV273">
        <f t="shared" si="480"/>
        <v>6489</v>
      </c>
      <c r="CW273">
        <f t="shared" si="481"/>
        <v>0</v>
      </c>
      <c r="CX273">
        <f t="shared" si="482"/>
        <v>0</v>
      </c>
      <c r="CY273">
        <f t="shared" si="483"/>
        <v>0</v>
      </c>
      <c r="CZ273">
        <f t="shared" si="484"/>
        <v>0</v>
      </c>
      <c r="DA273">
        <f t="shared" si="485"/>
        <v>0</v>
      </c>
      <c r="DB273">
        <f t="shared" si="486"/>
        <v>0</v>
      </c>
      <c r="DC273">
        <f t="shared" si="487"/>
        <v>0</v>
      </c>
      <c r="DD273">
        <f t="shared" si="488"/>
        <v>0</v>
      </c>
      <c r="DE273">
        <f t="shared" si="489"/>
        <v>0</v>
      </c>
      <c r="DF273" t="str">
        <f t="shared" si="490"/>
        <v>N.A.</v>
      </c>
      <c r="DJ273">
        <f t="shared" si="491"/>
        <v>6749</v>
      </c>
      <c r="DK273">
        <f t="shared" si="413"/>
        <v>0</v>
      </c>
      <c r="DL273">
        <f t="shared" si="492"/>
        <v>0</v>
      </c>
      <c r="DM273">
        <f t="shared" si="493"/>
        <v>0</v>
      </c>
      <c r="DN273">
        <f t="shared" si="494"/>
        <v>0</v>
      </c>
      <c r="DO273">
        <f t="shared" si="495"/>
        <v>0</v>
      </c>
      <c r="DP273">
        <f t="shared" si="496"/>
        <v>0</v>
      </c>
      <c r="DQ273">
        <f t="shared" si="497"/>
        <v>0</v>
      </c>
      <c r="DR273">
        <f t="shared" si="498"/>
        <v>0</v>
      </c>
      <c r="DS273">
        <f t="shared" si="499"/>
        <v>0</v>
      </c>
      <c r="DT273" t="str">
        <f t="shared" si="500"/>
        <v>N.A.</v>
      </c>
      <c r="DX273">
        <f t="shared" si="501"/>
        <v>-412720</v>
      </c>
      <c r="DY273">
        <f t="shared" si="502"/>
        <v>0</v>
      </c>
      <c r="DZ273">
        <f t="shared" si="503"/>
        <v>-330176</v>
      </c>
      <c r="EA273">
        <f t="shared" si="504"/>
        <v>0</v>
      </c>
      <c r="EB273">
        <f t="shared" si="505"/>
        <v>0</v>
      </c>
      <c r="EC273">
        <f t="shared" si="506"/>
        <v>0</v>
      </c>
      <c r="ED273" s="1">
        <v>0</v>
      </c>
      <c r="EE273" s="1">
        <v>0</v>
      </c>
      <c r="EF273">
        <f t="shared" si="507"/>
        <v>0</v>
      </c>
      <c r="EG273">
        <f t="shared" si="508"/>
        <v>0</v>
      </c>
      <c r="EH273">
        <f t="shared" si="509"/>
        <v>0</v>
      </c>
      <c r="EJ273">
        <f t="shared" si="414"/>
        <v>0</v>
      </c>
      <c r="EK273">
        <f t="shared" si="415"/>
        <v>0</v>
      </c>
      <c r="EL273">
        <f t="shared" si="416"/>
        <v>0</v>
      </c>
      <c r="EM273">
        <f t="shared" si="417"/>
        <v>0</v>
      </c>
      <c r="EO273" t="str">
        <f t="shared" si="418"/>
        <v>N.A.</v>
      </c>
    </row>
    <row r="274" spans="1:145" x14ac:dyDescent="0.2">
      <c r="A274">
        <v>269</v>
      </c>
      <c r="B274" s="1">
        <v>12</v>
      </c>
      <c r="C274" s="1">
        <v>5486</v>
      </c>
      <c r="D274" s="1" t="s">
        <v>257</v>
      </c>
      <c r="E274" s="1">
        <v>2275113</v>
      </c>
      <c r="F274" s="1">
        <v>424.6</v>
      </c>
      <c r="G274" s="1">
        <v>4952</v>
      </c>
      <c r="H274" s="1">
        <v>2102619</v>
      </c>
      <c r="I274" s="1">
        <v>137995</v>
      </c>
      <c r="J274" s="1">
        <v>411</v>
      </c>
      <c r="K274" s="1">
        <v>398</v>
      </c>
      <c r="L274" s="1">
        <v>395</v>
      </c>
      <c r="M274" s="1">
        <v>394</v>
      </c>
      <c r="N274" s="1">
        <v>381</v>
      </c>
      <c r="O274" s="7"/>
      <c r="P274">
        <f t="shared" si="419"/>
        <v>5149</v>
      </c>
      <c r="Q274">
        <f t="shared" si="420"/>
        <v>0</v>
      </c>
      <c r="R274">
        <f t="shared" si="421"/>
        <v>0</v>
      </c>
      <c r="S274">
        <f t="shared" si="409"/>
        <v>0</v>
      </c>
      <c r="T274">
        <f t="shared" si="422"/>
        <v>0</v>
      </c>
      <c r="U274">
        <f t="shared" si="423"/>
        <v>0</v>
      </c>
      <c r="V274">
        <f t="shared" si="424"/>
        <v>0</v>
      </c>
      <c r="W274">
        <f t="shared" si="425"/>
        <v>0</v>
      </c>
      <c r="X274">
        <f t="shared" si="426"/>
        <v>0</v>
      </c>
      <c r="Y274">
        <f t="shared" si="427"/>
        <v>0</v>
      </c>
      <c r="Z274" t="str">
        <f t="shared" si="428"/>
        <v>N.A.</v>
      </c>
      <c r="AD274">
        <f t="shared" si="429"/>
        <v>5354</v>
      </c>
      <c r="AE274">
        <f t="shared" si="408"/>
        <v>0</v>
      </c>
      <c r="AF274">
        <f t="shared" si="430"/>
        <v>0</v>
      </c>
      <c r="AG274">
        <f t="shared" si="431"/>
        <v>0</v>
      </c>
      <c r="AH274">
        <f t="shared" si="432"/>
        <v>0</v>
      </c>
      <c r="AI274">
        <f t="shared" si="433"/>
        <v>0</v>
      </c>
      <c r="AJ274">
        <f t="shared" si="434"/>
        <v>0</v>
      </c>
      <c r="AK274">
        <f t="shared" si="435"/>
        <v>0</v>
      </c>
      <c r="AL274">
        <f t="shared" si="436"/>
        <v>0</v>
      </c>
      <c r="AM274">
        <f t="shared" si="437"/>
        <v>0</v>
      </c>
      <c r="AN274" t="str">
        <f t="shared" si="438"/>
        <v>N.A.</v>
      </c>
      <c r="AR274">
        <f t="shared" si="439"/>
        <v>5567</v>
      </c>
      <c r="AS274">
        <f t="shared" si="410"/>
        <v>0</v>
      </c>
      <c r="AT274">
        <f t="shared" si="440"/>
        <v>0</v>
      </c>
      <c r="AU274">
        <f t="shared" si="411"/>
        <v>0</v>
      </c>
      <c r="AV274">
        <f t="shared" si="441"/>
        <v>0</v>
      </c>
      <c r="AW274">
        <f t="shared" si="442"/>
        <v>0</v>
      </c>
      <c r="AX274">
        <f t="shared" si="443"/>
        <v>0</v>
      </c>
      <c r="AY274">
        <f t="shared" si="444"/>
        <v>0</v>
      </c>
      <c r="AZ274">
        <f t="shared" si="445"/>
        <v>0</v>
      </c>
      <c r="BA274">
        <f t="shared" si="446"/>
        <v>0</v>
      </c>
      <c r="BB274" t="str">
        <f t="shared" si="447"/>
        <v>N.A.</v>
      </c>
      <c r="BF274">
        <f t="shared" si="448"/>
        <v>5789</v>
      </c>
      <c r="BG274">
        <f t="shared" si="449"/>
        <v>0</v>
      </c>
      <c r="BH274">
        <f t="shared" si="450"/>
        <v>0</v>
      </c>
      <c r="BI274">
        <f t="shared" si="451"/>
        <v>0</v>
      </c>
      <c r="BJ274">
        <f t="shared" si="452"/>
        <v>0</v>
      </c>
      <c r="BK274">
        <f t="shared" si="453"/>
        <v>0</v>
      </c>
      <c r="BL274">
        <f t="shared" si="454"/>
        <v>0</v>
      </c>
      <c r="BM274">
        <f t="shared" si="455"/>
        <v>0</v>
      </c>
      <c r="BN274">
        <f t="shared" si="456"/>
        <v>0</v>
      </c>
      <c r="BO274">
        <f t="shared" si="457"/>
        <v>0</v>
      </c>
      <c r="BP274" t="str">
        <f t="shared" si="458"/>
        <v>N.A.</v>
      </c>
      <c r="BT274">
        <f t="shared" si="459"/>
        <v>6020</v>
      </c>
      <c r="BU274">
        <f t="shared" si="412"/>
        <v>0</v>
      </c>
      <c r="BV274">
        <f t="shared" si="460"/>
        <v>0</v>
      </c>
      <c r="BW274">
        <f t="shared" si="461"/>
        <v>0</v>
      </c>
      <c r="BX274">
        <f t="shared" si="462"/>
        <v>0</v>
      </c>
      <c r="BY274">
        <f t="shared" si="463"/>
        <v>0</v>
      </c>
      <c r="BZ274">
        <f t="shared" si="464"/>
        <v>0</v>
      </c>
      <c r="CA274">
        <f t="shared" si="465"/>
        <v>0</v>
      </c>
      <c r="CB274">
        <f t="shared" si="466"/>
        <v>0</v>
      </c>
      <c r="CC274">
        <f t="shared" si="467"/>
        <v>0</v>
      </c>
      <c r="CD274" t="str">
        <f t="shared" si="468"/>
        <v>N.A.</v>
      </c>
      <c r="CH274">
        <f t="shared" si="469"/>
        <v>6260</v>
      </c>
      <c r="CI274">
        <f t="shared" si="470"/>
        <v>0</v>
      </c>
      <c r="CJ274">
        <f t="shared" si="471"/>
        <v>0</v>
      </c>
      <c r="CK274">
        <f t="shared" si="472"/>
        <v>0</v>
      </c>
      <c r="CL274">
        <f t="shared" si="473"/>
        <v>0</v>
      </c>
      <c r="CM274">
        <f t="shared" si="474"/>
        <v>0</v>
      </c>
      <c r="CN274">
        <f t="shared" si="475"/>
        <v>0</v>
      </c>
      <c r="CO274">
        <f t="shared" si="476"/>
        <v>0</v>
      </c>
      <c r="CP274">
        <f t="shared" si="477"/>
        <v>0</v>
      </c>
      <c r="CQ274">
        <f t="shared" si="478"/>
        <v>0</v>
      </c>
      <c r="CR274" t="str">
        <f t="shared" si="479"/>
        <v>N.A.</v>
      </c>
      <c r="CV274">
        <f t="shared" si="480"/>
        <v>6510</v>
      </c>
      <c r="CW274">
        <f t="shared" si="481"/>
        <v>0</v>
      </c>
      <c r="CX274">
        <f t="shared" si="482"/>
        <v>0</v>
      </c>
      <c r="CY274">
        <f t="shared" si="483"/>
        <v>0</v>
      </c>
      <c r="CZ274">
        <f t="shared" si="484"/>
        <v>0</v>
      </c>
      <c r="DA274">
        <f t="shared" si="485"/>
        <v>0</v>
      </c>
      <c r="DB274">
        <f t="shared" si="486"/>
        <v>0</v>
      </c>
      <c r="DC274">
        <f t="shared" si="487"/>
        <v>0</v>
      </c>
      <c r="DD274">
        <f t="shared" si="488"/>
        <v>0</v>
      </c>
      <c r="DE274">
        <f t="shared" si="489"/>
        <v>0</v>
      </c>
      <c r="DF274" t="str">
        <f t="shared" si="490"/>
        <v>N.A.</v>
      </c>
      <c r="DJ274">
        <f t="shared" si="491"/>
        <v>6770</v>
      </c>
      <c r="DK274">
        <f t="shared" si="413"/>
        <v>0</v>
      </c>
      <c r="DL274">
        <f t="shared" si="492"/>
        <v>0</v>
      </c>
      <c r="DM274">
        <f t="shared" si="493"/>
        <v>0</v>
      </c>
      <c r="DN274">
        <f t="shared" si="494"/>
        <v>0</v>
      </c>
      <c r="DO274">
        <f t="shared" si="495"/>
        <v>0</v>
      </c>
      <c r="DP274">
        <f t="shared" si="496"/>
        <v>0</v>
      </c>
      <c r="DQ274">
        <f t="shared" si="497"/>
        <v>0</v>
      </c>
      <c r="DR274">
        <f t="shared" si="498"/>
        <v>0</v>
      </c>
      <c r="DS274">
        <f t="shared" si="499"/>
        <v>0</v>
      </c>
      <c r="DT274" t="str">
        <f t="shared" si="500"/>
        <v>N.A.</v>
      </c>
      <c r="DX274">
        <f t="shared" si="501"/>
        <v>34499</v>
      </c>
      <c r="DY274">
        <f t="shared" si="502"/>
        <v>1</v>
      </c>
      <c r="DZ274">
        <f t="shared" si="503"/>
        <v>137995</v>
      </c>
      <c r="EA274">
        <f t="shared" si="504"/>
        <v>1</v>
      </c>
      <c r="EB274">
        <f t="shared" si="505"/>
        <v>2</v>
      </c>
      <c r="EC274">
        <f t="shared" si="506"/>
        <v>0</v>
      </c>
      <c r="ED274" s="1">
        <v>137995</v>
      </c>
      <c r="EE274" s="1">
        <v>0</v>
      </c>
      <c r="EF274">
        <f t="shared" si="507"/>
        <v>2</v>
      </c>
      <c r="EG274">
        <f t="shared" si="508"/>
        <v>0</v>
      </c>
      <c r="EH274">
        <f t="shared" si="509"/>
        <v>2</v>
      </c>
      <c r="EJ274">
        <f t="shared" si="414"/>
        <v>137995</v>
      </c>
      <c r="EK274">
        <f t="shared" si="415"/>
        <v>0</v>
      </c>
      <c r="EL274">
        <f t="shared" si="416"/>
        <v>137995</v>
      </c>
      <c r="EM274">
        <f t="shared" si="417"/>
        <v>0</v>
      </c>
      <c r="EO274" t="str">
        <f t="shared" si="418"/>
        <v>80%</v>
      </c>
    </row>
    <row r="275" spans="1:145" x14ac:dyDescent="0.2">
      <c r="A275">
        <v>270</v>
      </c>
      <c r="B275" s="1">
        <v>1</v>
      </c>
      <c r="C275" s="1">
        <v>5508</v>
      </c>
      <c r="D275" s="1" t="s">
        <v>258</v>
      </c>
      <c r="E275" s="1">
        <v>2164699</v>
      </c>
      <c r="F275" s="1">
        <v>399.3</v>
      </c>
      <c r="G275" s="1">
        <v>4931</v>
      </c>
      <c r="H275" s="1">
        <v>1968948</v>
      </c>
      <c r="I275" s="1">
        <v>156601</v>
      </c>
      <c r="J275" s="1">
        <v>392</v>
      </c>
      <c r="K275" s="1">
        <v>383</v>
      </c>
      <c r="L275" s="1">
        <v>369</v>
      </c>
      <c r="M275" s="1">
        <v>346</v>
      </c>
      <c r="N275" s="1">
        <v>334</v>
      </c>
      <c r="O275" s="7"/>
      <c r="P275">
        <f t="shared" si="419"/>
        <v>5128</v>
      </c>
      <c r="Q275">
        <f t="shared" si="420"/>
        <v>0</v>
      </c>
      <c r="R275">
        <f t="shared" si="421"/>
        <v>0</v>
      </c>
      <c r="S275">
        <f t="shared" si="409"/>
        <v>0</v>
      </c>
      <c r="T275">
        <f t="shared" si="422"/>
        <v>0</v>
      </c>
      <c r="U275">
        <f t="shared" si="423"/>
        <v>0</v>
      </c>
      <c r="V275">
        <f t="shared" si="424"/>
        <v>0</v>
      </c>
      <c r="W275">
        <f t="shared" si="425"/>
        <v>0</v>
      </c>
      <c r="X275">
        <f t="shared" si="426"/>
        <v>0</v>
      </c>
      <c r="Y275">
        <f t="shared" si="427"/>
        <v>0</v>
      </c>
      <c r="Z275" t="str">
        <f t="shared" si="428"/>
        <v>N.A.</v>
      </c>
      <c r="AD275">
        <f t="shared" si="429"/>
        <v>5333</v>
      </c>
      <c r="AE275">
        <f t="shared" si="408"/>
        <v>0</v>
      </c>
      <c r="AF275">
        <f t="shared" si="430"/>
        <v>0</v>
      </c>
      <c r="AG275">
        <f t="shared" si="431"/>
        <v>0</v>
      </c>
      <c r="AH275">
        <f t="shared" si="432"/>
        <v>0</v>
      </c>
      <c r="AI275">
        <f t="shared" si="433"/>
        <v>0</v>
      </c>
      <c r="AJ275">
        <f t="shared" si="434"/>
        <v>0</v>
      </c>
      <c r="AK275">
        <f t="shared" si="435"/>
        <v>0</v>
      </c>
      <c r="AL275">
        <f t="shared" si="436"/>
        <v>0</v>
      </c>
      <c r="AM275">
        <f t="shared" si="437"/>
        <v>0</v>
      </c>
      <c r="AN275" t="str">
        <f t="shared" si="438"/>
        <v>N.A.</v>
      </c>
      <c r="AR275">
        <f t="shared" si="439"/>
        <v>5546</v>
      </c>
      <c r="AS275">
        <f t="shared" si="410"/>
        <v>0</v>
      </c>
      <c r="AT275">
        <f t="shared" si="440"/>
        <v>0</v>
      </c>
      <c r="AU275">
        <f t="shared" si="411"/>
        <v>0</v>
      </c>
      <c r="AV275">
        <f t="shared" si="441"/>
        <v>0</v>
      </c>
      <c r="AW275">
        <f t="shared" si="442"/>
        <v>0</v>
      </c>
      <c r="AX275">
        <f t="shared" si="443"/>
        <v>0</v>
      </c>
      <c r="AY275">
        <f t="shared" si="444"/>
        <v>0</v>
      </c>
      <c r="AZ275">
        <f t="shared" si="445"/>
        <v>0</v>
      </c>
      <c r="BA275">
        <f t="shared" si="446"/>
        <v>0</v>
      </c>
      <c r="BB275" t="str">
        <f t="shared" si="447"/>
        <v>N.A.</v>
      </c>
      <c r="BF275">
        <f t="shared" si="448"/>
        <v>5768</v>
      </c>
      <c r="BG275">
        <f t="shared" si="449"/>
        <v>0</v>
      </c>
      <c r="BH275">
        <f t="shared" si="450"/>
        <v>0</v>
      </c>
      <c r="BI275">
        <f t="shared" si="451"/>
        <v>0</v>
      </c>
      <c r="BJ275">
        <f t="shared" si="452"/>
        <v>0</v>
      </c>
      <c r="BK275">
        <f t="shared" si="453"/>
        <v>0</v>
      </c>
      <c r="BL275">
        <f t="shared" si="454"/>
        <v>0</v>
      </c>
      <c r="BM275">
        <f t="shared" si="455"/>
        <v>0</v>
      </c>
      <c r="BN275">
        <f t="shared" si="456"/>
        <v>0</v>
      </c>
      <c r="BO275">
        <f t="shared" si="457"/>
        <v>0</v>
      </c>
      <c r="BP275" t="str">
        <f t="shared" si="458"/>
        <v>N.A.</v>
      </c>
      <c r="BT275">
        <f t="shared" si="459"/>
        <v>5999</v>
      </c>
      <c r="BU275">
        <f t="shared" si="412"/>
        <v>0</v>
      </c>
      <c r="BV275">
        <f t="shared" si="460"/>
        <v>0</v>
      </c>
      <c r="BW275">
        <f t="shared" si="461"/>
        <v>0</v>
      </c>
      <c r="BX275">
        <f t="shared" si="462"/>
        <v>0</v>
      </c>
      <c r="BY275">
        <f t="shared" si="463"/>
        <v>0</v>
      </c>
      <c r="BZ275">
        <f t="shared" si="464"/>
        <v>0</v>
      </c>
      <c r="CA275">
        <f t="shared" si="465"/>
        <v>0</v>
      </c>
      <c r="CB275">
        <f t="shared" si="466"/>
        <v>0</v>
      </c>
      <c r="CC275">
        <f t="shared" si="467"/>
        <v>0</v>
      </c>
      <c r="CD275" t="str">
        <f t="shared" si="468"/>
        <v>N.A.</v>
      </c>
      <c r="CH275">
        <f t="shared" si="469"/>
        <v>6239</v>
      </c>
      <c r="CI275">
        <f t="shared" si="470"/>
        <v>0</v>
      </c>
      <c r="CJ275">
        <f t="shared" si="471"/>
        <v>0</v>
      </c>
      <c r="CK275">
        <f t="shared" si="472"/>
        <v>0</v>
      </c>
      <c r="CL275">
        <f t="shared" si="473"/>
        <v>0</v>
      </c>
      <c r="CM275">
        <f t="shared" si="474"/>
        <v>0</v>
      </c>
      <c r="CN275">
        <f t="shared" si="475"/>
        <v>0</v>
      </c>
      <c r="CO275">
        <f t="shared" si="476"/>
        <v>0</v>
      </c>
      <c r="CP275">
        <f t="shared" si="477"/>
        <v>0</v>
      </c>
      <c r="CQ275">
        <f t="shared" si="478"/>
        <v>0</v>
      </c>
      <c r="CR275" t="str">
        <f t="shared" si="479"/>
        <v>N.A.</v>
      </c>
      <c r="CV275">
        <f t="shared" si="480"/>
        <v>6489</v>
      </c>
      <c r="CW275">
        <f t="shared" si="481"/>
        <v>0</v>
      </c>
      <c r="CX275">
        <f t="shared" si="482"/>
        <v>0</v>
      </c>
      <c r="CY275">
        <f t="shared" si="483"/>
        <v>0</v>
      </c>
      <c r="CZ275">
        <f t="shared" si="484"/>
        <v>0</v>
      </c>
      <c r="DA275">
        <f t="shared" si="485"/>
        <v>0</v>
      </c>
      <c r="DB275">
        <f t="shared" si="486"/>
        <v>0</v>
      </c>
      <c r="DC275">
        <f t="shared" si="487"/>
        <v>0</v>
      </c>
      <c r="DD275">
        <f t="shared" si="488"/>
        <v>0</v>
      </c>
      <c r="DE275">
        <f t="shared" si="489"/>
        <v>0</v>
      </c>
      <c r="DF275" t="str">
        <f t="shared" si="490"/>
        <v>N.A.</v>
      </c>
      <c r="DJ275">
        <f t="shared" si="491"/>
        <v>6749</v>
      </c>
      <c r="DK275">
        <f t="shared" si="413"/>
        <v>0</v>
      </c>
      <c r="DL275">
        <f t="shared" si="492"/>
        <v>0</v>
      </c>
      <c r="DM275">
        <f t="shared" si="493"/>
        <v>0</v>
      </c>
      <c r="DN275">
        <f t="shared" si="494"/>
        <v>0</v>
      </c>
      <c r="DO275">
        <f t="shared" si="495"/>
        <v>0</v>
      </c>
      <c r="DP275">
        <f t="shared" si="496"/>
        <v>0</v>
      </c>
      <c r="DQ275">
        <f t="shared" si="497"/>
        <v>0</v>
      </c>
      <c r="DR275">
        <f t="shared" si="498"/>
        <v>0</v>
      </c>
      <c r="DS275">
        <f t="shared" si="499"/>
        <v>0</v>
      </c>
      <c r="DT275" t="str">
        <f t="shared" si="500"/>
        <v>N.A.</v>
      </c>
      <c r="DX275">
        <f t="shared" si="501"/>
        <v>39150</v>
      </c>
      <c r="DY275">
        <f t="shared" si="502"/>
        <v>1</v>
      </c>
      <c r="DZ275">
        <f t="shared" si="503"/>
        <v>156601</v>
      </c>
      <c r="EA275">
        <f t="shared" si="504"/>
        <v>1</v>
      </c>
      <c r="EB275">
        <f t="shared" si="505"/>
        <v>2</v>
      </c>
      <c r="EC275">
        <f t="shared" si="506"/>
        <v>0</v>
      </c>
      <c r="ED275" s="1">
        <v>156601</v>
      </c>
      <c r="EE275" s="1">
        <v>66126</v>
      </c>
      <c r="EF275">
        <f t="shared" si="507"/>
        <v>2</v>
      </c>
      <c r="EG275">
        <f t="shared" si="508"/>
        <v>0</v>
      </c>
      <c r="EH275">
        <f t="shared" si="509"/>
        <v>2</v>
      </c>
      <c r="EJ275">
        <f t="shared" si="414"/>
        <v>156601</v>
      </c>
      <c r="EK275">
        <f t="shared" si="415"/>
        <v>0</v>
      </c>
      <c r="EL275">
        <f t="shared" si="416"/>
        <v>156601</v>
      </c>
      <c r="EM275">
        <f t="shared" si="417"/>
        <v>0</v>
      </c>
      <c r="EO275" t="str">
        <f t="shared" si="418"/>
        <v>80%</v>
      </c>
    </row>
    <row r="276" spans="1:145" x14ac:dyDescent="0.2">
      <c r="A276">
        <v>271</v>
      </c>
      <c r="B276" s="1">
        <v>4</v>
      </c>
      <c r="C276" s="1">
        <v>5607</v>
      </c>
      <c r="D276" s="1" t="s">
        <v>259</v>
      </c>
      <c r="E276" s="1">
        <v>2483769</v>
      </c>
      <c r="F276" s="1">
        <v>535.79999999999995</v>
      </c>
      <c r="G276" s="1">
        <v>4972</v>
      </c>
      <c r="H276" s="1">
        <v>2663998</v>
      </c>
      <c r="I276" s="1">
        <v>0</v>
      </c>
      <c r="J276" s="1">
        <v>550</v>
      </c>
      <c r="K276" s="1">
        <v>575</v>
      </c>
      <c r="L276" s="1">
        <v>604</v>
      </c>
      <c r="M276" s="1">
        <v>621</v>
      </c>
      <c r="N276" s="1">
        <v>638</v>
      </c>
      <c r="O276" s="7"/>
      <c r="P276">
        <f t="shared" si="419"/>
        <v>5169</v>
      </c>
      <c r="Q276">
        <f t="shared" si="420"/>
        <v>0</v>
      </c>
      <c r="R276">
        <f t="shared" si="421"/>
        <v>0</v>
      </c>
      <c r="S276">
        <f t="shared" si="409"/>
        <v>0</v>
      </c>
      <c r="T276">
        <f t="shared" si="422"/>
        <v>0</v>
      </c>
      <c r="U276">
        <f t="shared" si="423"/>
        <v>0</v>
      </c>
      <c r="V276">
        <f t="shared" si="424"/>
        <v>0</v>
      </c>
      <c r="W276">
        <f t="shared" si="425"/>
        <v>0</v>
      </c>
      <c r="X276">
        <f t="shared" si="426"/>
        <v>0</v>
      </c>
      <c r="Y276">
        <f t="shared" si="427"/>
        <v>0</v>
      </c>
      <c r="Z276" t="str">
        <f t="shared" si="428"/>
        <v>N.A.</v>
      </c>
      <c r="AD276">
        <f t="shared" si="429"/>
        <v>5374</v>
      </c>
      <c r="AE276">
        <f t="shared" si="408"/>
        <v>0</v>
      </c>
      <c r="AF276">
        <f t="shared" si="430"/>
        <v>0</v>
      </c>
      <c r="AG276">
        <f t="shared" si="431"/>
        <v>0</v>
      </c>
      <c r="AH276">
        <f t="shared" si="432"/>
        <v>0</v>
      </c>
      <c r="AI276">
        <f t="shared" si="433"/>
        <v>0</v>
      </c>
      <c r="AJ276">
        <f t="shared" si="434"/>
        <v>0</v>
      </c>
      <c r="AK276">
        <f t="shared" si="435"/>
        <v>0</v>
      </c>
      <c r="AL276">
        <f t="shared" si="436"/>
        <v>0</v>
      </c>
      <c r="AM276">
        <f t="shared" si="437"/>
        <v>0</v>
      </c>
      <c r="AN276" t="str">
        <f t="shared" si="438"/>
        <v>N.A.</v>
      </c>
      <c r="AR276">
        <f t="shared" si="439"/>
        <v>5587</v>
      </c>
      <c r="AS276">
        <f t="shared" si="410"/>
        <v>0</v>
      </c>
      <c r="AT276">
        <f t="shared" si="440"/>
        <v>0</v>
      </c>
      <c r="AU276">
        <f t="shared" si="411"/>
        <v>0</v>
      </c>
      <c r="AV276">
        <f t="shared" si="441"/>
        <v>0</v>
      </c>
      <c r="AW276">
        <f t="shared" si="442"/>
        <v>0</v>
      </c>
      <c r="AX276">
        <f t="shared" si="443"/>
        <v>0</v>
      </c>
      <c r="AY276">
        <f t="shared" si="444"/>
        <v>0</v>
      </c>
      <c r="AZ276">
        <f t="shared" si="445"/>
        <v>0</v>
      </c>
      <c r="BA276">
        <f t="shared" si="446"/>
        <v>0</v>
      </c>
      <c r="BB276" t="str">
        <f t="shared" si="447"/>
        <v>N.A.</v>
      </c>
      <c r="BF276">
        <f t="shared" si="448"/>
        <v>5809</v>
      </c>
      <c r="BG276">
        <f t="shared" si="449"/>
        <v>0</v>
      </c>
      <c r="BH276">
        <f t="shared" si="450"/>
        <v>0</v>
      </c>
      <c r="BI276">
        <f t="shared" si="451"/>
        <v>0</v>
      </c>
      <c r="BJ276">
        <f t="shared" si="452"/>
        <v>0</v>
      </c>
      <c r="BK276">
        <f t="shared" si="453"/>
        <v>0</v>
      </c>
      <c r="BL276">
        <f t="shared" si="454"/>
        <v>0</v>
      </c>
      <c r="BM276">
        <f t="shared" si="455"/>
        <v>0</v>
      </c>
      <c r="BN276">
        <f t="shared" si="456"/>
        <v>0</v>
      </c>
      <c r="BO276">
        <f t="shared" si="457"/>
        <v>0</v>
      </c>
      <c r="BP276" t="str">
        <f t="shared" si="458"/>
        <v>N.A.</v>
      </c>
      <c r="BT276">
        <f t="shared" si="459"/>
        <v>6040</v>
      </c>
      <c r="BU276">
        <f t="shared" si="412"/>
        <v>0</v>
      </c>
      <c r="BV276">
        <f t="shared" si="460"/>
        <v>0</v>
      </c>
      <c r="BW276">
        <f t="shared" si="461"/>
        <v>0</v>
      </c>
      <c r="BX276">
        <f t="shared" si="462"/>
        <v>0</v>
      </c>
      <c r="BY276">
        <f t="shared" si="463"/>
        <v>0</v>
      </c>
      <c r="BZ276">
        <f t="shared" si="464"/>
        <v>0</v>
      </c>
      <c r="CA276">
        <f t="shared" si="465"/>
        <v>0</v>
      </c>
      <c r="CB276">
        <f t="shared" si="466"/>
        <v>0</v>
      </c>
      <c r="CC276">
        <f t="shared" si="467"/>
        <v>0</v>
      </c>
      <c r="CD276" t="str">
        <f t="shared" si="468"/>
        <v>N.A.</v>
      </c>
      <c r="CH276">
        <f t="shared" si="469"/>
        <v>6280</v>
      </c>
      <c r="CI276">
        <f t="shared" si="470"/>
        <v>0</v>
      </c>
      <c r="CJ276">
        <f t="shared" si="471"/>
        <v>0</v>
      </c>
      <c r="CK276">
        <f t="shared" si="472"/>
        <v>0</v>
      </c>
      <c r="CL276">
        <f t="shared" si="473"/>
        <v>0</v>
      </c>
      <c r="CM276">
        <f t="shared" si="474"/>
        <v>0</v>
      </c>
      <c r="CN276">
        <f t="shared" si="475"/>
        <v>0</v>
      </c>
      <c r="CO276">
        <f t="shared" si="476"/>
        <v>0</v>
      </c>
      <c r="CP276">
        <f t="shared" si="477"/>
        <v>0</v>
      </c>
      <c r="CQ276">
        <f t="shared" si="478"/>
        <v>0</v>
      </c>
      <c r="CR276" t="str">
        <f t="shared" si="479"/>
        <v>N.A.</v>
      </c>
      <c r="CV276">
        <f t="shared" si="480"/>
        <v>6530</v>
      </c>
      <c r="CW276">
        <f t="shared" si="481"/>
        <v>0</v>
      </c>
      <c r="CX276">
        <f t="shared" si="482"/>
        <v>0</v>
      </c>
      <c r="CY276">
        <f t="shared" si="483"/>
        <v>0</v>
      </c>
      <c r="CZ276">
        <f t="shared" si="484"/>
        <v>0</v>
      </c>
      <c r="DA276">
        <f t="shared" si="485"/>
        <v>0</v>
      </c>
      <c r="DB276">
        <f t="shared" si="486"/>
        <v>0</v>
      </c>
      <c r="DC276">
        <f t="shared" si="487"/>
        <v>0</v>
      </c>
      <c r="DD276">
        <f t="shared" si="488"/>
        <v>0</v>
      </c>
      <c r="DE276">
        <f t="shared" si="489"/>
        <v>0</v>
      </c>
      <c r="DF276" t="str">
        <f t="shared" si="490"/>
        <v>N.A.</v>
      </c>
      <c r="DJ276">
        <f t="shared" si="491"/>
        <v>6790</v>
      </c>
      <c r="DK276">
        <f t="shared" si="413"/>
        <v>0</v>
      </c>
      <c r="DL276">
        <f t="shared" si="492"/>
        <v>0</v>
      </c>
      <c r="DM276">
        <f t="shared" si="493"/>
        <v>0</v>
      </c>
      <c r="DN276">
        <f t="shared" si="494"/>
        <v>0</v>
      </c>
      <c r="DO276">
        <f t="shared" si="495"/>
        <v>0</v>
      </c>
      <c r="DP276">
        <f t="shared" si="496"/>
        <v>0</v>
      </c>
      <c r="DQ276">
        <f t="shared" si="497"/>
        <v>0</v>
      </c>
      <c r="DR276">
        <f t="shared" si="498"/>
        <v>0</v>
      </c>
      <c r="DS276">
        <f t="shared" si="499"/>
        <v>0</v>
      </c>
      <c r="DT276" t="str">
        <f t="shared" si="500"/>
        <v>N.A.</v>
      </c>
      <c r="DX276">
        <f t="shared" si="501"/>
        <v>-180229</v>
      </c>
      <c r="DY276">
        <f t="shared" si="502"/>
        <v>0</v>
      </c>
      <c r="DZ276">
        <f t="shared" si="503"/>
        <v>-144183</v>
      </c>
      <c r="EA276">
        <f t="shared" si="504"/>
        <v>0</v>
      </c>
      <c r="EB276">
        <f t="shared" si="505"/>
        <v>0</v>
      </c>
      <c r="EC276">
        <f t="shared" si="506"/>
        <v>0</v>
      </c>
      <c r="ED276" s="1">
        <v>0</v>
      </c>
      <c r="EE276" s="1">
        <v>0</v>
      </c>
      <c r="EF276">
        <f t="shared" si="507"/>
        <v>0</v>
      </c>
      <c r="EG276">
        <f t="shared" si="508"/>
        <v>0</v>
      </c>
      <c r="EH276">
        <f t="shared" si="509"/>
        <v>0</v>
      </c>
      <c r="EJ276">
        <f t="shared" si="414"/>
        <v>0</v>
      </c>
      <c r="EK276">
        <f t="shared" si="415"/>
        <v>0</v>
      </c>
      <c r="EL276">
        <f t="shared" si="416"/>
        <v>0</v>
      </c>
      <c r="EM276">
        <f t="shared" si="417"/>
        <v>0</v>
      </c>
      <c r="EO276" t="str">
        <f t="shared" si="418"/>
        <v>N.A.</v>
      </c>
    </row>
    <row r="277" spans="1:145" x14ac:dyDescent="0.2">
      <c r="A277">
        <v>272</v>
      </c>
      <c r="B277" s="1">
        <v>7</v>
      </c>
      <c r="C277" s="1">
        <v>5616</v>
      </c>
      <c r="D277" s="1" t="s">
        <v>260</v>
      </c>
      <c r="E277" s="1">
        <v>2055676</v>
      </c>
      <c r="F277" s="1">
        <v>391.4</v>
      </c>
      <c r="G277" s="1">
        <v>4973</v>
      </c>
      <c r="H277" s="1">
        <v>1946432</v>
      </c>
      <c r="I277" s="1">
        <v>87395</v>
      </c>
      <c r="J277" s="1">
        <v>386</v>
      </c>
      <c r="K277" s="1">
        <v>380</v>
      </c>
      <c r="L277" s="1">
        <v>363</v>
      </c>
      <c r="M277" s="1">
        <v>353</v>
      </c>
      <c r="N277" s="1">
        <v>347</v>
      </c>
      <c r="O277" s="7"/>
      <c r="P277">
        <f t="shared" si="419"/>
        <v>5170</v>
      </c>
      <c r="Q277">
        <f t="shared" si="420"/>
        <v>0</v>
      </c>
      <c r="R277">
        <f t="shared" si="421"/>
        <v>0</v>
      </c>
      <c r="S277">
        <f t="shared" si="409"/>
        <v>0</v>
      </c>
      <c r="T277">
        <f t="shared" si="422"/>
        <v>0</v>
      </c>
      <c r="U277">
        <f t="shared" si="423"/>
        <v>0</v>
      </c>
      <c r="V277">
        <f t="shared" si="424"/>
        <v>0</v>
      </c>
      <c r="W277">
        <f t="shared" si="425"/>
        <v>0</v>
      </c>
      <c r="X277">
        <f t="shared" si="426"/>
        <v>0</v>
      </c>
      <c r="Y277">
        <f t="shared" si="427"/>
        <v>0</v>
      </c>
      <c r="Z277" t="str">
        <f t="shared" si="428"/>
        <v>N.A.</v>
      </c>
      <c r="AD277">
        <f t="shared" si="429"/>
        <v>5375</v>
      </c>
      <c r="AE277">
        <f t="shared" si="408"/>
        <v>0</v>
      </c>
      <c r="AF277">
        <f t="shared" si="430"/>
        <v>0</v>
      </c>
      <c r="AG277">
        <f t="shared" si="431"/>
        <v>0</v>
      </c>
      <c r="AH277">
        <f t="shared" si="432"/>
        <v>0</v>
      </c>
      <c r="AI277">
        <f t="shared" si="433"/>
        <v>0</v>
      </c>
      <c r="AJ277">
        <f t="shared" si="434"/>
        <v>0</v>
      </c>
      <c r="AK277">
        <f t="shared" si="435"/>
        <v>0</v>
      </c>
      <c r="AL277">
        <f t="shared" si="436"/>
        <v>0</v>
      </c>
      <c r="AM277">
        <f t="shared" si="437"/>
        <v>0</v>
      </c>
      <c r="AN277" t="str">
        <f t="shared" si="438"/>
        <v>N.A.</v>
      </c>
      <c r="AR277">
        <f t="shared" si="439"/>
        <v>5588</v>
      </c>
      <c r="AS277">
        <f t="shared" si="410"/>
        <v>0</v>
      </c>
      <c r="AT277">
        <f t="shared" si="440"/>
        <v>0</v>
      </c>
      <c r="AU277">
        <f t="shared" si="411"/>
        <v>0</v>
      </c>
      <c r="AV277">
        <f t="shared" si="441"/>
        <v>0</v>
      </c>
      <c r="AW277">
        <f t="shared" si="442"/>
        <v>0</v>
      </c>
      <c r="AX277">
        <f t="shared" si="443"/>
        <v>0</v>
      </c>
      <c r="AY277">
        <f t="shared" si="444"/>
        <v>0</v>
      </c>
      <c r="AZ277">
        <f t="shared" si="445"/>
        <v>0</v>
      </c>
      <c r="BA277">
        <f t="shared" si="446"/>
        <v>0</v>
      </c>
      <c r="BB277" t="str">
        <f t="shared" si="447"/>
        <v>N.A.</v>
      </c>
      <c r="BF277">
        <f t="shared" si="448"/>
        <v>5810</v>
      </c>
      <c r="BG277">
        <f t="shared" si="449"/>
        <v>0</v>
      </c>
      <c r="BH277">
        <f t="shared" si="450"/>
        <v>0</v>
      </c>
      <c r="BI277">
        <f t="shared" si="451"/>
        <v>0</v>
      </c>
      <c r="BJ277">
        <f t="shared" si="452"/>
        <v>0</v>
      </c>
      <c r="BK277">
        <f t="shared" si="453"/>
        <v>0</v>
      </c>
      <c r="BL277">
        <f t="shared" si="454"/>
        <v>0</v>
      </c>
      <c r="BM277">
        <f t="shared" si="455"/>
        <v>0</v>
      </c>
      <c r="BN277">
        <f t="shared" si="456"/>
        <v>0</v>
      </c>
      <c r="BO277">
        <f t="shared" si="457"/>
        <v>0</v>
      </c>
      <c r="BP277" t="str">
        <f t="shared" si="458"/>
        <v>N.A.</v>
      </c>
      <c r="BT277">
        <f t="shared" si="459"/>
        <v>6041</v>
      </c>
      <c r="BU277">
        <f t="shared" si="412"/>
        <v>0</v>
      </c>
      <c r="BV277">
        <f t="shared" si="460"/>
        <v>0</v>
      </c>
      <c r="BW277">
        <f t="shared" si="461"/>
        <v>0</v>
      </c>
      <c r="BX277">
        <f t="shared" si="462"/>
        <v>0</v>
      </c>
      <c r="BY277">
        <f t="shared" si="463"/>
        <v>0</v>
      </c>
      <c r="BZ277">
        <f t="shared" si="464"/>
        <v>0</v>
      </c>
      <c r="CA277">
        <f t="shared" si="465"/>
        <v>0</v>
      </c>
      <c r="CB277">
        <f t="shared" si="466"/>
        <v>0</v>
      </c>
      <c r="CC277">
        <f t="shared" si="467"/>
        <v>0</v>
      </c>
      <c r="CD277" t="str">
        <f t="shared" si="468"/>
        <v>N.A.</v>
      </c>
      <c r="CH277">
        <f t="shared" si="469"/>
        <v>6281</v>
      </c>
      <c r="CI277">
        <f t="shared" si="470"/>
        <v>0</v>
      </c>
      <c r="CJ277">
        <f t="shared" si="471"/>
        <v>0</v>
      </c>
      <c r="CK277">
        <f t="shared" si="472"/>
        <v>0</v>
      </c>
      <c r="CL277">
        <f t="shared" si="473"/>
        <v>0</v>
      </c>
      <c r="CM277">
        <f t="shared" si="474"/>
        <v>0</v>
      </c>
      <c r="CN277">
        <f t="shared" si="475"/>
        <v>0</v>
      </c>
      <c r="CO277">
        <f t="shared" si="476"/>
        <v>0</v>
      </c>
      <c r="CP277">
        <f t="shared" si="477"/>
        <v>0</v>
      </c>
      <c r="CQ277">
        <f t="shared" si="478"/>
        <v>0</v>
      </c>
      <c r="CR277" t="str">
        <f t="shared" si="479"/>
        <v>N.A.</v>
      </c>
      <c r="CV277">
        <f t="shared" si="480"/>
        <v>6531</v>
      </c>
      <c r="CW277">
        <f t="shared" si="481"/>
        <v>0</v>
      </c>
      <c r="CX277">
        <f t="shared" si="482"/>
        <v>0</v>
      </c>
      <c r="CY277">
        <f t="shared" si="483"/>
        <v>0</v>
      </c>
      <c r="CZ277">
        <f t="shared" si="484"/>
        <v>0</v>
      </c>
      <c r="DA277">
        <f t="shared" si="485"/>
        <v>0</v>
      </c>
      <c r="DB277">
        <f t="shared" si="486"/>
        <v>0</v>
      </c>
      <c r="DC277">
        <f t="shared" si="487"/>
        <v>0</v>
      </c>
      <c r="DD277">
        <f t="shared" si="488"/>
        <v>0</v>
      </c>
      <c r="DE277">
        <f t="shared" si="489"/>
        <v>0</v>
      </c>
      <c r="DF277" t="str">
        <f t="shared" si="490"/>
        <v>N.A.</v>
      </c>
      <c r="DJ277">
        <f t="shared" si="491"/>
        <v>6791</v>
      </c>
      <c r="DK277">
        <f t="shared" si="413"/>
        <v>0</v>
      </c>
      <c r="DL277">
        <f t="shared" si="492"/>
        <v>0</v>
      </c>
      <c r="DM277">
        <f t="shared" si="493"/>
        <v>0</v>
      </c>
      <c r="DN277">
        <f t="shared" si="494"/>
        <v>0</v>
      </c>
      <c r="DO277">
        <f t="shared" si="495"/>
        <v>0</v>
      </c>
      <c r="DP277">
        <f t="shared" si="496"/>
        <v>0</v>
      </c>
      <c r="DQ277">
        <f t="shared" si="497"/>
        <v>0</v>
      </c>
      <c r="DR277">
        <f t="shared" si="498"/>
        <v>0</v>
      </c>
      <c r="DS277">
        <f t="shared" si="499"/>
        <v>0</v>
      </c>
      <c r="DT277" t="str">
        <f t="shared" si="500"/>
        <v>N.A.</v>
      </c>
      <c r="DX277">
        <f t="shared" si="501"/>
        <v>21849</v>
      </c>
      <c r="DY277">
        <f t="shared" si="502"/>
        <v>1</v>
      </c>
      <c r="DZ277">
        <f t="shared" si="503"/>
        <v>87395</v>
      </c>
      <c r="EA277">
        <f t="shared" si="504"/>
        <v>1</v>
      </c>
      <c r="EB277">
        <f t="shared" si="505"/>
        <v>2</v>
      </c>
      <c r="EC277">
        <f t="shared" si="506"/>
        <v>0</v>
      </c>
      <c r="ED277" s="1">
        <v>87395</v>
      </c>
      <c r="EE277" s="1">
        <v>40488</v>
      </c>
      <c r="EF277">
        <f t="shared" si="507"/>
        <v>2</v>
      </c>
      <c r="EG277">
        <f t="shared" si="508"/>
        <v>0</v>
      </c>
      <c r="EH277">
        <f t="shared" si="509"/>
        <v>2</v>
      </c>
      <c r="EJ277">
        <f t="shared" si="414"/>
        <v>87395</v>
      </c>
      <c r="EK277">
        <f t="shared" si="415"/>
        <v>0</v>
      </c>
      <c r="EL277">
        <f t="shared" si="416"/>
        <v>87395</v>
      </c>
      <c r="EM277">
        <f t="shared" si="417"/>
        <v>0</v>
      </c>
      <c r="EO277" t="str">
        <f t="shared" si="418"/>
        <v>80%</v>
      </c>
    </row>
    <row r="278" spans="1:145" x14ac:dyDescent="0.2">
      <c r="A278">
        <v>273</v>
      </c>
      <c r="B278" s="1">
        <v>5</v>
      </c>
      <c r="C278" s="1">
        <v>5625</v>
      </c>
      <c r="D278" s="1" t="s">
        <v>261</v>
      </c>
      <c r="E278" s="1">
        <v>2668944</v>
      </c>
      <c r="F278" s="1">
        <v>548.29999999999995</v>
      </c>
      <c r="G278" s="1">
        <v>4951</v>
      </c>
      <c r="H278" s="1">
        <v>2714633</v>
      </c>
      <c r="I278" s="1">
        <v>0</v>
      </c>
      <c r="J278" s="1">
        <v>542</v>
      </c>
      <c r="K278" s="1">
        <v>521</v>
      </c>
      <c r="L278" s="1">
        <v>512</v>
      </c>
      <c r="M278" s="1">
        <v>492</v>
      </c>
      <c r="N278" s="1">
        <v>485</v>
      </c>
      <c r="O278" s="7"/>
      <c r="P278">
        <f t="shared" si="419"/>
        <v>5148</v>
      </c>
      <c r="Q278">
        <f t="shared" si="420"/>
        <v>0</v>
      </c>
      <c r="R278">
        <f t="shared" si="421"/>
        <v>0</v>
      </c>
      <c r="S278">
        <f t="shared" si="409"/>
        <v>0</v>
      </c>
      <c r="T278">
        <f t="shared" si="422"/>
        <v>0</v>
      </c>
      <c r="U278">
        <f t="shared" si="423"/>
        <v>0</v>
      </c>
      <c r="V278">
        <f t="shared" si="424"/>
        <v>0</v>
      </c>
      <c r="W278">
        <f t="shared" si="425"/>
        <v>0</v>
      </c>
      <c r="X278">
        <f t="shared" si="426"/>
        <v>0</v>
      </c>
      <c r="Y278">
        <f t="shared" si="427"/>
        <v>0</v>
      </c>
      <c r="Z278" t="str">
        <f t="shared" si="428"/>
        <v>N.A.</v>
      </c>
      <c r="AD278">
        <f t="shared" si="429"/>
        <v>5353</v>
      </c>
      <c r="AE278">
        <f t="shared" si="408"/>
        <v>0</v>
      </c>
      <c r="AF278">
        <f t="shared" si="430"/>
        <v>0</v>
      </c>
      <c r="AG278">
        <f t="shared" si="431"/>
        <v>0</v>
      </c>
      <c r="AH278">
        <f t="shared" si="432"/>
        <v>0</v>
      </c>
      <c r="AI278">
        <f t="shared" si="433"/>
        <v>0</v>
      </c>
      <c r="AJ278">
        <f t="shared" si="434"/>
        <v>0</v>
      </c>
      <c r="AK278">
        <f t="shared" si="435"/>
        <v>0</v>
      </c>
      <c r="AL278">
        <f t="shared" si="436"/>
        <v>0</v>
      </c>
      <c r="AM278">
        <f t="shared" si="437"/>
        <v>0</v>
      </c>
      <c r="AN278" t="str">
        <f t="shared" si="438"/>
        <v>N.A.</v>
      </c>
      <c r="AR278">
        <f t="shared" si="439"/>
        <v>5566</v>
      </c>
      <c r="AS278">
        <f t="shared" si="410"/>
        <v>0</v>
      </c>
      <c r="AT278">
        <f t="shared" si="440"/>
        <v>0</v>
      </c>
      <c r="AU278">
        <f t="shared" si="411"/>
        <v>0</v>
      </c>
      <c r="AV278">
        <f t="shared" si="441"/>
        <v>0</v>
      </c>
      <c r="AW278">
        <f t="shared" si="442"/>
        <v>0</v>
      </c>
      <c r="AX278">
        <f t="shared" si="443"/>
        <v>0</v>
      </c>
      <c r="AY278">
        <f t="shared" si="444"/>
        <v>0</v>
      </c>
      <c r="AZ278">
        <f t="shared" si="445"/>
        <v>0</v>
      </c>
      <c r="BA278">
        <f t="shared" si="446"/>
        <v>0</v>
      </c>
      <c r="BB278" t="str">
        <f t="shared" si="447"/>
        <v>N.A.</v>
      </c>
      <c r="BF278">
        <f t="shared" si="448"/>
        <v>5788</v>
      </c>
      <c r="BG278">
        <f t="shared" si="449"/>
        <v>0</v>
      </c>
      <c r="BH278">
        <f t="shared" si="450"/>
        <v>0</v>
      </c>
      <c r="BI278">
        <f t="shared" si="451"/>
        <v>0</v>
      </c>
      <c r="BJ278">
        <f t="shared" si="452"/>
        <v>0</v>
      </c>
      <c r="BK278">
        <f t="shared" si="453"/>
        <v>0</v>
      </c>
      <c r="BL278">
        <f t="shared" si="454"/>
        <v>0</v>
      </c>
      <c r="BM278">
        <f t="shared" si="455"/>
        <v>0</v>
      </c>
      <c r="BN278">
        <f t="shared" si="456"/>
        <v>0</v>
      </c>
      <c r="BO278">
        <f t="shared" si="457"/>
        <v>0</v>
      </c>
      <c r="BP278" t="str">
        <f t="shared" si="458"/>
        <v>N.A.</v>
      </c>
      <c r="BT278">
        <f t="shared" si="459"/>
        <v>6019</v>
      </c>
      <c r="BU278">
        <f t="shared" si="412"/>
        <v>0</v>
      </c>
      <c r="BV278">
        <f t="shared" si="460"/>
        <v>0</v>
      </c>
      <c r="BW278">
        <f t="shared" si="461"/>
        <v>0</v>
      </c>
      <c r="BX278">
        <f t="shared" si="462"/>
        <v>0</v>
      </c>
      <c r="BY278">
        <f t="shared" si="463"/>
        <v>0</v>
      </c>
      <c r="BZ278">
        <f t="shared" si="464"/>
        <v>0</v>
      </c>
      <c r="CA278">
        <f t="shared" si="465"/>
        <v>0</v>
      </c>
      <c r="CB278">
        <f t="shared" si="466"/>
        <v>0</v>
      </c>
      <c r="CC278">
        <f t="shared" si="467"/>
        <v>0</v>
      </c>
      <c r="CD278" t="str">
        <f t="shared" si="468"/>
        <v>N.A.</v>
      </c>
      <c r="CH278">
        <f t="shared" si="469"/>
        <v>6259</v>
      </c>
      <c r="CI278">
        <f t="shared" si="470"/>
        <v>0</v>
      </c>
      <c r="CJ278">
        <f t="shared" si="471"/>
        <v>0</v>
      </c>
      <c r="CK278">
        <f t="shared" si="472"/>
        <v>0</v>
      </c>
      <c r="CL278">
        <f t="shared" si="473"/>
        <v>0</v>
      </c>
      <c r="CM278">
        <f t="shared" si="474"/>
        <v>0</v>
      </c>
      <c r="CN278">
        <f t="shared" si="475"/>
        <v>0</v>
      </c>
      <c r="CO278">
        <f t="shared" si="476"/>
        <v>0</v>
      </c>
      <c r="CP278">
        <f t="shared" si="477"/>
        <v>0</v>
      </c>
      <c r="CQ278">
        <f t="shared" si="478"/>
        <v>0</v>
      </c>
      <c r="CR278" t="str">
        <f t="shared" si="479"/>
        <v>N.A.</v>
      </c>
      <c r="CV278">
        <f t="shared" si="480"/>
        <v>6509</v>
      </c>
      <c r="CW278">
        <f t="shared" si="481"/>
        <v>0</v>
      </c>
      <c r="CX278">
        <f t="shared" si="482"/>
        <v>0</v>
      </c>
      <c r="CY278">
        <f t="shared" si="483"/>
        <v>0</v>
      </c>
      <c r="CZ278">
        <f t="shared" si="484"/>
        <v>0</v>
      </c>
      <c r="DA278">
        <f t="shared" si="485"/>
        <v>0</v>
      </c>
      <c r="DB278">
        <f t="shared" si="486"/>
        <v>0</v>
      </c>
      <c r="DC278">
        <f t="shared" si="487"/>
        <v>0</v>
      </c>
      <c r="DD278">
        <f t="shared" si="488"/>
        <v>0</v>
      </c>
      <c r="DE278">
        <f t="shared" si="489"/>
        <v>0</v>
      </c>
      <c r="DF278" t="str">
        <f t="shared" si="490"/>
        <v>N.A.</v>
      </c>
      <c r="DJ278">
        <f t="shared" si="491"/>
        <v>6769</v>
      </c>
      <c r="DK278">
        <f t="shared" si="413"/>
        <v>0</v>
      </c>
      <c r="DL278">
        <f t="shared" si="492"/>
        <v>0</v>
      </c>
      <c r="DM278">
        <f t="shared" si="493"/>
        <v>0</v>
      </c>
      <c r="DN278">
        <f t="shared" si="494"/>
        <v>0</v>
      </c>
      <c r="DO278">
        <f t="shared" si="495"/>
        <v>0</v>
      </c>
      <c r="DP278">
        <f t="shared" si="496"/>
        <v>0</v>
      </c>
      <c r="DQ278">
        <f t="shared" si="497"/>
        <v>0</v>
      </c>
      <c r="DR278">
        <f t="shared" si="498"/>
        <v>0</v>
      </c>
      <c r="DS278">
        <f t="shared" si="499"/>
        <v>0</v>
      </c>
      <c r="DT278" t="str">
        <f t="shared" si="500"/>
        <v>N.A.</v>
      </c>
      <c r="DX278">
        <f t="shared" si="501"/>
        <v>-45689</v>
      </c>
      <c r="DY278">
        <f t="shared" si="502"/>
        <v>0</v>
      </c>
      <c r="DZ278">
        <f t="shared" si="503"/>
        <v>-36551</v>
      </c>
      <c r="EA278">
        <f t="shared" si="504"/>
        <v>0</v>
      </c>
      <c r="EB278">
        <f t="shared" si="505"/>
        <v>0</v>
      </c>
      <c r="EC278">
        <f t="shared" si="506"/>
        <v>0</v>
      </c>
      <c r="ED278" s="1">
        <v>0</v>
      </c>
      <c r="EE278" s="1">
        <v>0</v>
      </c>
      <c r="EF278">
        <f t="shared" si="507"/>
        <v>0</v>
      </c>
      <c r="EG278">
        <f t="shared" si="508"/>
        <v>0</v>
      </c>
      <c r="EH278">
        <f t="shared" si="509"/>
        <v>0</v>
      </c>
      <c r="EJ278">
        <f t="shared" si="414"/>
        <v>0</v>
      </c>
      <c r="EK278">
        <f t="shared" si="415"/>
        <v>0</v>
      </c>
      <c r="EL278">
        <f t="shared" si="416"/>
        <v>0</v>
      </c>
      <c r="EM278">
        <f t="shared" si="417"/>
        <v>0</v>
      </c>
      <c r="EO278" t="str">
        <f t="shared" si="418"/>
        <v>N.A.</v>
      </c>
    </row>
    <row r="279" spans="1:145" x14ac:dyDescent="0.2">
      <c r="A279">
        <v>274</v>
      </c>
      <c r="B279" s="1">
        <v>11</v>
      </c>
      <c r="C279" s="1">
        <v>5643</v>
      </c>
      <c r="D279" s="1" t="s">
        <v>262</v>
      </c>
      <c r="E279" s="1">
        <v>5136505</v>
      </c>
      <c r="F279" s="1">
        <v>1051.9000000000001</v>
      </c>
      <c r="G279" s="1">
        <v>4931</v>
      </c>
      <c r="H279" s="1">
        <v>5186919</v>
      </c>
      <c r="I279" s="1">
        <v>0</v>
      </c>
      <c r="J279" s="1">
        <v>1045</v>
      </c>
      <c r="K279" s="1">
        <v>1043</v>
      </c>
      <c r="L279" s="1">
        <v>1037</v>
      </c>
      <c r="M279" s="1">
        <v>1025</v>
      </c>
      <c r="N279" s="1">
        <v>1014</v>
      </c>
      <c r="O279" s="7"/>
      <c r="P279">
        <f t="shared" si="419"/>
        <v>5128</v>
      </c>
      <c r="Q279">
        <f t="shared" si="420"/>
        <v>0</v>
      </c>
      <c r="R279">
        <f t="shared" si="421"/>
        <v>0</v>
      </c>
      <c r="S279">
        <f t="shared" si="409"/>
        <v>0</v>
      </c>
      <c r="T279">
        <f t="shared" si="422"/>
        <v>0</v>
      </c>
      <c r="U279">
        <f t="shared" si="423"/>
        <v>0</v>
      </c>
      <c r="V279">
        <f t="shared" si="424"/>
        <v>0</v>
      </c>
      <c r="W279">
        <f t="shared" si="425"/>
        <v>0</v>
      </c>
      <c r="X279">
        <f t="shared" si="426"/>
        <v>0</v>
      </c>
      <c r="Y279">
        <f t="shared" si="427"/>
        <v>0</v>
      </c>
      <c r="Z279" t="str">
        <f t="shared" si="428"/>
        <v>N.A.</v>
      </c>
      <c r="AD279">
        <f t="shared" si="429"/>
        <v>5333</v>
      </c>
      <c r="AE279">
        <f t="shared" si="408"/>
        <v>0</v>
      </c>
      <c r="AF279">
        <f t="shared" si="430"/>
        <v>0</v>
      </c>
      <c r="AG279">
        <f t="shared" si="431"/>
        <v>0</v>
      </c>
      <c r="AH279">
        <f t="shared" si="432"/>
        <v>0</v>
      </c>
      <c r="AI279">
        <f t="shared" si="433"/>
        <v>0</v>
      </c>
      <c r="AJ279">
        <f t="shared" si="434"/>
        <v>0</v>
      </c>
      <c r="AK279">
        <f t="shared" si="435"/>
        <v>0</v>
      </c>
      <c r="AL279">
        <f t="shared" si="436"/>
        <v>0</v>
      </c>
      <c r="AM279">
        <f t="shared" si="437"/>
        <v>0</v>
      </c>
      <c r="AN279" t="str">
        <f t="shared" si="438"/>
        <v>N.A.</v>
      </c>
      <c r="AR279">
        <f t="shared" si="439"/>
        <v>5546</v>
      </c>
      <c r="AS279">
        <f t="shared" si="410"/>
        <v>0</v>
      </c>
      <c r="AT279">
        <f t="shared" si="440"/>
        <v>0</v>
      </c>
      <c r="AU279">
        <f t="shared" si="411"/>
        <v>0</v>
      </c>
      <c r="AV279">
        <f t="shared" si="441"/>
        <v>0</v>
      </c>
      <c r="AW279">
        <f t="shared" si="442"/>
        <v>0</v>
      </c>
      <c r="AX279">
        <f t="shared" si="443"/>
        <v>0</v>
      </c>
      <c r="AY279">
        <f t="shared" si="444"/>
        <v>0</v>
      </c>
      <c r="AZ279">
        <f t="shared" si="445"/>
        <v>0</v>
      </c>
      <c r="BA279">
        <f t="shared" si="446"/>
        <v>0</v>
      </c>
      <c r="BB279" t="str">
        <f t="shared" si="447"/>
        <v>N.A.</v>
      </c>
      <c r="BF279">
        <f t="shared" si="448"/>
        <v>5768</v>
      </c>
      <c r="BG279">
        <f t="shared" si="449"/>
        <v>0</v>
      </c>
      <c r="BH279">
        <f t="shared" si="450"/>
        <v>0</v>
      </c>
      <c r="BI279">
        <f t="shared" si="451"/>
        <v>0</v>
      </c>
      <c r="BJ279">
        <f t="shared" si="452"/>
        <v>0</v>
      </c>
      <c r="BK279">
        <f t="shared" si="453"/>
        <v>0</v>
      </c>
      <c r="BL279">
        <f t="shared" si="454"/>
        <v>0</v>
      </c>
      <c r="BM279">
        <f t="shared" si="455"/>
        <v>0</v>
      </c>
      <c r="BN279">
        <f t="shared" si="456"/>
        <v>0</v>
      </c>
      <c r="BO279">
        <f t="shared" si="457"/>
        <v>0</v>
      </c>
      <c r="BP279" t="str">
        <f t="shared" si="458"/>
        <v>N.A.</v>
      </c>
      <c r="BT279">
        <f t="shared" si="459"/>
        <v>5999</v>
      </c>
      <c r="BU279">
        <f t="shared" si="412"/>
        <v>0</v>
      </c>
      <c r="BV279">
        <f t="shared" si="460"/>
        <v>0</v>
      </c>
      <c r="BW279">
        <f t="shared" si="461"/>
        <v>0</v>
      </c>
      <c r="BX279">
        <f t="shared" si="462"/>
        <v>0</v>
      </c>
      <c r="BY279">
        <f t="shared" si="463"/>
        <v>0</v>
      </c>
      <c r="BZ279">
        <f t="shared" si="464"/>
        <v>0</v>
      </c>
      <c r="CA279">
        <f t="shared" si="465"/>
        <v>0</v>
      </c>
      <c r="CB279">
        <f t="shared" si="466"/>
        <v>0</v>
      </c>
      <c r="CC279">
        <f t="shared" si="467"/>
        <v>0</v>
      </c>
      <c r="CD279" t="str">
        <f t="shared" si="468"/>
        <v>N.A.</v>
      </c>
      <c r="CH279">
        <f t="shared" si="469"/>
        <v>6239</v>
      </c>
      <c r="CI279">
        <f t="shared" si="470"/>
        <v>0</v>
      </c>
      <c r="CJ279">
        <f t="shared" si="471"/>
        <v>0</v>
      </c>
      <c r="CK279">
        <f t="shared" si="472"/>
        <v>0</v>
      </c>
      <c r="CL279">
        <f t="shared" si="473"/>
        <v>0</v>
      </c>
      <c r="CM279">
        <f t="shared" si="474"/>
        <v>0</v>
      </c>
      <c r="CN279">
        <f t="shared" si="475"/>
        <v>0</v>
      </c>
      <c r="CO279">
        <f t="shared" si="476"/>
        <v>0</v>
      </c>
      <c r="CP279">
        <f t="shared" si="477"/>
        <v>0</v>
      </c>
      <c r="CQ279">
        <f t="shared" si="478"/>
        <v>0</v>
      </c>
      <c r="CR279" t="str">
        <f t="shared" si="479"/>
        <v>N.A.</v>
      </c>
      <c r="CV279">
        <f t="shared" si="480"/>
        <v>6489</v>
      </c>
      <c r="CW279">
        <f t="shared" si="481"/>
        <v>0</v>
      </c>
      <c r="CX279">
        <f t="shared" si="482"/>
        <v>0</v>
      </c>
      <c r="CY279">
        <f t="shared" si="483"/>
        <v>0</v>
      </c>
      <c r="CZ279">
        <f t="shared" si="484"/>
        <v>0</v>
      </c>
      <c r="DA279">
        <f t="shared" si="485"/>
        <v>0</v>
      </c>
      <c r="DB279">
        <f t="shared" si="486"/>
        <v>0</v>
      </c>
      <c r="DC279">
        <f t="shared" si="487"/>
        <v>0</v>
      </c>
      <c r="DD279">
        <f t="shared" si="488"/>
        <v>0</v>
      </c>
      <c r="DE279">
        <f t="shared" si="489"/>
        <v>0</v>
      </c>
      <c r="DF279" t="str">
        <f t="shared" si="490"/>
        <v>N.A.</v>
      </c>
      <c r="DJ279">
        <f t="shared" si="491"/>
        <v>6749</v>
      </c>
      <c r="DK279">
        <f t="shared" si="413"/>
        <v>0</v>
      </c>
      <c r="DL279">
        <f t="shared" si="492"/>
        <v>0</v>
      </c>
      <c r="DM279">
        <f t="shared" si="493"/>
        <v>0</v>
      </c>
      <c r="DN279">
        <f t="shared" si="494"/>
        <v>0</v>
      </c>
      <c r="DO279">
        <f t="shared" si="495"/>
        <v>0</v>
      </c>
      <c r="DP279">
        <f t="shared" si="496"/>
        <v>0</v>
      </c>
      <c r="DQ279">
        <f t="shared" si="497"/>
        <v>0</v>
      </c>
      <c r="DR279">
        <f t="shared" si="498"/>
        <v>0</v>
      </c>
      <c r="DS279">
        <f t="shared" si="499"/>
        <v>0</v>
      </c>
      <c r="DT279" t="str">
        <f t="shared" si="500"/>
        <v>N.A.</v>
      </c>
      <c r="DX279">
        <f t="shared" si="501"/>
        <v>-50414</v>
      </c>
      <c r="DY279">
        <f t="shared" si="502"/>
        <v>0</v>
      </c>
      <c r="DZ279">
        <f t="shared" si="503"/>
        <v>-40331</v>
      </c>
      <c r="EA279">
        <f t="shared" si="504"/>
        <v>0</v>
      </c>
      <c r="EB279">
        <f t="shared" si="505"/>
        <v>0</v>
      </c>
      <c r="EC279">
        <f t="shared" si="506"/>
        <v>0</v>
      </c>
      <c r="ED279" s="1">
        <v>0</v>
      </c>
      <c r="EE279" s="1">
        <v>0</v>
      </c>
      <c r="EF279">
        <f t="shared" si="507"/>
        <v>0</v>
      </c>
      <c r="EG279">
        <f t="shared" si="508"/>
        <v>0</v>
      </c>
      <c r="EH279">
        <f t="shared" si="509"/>
        <v>0</v>
      </c>
      <c r="EJ279">
        <f t="shared" si="414"/>
        <v>0</v>
      </c>
      <c r="EK279">
        <f t="shared" si="415"/>
        <v>0</v>
      </c>
      <c r="EL279">
        <f t="shared" si="416"/>
        <v>0</v>
      </c>
      <c r="EM279">
        <f t="shared" si="417"/>
        <v>0</v>
      </c>
      <c r="EO279" t="str">
        <f t="shared" si="418"/>
        <v>N.A.</v>
      </c>
    </row>
    <row r="280" spans="1:145" x14ac:dyDescent="0.2">
      <c r="A280">
        <v>275</v>
      </c>
      <c r="B280" s="1">
        <v>7</v>
      </c>
      <c r="C280" s="1">
        <v>5697</v>
      </c>
      <c r="D280" s="1" t="s">
        <v>263</v>
      </c>
      <c r="E280" s="1">
        <v>3082089</v>
      </c>
      <c r="F280" s="1">
        <v>614.70000000000005</v>
      </c>
      <c r="G280" s="1">
        <v>4931</v>
      </c>
      <c r="H280" s="1">
        <v>3031086</v>
      </c>
      <c r="I280" s="1">
        <v>40802</v>
      </c>
      <c r="J280" s="1">
        <v>594</v>
      </c>
      <c r="K280" s="1">
        <v>580</v>
      </c>
      <c r="L280" s="1">
        <v>564</v>
      </c>
      <c r="M280" s="1">
        <v>540</v>
      </c>
      <c r="N280" s="1">
        <v>527</v>
      </c>
      <c r="O280" s="7"/>
      <c r="P280">
        <f t="shared" si="419"/>
        <v>5128</v>
      </c>
      <c r="Q280">
        <f t="shared" si="420"/>
        <v>0</v>
      </c>
      <c r="R280">
        <f t="shared" si="421"/>
        <v>0</v>
      </c>
      <c r="S280">
        <f t="shared" si="409"/>
        <v>0</v>
      </c>
      <c r="T280">
        <f t="shared" si="422"/>
        <v>0</v>
      </c>
      <c r="U280">
        <f t="shared" si="423"/>
        <v>0</v>
      </c>
      <c r="V280">
        <f t="shared" si="424"/>
        <v>0</v>
      </c>
      <c r="W280">
        <f t="shared" si="425"/>
        <v>0</v>
      </c>
      <c r="X280">
        <f t="shared" si="426"/>
        <v>0</v>
      </c>
      <c r="Y280">
        <f t="shared" si="427"/>
        <v>0</v>
      </c>
      <c r="Z280" t="str">
        <f t="shared" si="428"/>
        <v>N.A.</v>
      </c>
      <c r="AD280">
        <f t="shared" si="429"/>
        <v>5333</v>
      </c>
      <c r="AE280">
        <f t="shared" si="408"/>
        <v>0</v>
      </c>
      <c r="AF280">
        <f t="shared" si="430"/>
        <v>0</v>
      </c>
      <c r="AG280">
        <f t="shared" si="431"/>
        <v>0</v>
      </c>
      <c r="AH280">
        <f t="shared" si="432"/>
        <v>0</v>
      </c>
      <c r="AI280">
        <f t="shared" si="433"/>
        <v>0</v>
      </c>
      <c r="AJ280">
        <f t="shared" si="434"/>
        <v>0</v>
      </c>
      <c r="AK280">
        <f t="shared" si="435"/>
        <v>0</v>
      </c>
      <c r="AL280">
        <f t="shared" si="436"/>
        <v>0</v>
      </c>
      <c r="AM280">
        <f t="shared" si="437"/>
        <v>0</v>
      </c>
      <c r="AN280" t="str">
        <f t="shared" si="438"/>
        <v>N.A.</v>
      </c>
      <c r="AR280">
        <f t="shared" si="439"/>
        <v>5546</v>
      </c>
      <c r="AS280">
        <f t="shared" si="410"/>
        <v>0</v>
      </c>
      <c r="AT280">
        <f t="shared" si="440"/>
        <v>0</v>
      </c>
      <c r="AU280">
        <f t="shared" si="411"/>
        <v>0</v>
      </c>
      <c r="AV280">
        <f t="shared" si="441"/>
        <v>0</v>
      </c>
      <c r="AW280">
        <f t="shared" si="442"/>
        <v>0</v>
      </c>
      <c r="AX280">
        <f t="shared" si="443"/>
        <v>0</v>
      </c>
      <c r="AY280">
        <f t="shared" si="444"/>
        <v>0</v>
      </c>
      <c r="AZ280">
        <f t="shared" si="445"/>
        <v>0</v>
      </c>
      <c r="BA280">
        <f t="shared" si="446"/>
        <v>0</v>
      </c>
      <c r="BB280" t="str">
        <f t="shared" si="447"/>
        <v>N.A.</v>
      </c>
      <c r="BF280">
        <f t="shared" si="448"/>
        <v>5768</v>
      </c>
      <c r="BG280">
        <f t="shared" si="449"/>
        <v>0</v>
      </c>
      <c r="BH280">
        <f t="shared" si="450"/>
        <v>0</v>
      </c>
      <c r="BI280">
        <f t="shared" si="451"/>
        <v>0</v>
      </c>
      <c r="BJ280">
        <f t="shared" si="452"/>
        <v>0</v>
      </c>
      <c r="BK280">
        <f t="shared" si="453"/>
        <v>0</v>
      </c>
      <c r="BL280">
        <f t="shared" si="454"/>
        <v>0</v>
      </c>
      <c r="BM280">
        <f t="shared" si="455"/>
        <v>0</v>
      </c>
      <c r="BN280">
        <f t="shared" si="456"/>
        <v>0</v>
      </c>
      <c r="BO280">
        <f t="shared" si="457"/>
        <v>0</v>
      </c>
      <c r="BP280" t="str">
        <f t="shared" si="458"/>
        <v>N.A.</v>
      </c>
      <c r="BT280">
        <f t="shared" si="459"/>
        <v>5999</v>
      </c>
      <c r="BU280">
        <f t="shared" si="412"/>
        <v>0</v>
      </c>
      <c r="BV280">
        <f t="shared" si="460"/>
        <v>0</v>
      </c>
      <c r="BW280">
        <f t="shared" si="461"/>
        <v>0</v>
      </c>
      <c r="BX280">
        <f t="shared" si="462"/>
        <v>0</v>
      </c>
      <c r="BY280">
        <f t="shared" si="463"/>
        <v>0</v>
      </c>
      <c r="BZ280">
        <f t="shared" si="464"/>
        <v>0</v>
      </c>
      <c r="CA280">
        <f t="shared" si="465"/>
        <v>0</v>
      </c>
      <c r="CB280">
        <f t="shared" si="466"/>
        <v>0</v>
      </c>
      <c r="CC280">
        <f t="shared" si="467"/>
        <v>0</v>
      </c>
      <c r="CD280" t="str">
        <f t="shared" si="468"/>
        <v>N.A.</v>
      </c>
      <c r="CH280">
        <f t="shared" si="469"/>
        <v>6239</v>
      </c>
      <c r="CI280">
        <f t="shared" si="470"/>
        <v>0</v>
      </c>
      <c r="CJ280">
        <f t="shared" si="471"/>
        <v>0</v>
      </c>
      <c r="CK280">
        <f t="shared" si="472"/>
        <v>0</v>
      </c>
      <c r="CL280">
        <f t="shared" si="473"/>
        <v>0</v>
      </c>
      <c r="CM280">
        <f t="shared" si="474"/>
        <v>0</v>
      </c>
      <c r="CN280">
        <f t="shared" si="475"/>
        <v>0</v>
      </c>
      <c r="CO280">
        <f t="shared" si="476"/>
        <v>0</v>
      </c>
      <c r="CP280">
        <f t="shared" si="477"/>
        <v>0</v>
      </c>
      <c r="CQ280">
        <f t="shared" si="478"/>
        <v>0</v>
      </c>
      <c r="CR280" t="str">
        <f t="shared" si="479"/>
        <v>N.A.</v>
      </c>
      <c r="CV280">
        <f t="shared" si="480"/>
        <v>6489</v>
      </c>
      <c r="CW280">
        <f t="shared" si="481"/>
        <v>0</v>
      </c>
      <c r="CX280">
        <f t="shared" si="482"/>
        <v>0</v>
      </c>
      <c r="CY280">
        <f t="shared" si="483"/>
        <v>0</v>
      </c>
      <c r="CZ280">
        <f t="shared" si="484"/>
        <v>0</v>
      </c>
      <c r="DA280">
        <f t="shared" si="485"/>
        <v>0</v>
      </c>
      <c r="DB280">
        <f t="shared" si="486"/>
        <v>0</v>
      </c>
      <c r="DC280">
        <f t="shared" si="487"/>
        <v>0</v>
      </c>
      <c r="DD280">
        <f t="shared" si="488"/>
        <v>0</v>
      </c>
      <c r="DE280">
        <f t="shared" si="489"/>
        <v>0</v>
      </c>
      <c r="DF280" t="str">
        <f t="shared" si="490"/>
        <v>N.A.</v>
      </c>
      <c r="DJ280">
        <f t="shared" si="491"/>
        <v>6749</v>
      </c>
      <c r="DK280">
        <f t="shared" si="413"/>
        <v>0</v>
      </c>
      <c r="DL280">
        <f t="shared" si="492"/>
        <v>0</v>
      </c>
      <c r="DM280">
        <f t="shared" si="493"/>
        <v>0</v>
      </c>
      <c r="DN280">
        <f t="shared" si="494"/>
        <v>0</v>
      </c>
      <c r="DO280">
        <f t="shared" si="495"/>
        <v>0</v>
      </c>
      <c r="DP280">
        <f t="shared" si="496"/>
        <v>0</v>
      </c>
      <c r="DQ280">
        <f t="shared" si="497"/>
        <v>0</v>
      </c>
      <c r="DR280">
        <f t="shared" si="498"/>
        <v>0</v>
      </c>
      <c r="DS280">
        <f t="shared" si="499"/>
        <v>0</v>
      </c>
      <c r="DT280" t="str">
        <f t="shared" si="500"/>
        <v>N.A.</v>
      </c>
      <c r="DX280">
        <f t="shared" si="501"/>
        <v>10201</v>
      </c>
      <c r="DY280">
        <f t="shared" si="502"/>
        <v>1</v>
      </c>
      <c r="DZ280">
        <f t="shared" si="503"/>
        <v>40802</v>
      </c>
      <c r="EA280">
        <f t="shared" si="504"/>
        <v>1</v>
      </c>
      <c r="EB280">
        <f t="shared" si="505"/>
        <v>2</v>
      </c>
      <c r="EC280">
        <f t="shared" si="506"/>
        <v>0</v>
      </c>
      <c r="ED280" s="1">
        <v>40802</v>
      </c>
      <c r="EE280" s="1">
        <v>22962</v>
      </c>
      <c r="EF280">
        <f t="shared" si="507"/>
        <v>2</v>
      </c>
      <c r="EG280">
        <f t="shared" si="508"/>
        <v>0</v>
      </c>
      <c r="EH280">
        <f t="shared" si="509"/>
        <v>2</v>
      </c>
      <c r="EJ280">
        <f t="shared" si="414"/>
        <v>40802</v>
      </c>
      <c r="EK280">
        <f t="shared" si="415"/>
        <v>0</v>
      </c>
      <c r="EL280">
        <f t="shared" si="416"/>
        <v>40802</v>
      </c>
      <c r="EM280">
        <f t="shared" si="417"/>
        <v>0</v>
      </c>
      <c r="EO280" t="str">
        <f t="shared" si="418"/>
        <v>80%</v>
      </c>
    </row>
    <row r="281" spans="1:145" x14ac:dyDescent="0.2">
      <c r="A281">
        <v>276</v>
      </c>
      <c r="B281" s="1">
        <v>15</v>
      </c>
      <c r="C281" s="1">
        <v>5715</v>
      </c>
      <c r="D281" s="1" t="s">
        <v>264</v>
      </c>
      <c r="E281" s="1">
        <v>988413</v>
      </c>
      <c r="F281" s="1">
        <v>220.1</v>
      </c>
      <c r="G281" s="1">
        <v>4931</v>
      </c>
      <c r="H281" s="1">
        <v>1085313</v>
      </c>
      <c r="I281" s="1">
        <v>0</v>
      </c>
      <c r="J281" s="1">
        <v>225</v>
      </c>
      <c r="K281" s="1">
        <v>230</v>
      </c>
      <c r="L281" s="1">
        <v>235</v>
      </c>
      <c r="M281" s="1">
        <v>239</v>
      </c>
      <c r="N281" s="1">
        <v>245</v>
      </c>
      <c r="O281" s="7"/>
      <c r="P281">
        <f t="shared" si="419"/>
        <v>5128</v>
      </c>
      <c r="Q281">
        <f t="shared" si="420"/>
        <v>0</v>
      </c>
      <c r="R281">
        <f t="shared" si="421"/>
        <v>0</v>
      </c>
      <c r="S281">
        <f t="shared" si="409"/>
        <v>0</v>
      </c>
      <c r="T281">
        <f t="shared" si="422"/>
        <v>0</v>
      </c>
      <c r="U281">
        <f t="shared" si="423"/>
        <v>0</v>
      </c>
      <c r="V281">
        <f t="shared" si="424"/>
        <v>0</v>
      </c>
      <c r="W281">
        <f t="shared" si="425"/>
        <v>0</v>
      </c>
      <c r="X281">
        <f t="shared" si="426"/>
        <v>0</v>
      </c>
      <c r="Y281">
        <f t="shared" si="427"/>
        <v>0</v>
      </c>
      <c r="Z281" t="str">
        <f t="shared" si="428"/>
        <v>N.A.</v>
      </c>
      <c r="AD281">
        <f t="shared" si="429"/>
        <v>5333</v>
      </c>
      <c r="AE281">
        <f t="shared" si="408"/>
        <v>0</v>
      </c>
      <c r="AF281">
        <f t="shared" si="430"/>
        <v>0</v>
      </c>
      <c r="AG281">
        <f t="shared" si="431"/>
        <v>0</v>
      </c>
      <c r="AH281">
        <f t="shared" si="432"/>
        <v>0</v>
      </c>
      <c r="AI281">
        <f t="shared" si="433"/>
        <v>0</v>
      </c>
      <c r="AJ281">
        <f t="shared" si="434"/>
        <v>0</v>
      </c>
      <c r="AK281">
        <f t="shared" si="435"/>
        <v>0</v>
      </c>
      <c r="AL281">
        <f t="shared" si="436"/>
        <v>0</v>
      </c>
      <c r="AM281">
        <f t="shared" si="437"/>
        <v>0</v>
      </c>
      <c r="AN281" t="str">
        <f t="shared" si="438"/>
        <v>N.A.</v>
      </c>
      <c r="AR281">
        <f t="shared" si="439"/>
        <v>5546</v>
      </c>
      <c r="AS281">
        <f t="shared" si="410"/>
        <v>0</v>
      </c>
      <c r="AT281">
        <f t="shared" si="440"/>
        <v>0</v>
      </c>
      <c r="AU281">
        <f t="shared" si="411"/>
        <v>0</v>
      </c>
      <c r="AV281">
        <f t="shared" si="441"/>
        <v>0</v>
      </c>
      <c r="AW281">
        <f t="shared" si="442"/>
        <v>0</v>
      </c>
      <c r="AX281">
        <f t="shared" si="443"/>
        <v>0</v>
      </c>
      <c r="AY281">
        <f t="shared" si="444"/>
        <v>0</v>
      </c>
      <c r="AZ281">
        <f t="shared" si="445"/>
        <v>0</v>
      </c>
      <c r="BA281">
        <f t="shared" si="446"/>
        <v>0</v>
      </c>
      <c r="BB281" t="str">
        <f t="shared" si="447"/>
        <v>N.A.</v>
      </c>
      <c r="BF281">
        <f t="shared" si="448"/>
        <v>5768</v>
      </c>
      <c r="BG281">
        <f t="shared" si="449"/>
        <v>0</v>
      </c>
      <c r="BH281">
        <f t="shared" si="450"/>
        <v>0</v>
      </c>
      <c r="BI281">
        <f t="shared" si="451"/>
        <v>0</v>
      </c>
      <c r="BJ281">
        <f t="shared" si="452"/>
        <v>0</v>
      </c>
      <c r="BK281">
        <f t="shared" si="453"/>
        <v>0</v>
      </c>
      <c r="BL281">
        <f t="shared" si="454"/>
        <v>0</v>
      </c>
      <c r="BM281">
        <f t="shared" si="455"/>
        <v>0</v>
      </c>
      <c r="BN281">
        <f t="shared" si="456"/>
        <v>0</v>
      </c>
      <c r="BO281">
        <f t="shared" si="457"/>
        <v>0</v>
      </c>
      <c r="BP281" t="str">
        <f t="shared" si="458"/>
        <v>N.A.</v>
      </c>
      <c r="BT281">
        <f t="shared" si="459"/>
        <v>5999</v>
      </c>
      <c r="BU281">
        <f t="shared" si="412"/>
        <v>0</v>
      </c>
      <c r="BV281">
        <f t="shared" si="460"/>
        <v>0</v>
      </c>
      <c r="BW281">
        <f t="shared" si="461"/>
        <v>0</v>
      </c>
      <c r="BX281">
        <f t="shared" si="462"/>
        <v>0</v>
      </c>
      <c r="BY281">
        <f t="shared" si="463"/>
        <v>0</v>
      </c>
      <c r="BZ281">
        <f t="shared" si="464"/>
        <v>0</v>
      </c>
      <c r="CA281">
        <f t="shared" si="465"/>
        <v>0</v>
      </c>
      <c r="CB281">
        <f t="shared" si="466"/>
        <v>0</v>
      </c>
      <c r="CC281">
        <f t="shared" si="467"/>
        <v>0</v>
      </c>
      <c r="CD281" t="str">
        <f t="shared" si="468"/>
        <v>N.A.</v>
      </c>
      <c r="CH281">
        <f t="shared" si="469"/>
        <v>6239</v>
      </c>
      <c r="CI281">
        <f t="shared" si="470"/>
        <v>0</v>
      </c>
      <c r="CJ281">
        <f t="shared" si="471"/>
        <v>0</v>
      </c>
      <c r="CK281">
        <f t="shared" si="472"/>
        <v>0</v>
      </c>
      <c r="CL281">
        <f t="shared" si="473"/>
        <v>0</v>
      </c>
      <c r="CM281">
        <f t="shared" si="474"/>
        <v>0</v>
      </c>
      <c r="CN281">
        <f t="shared" si="475"/>
        <v>0</v>
      </c>
      <c r="CO281">
        <f t="shared" si="476"/>
        <v>0</v>
      </c>
      <c r="CP281">
        <f t="shared" si="477"/>
        <v>0</v>
      </c>
      <c r="CQ281">
        <f t="shared" si="478"/>
        <v>0</v>
      </c>
      <c r="CR281" t="str">
        <f t="shared" si="479"/>
        <v>N.A.</v>
      </c>
      <c r="CV281">
        <f t="shared" si="480"/>
        <v>6489</v>
      </c>
      <c r="CW281">
        <f t="shared" si="481"/>
        <v>0</v>
      </c>
      <c r="CX281">
        <f t="shared" si="482"/>
        <v>0</v>
      </c>
      <c r="CY281">
        <f t="shared" si="483"/>
        <v>0</v>
      </c>
      <c r="CZ281">
        <f t="shared" si="484"/>
        <v>0</v>
      </c>
      <c r="DA281">
        <f t="shared" si="485"/>
        <v>0</v>
      </c>
      <c r="DB281">
        <f t="shared" si="486"/>
        <v>0</v>
      </c>
      <c r="DC281">
        <f t="shared" si="487"/>
        <v>0</v>
      </c>
      <c r="DD281">
        <f t="shared" si="488"/>
        <v>0</v>
      </c>
      <c r="DE281">
        <f t="shared" si="489"/>
        <v>0</v>
      </c>
      <c r="DF281" t="str">
        <f t="shared" si="490"/>
        <v>N.A.</v>
      </c>
      <c r="DJ281">
        <f t="shared" si="491"/>
        <v>6749</v>
      </c>
      <c r="DK281">
        <f t="shared" si="413"/>
        <v>0</v>
      </c>
      <c r="DL281">
        <f t="shared" si="492"/>
        <v>0</v>
      </c>
      <c r="DM281">
        <f t="shared" si="493"/>
        <v>0</v>
      </c>
      <c r="DN281">
        <f t="shared" si="494"/>
        <v>0</v>
      </c>
      <c r="DO281">
        <f t="shared" si="495"/>
        <v>0</v>
      </c>
      <c r="DP281">
        <f t="shared" si="496"/>
        <v>0</v>
      </c>
      <c r="DQ281">
        <f t="shared" si="497"/>
        <v>0</v>
      </c>
      <c r="DR281">
        <f t="shared" si="498"/>
        <v>0</v>
      </c>
      <c r="DS281">
        <f t="shared" si="499"/>
        <v>0</v>
      </c>
      <c r="DT281" t="str">
        <f t="shared" si="500"/>
        <v>N.A.</v>
      </c>
      <c r="DX281">
        <f t="shared" si="501"/>
        <v>-96900</v>
      </c>
      <c r="DY281">
        <f t="shared" si="502"/>
        <v>0</v>
      </c>
      <c r="DZ281">
        <f t="shared" si="503"/>
        <v>-77520</v>
      </c>
      <c r="EA281">
        <f t="shared" si="504"/>
        <v>0</v>
      </c>
      <c r="EB281">
        <f t="shared" si="505"/>
        <v>0</v>
      </c>
      <c r="EC281">
        <f t="shared" si="506"/>
        <v>0</v>
      </c>
      <c r="ED281" s="1">
        <v>0</v>
      </c>
      <c r="EE281" s="1">
        <v>0</v>
      </c>
      <c r="EF281">
        <f t="shared" si="507"/>
        <v>0</v>
      </c>
      <c r="EG281">
        <f t="shared" si="508"/>
        <v>0</v>
      </c>
      <c r="EH281">
        <f t="shared" si="509"/>
        <v>0</v>
      </c>
      <c r="EJ281">
        <f t="shared" si="414"/>
        <v>0</v>
      </c>
      <c r="EK281">
        <f t="shared" si="415"/>
        <v>0</v>
      </c>
      <c r="EL281">
        <f t="shared" si="416"/>
        <v>0</v>
      </c>
      <c r="EM281">
        <f t="shared" si="417"/>
        <v>0</v>
      </c>
      <c r="EO281" t="str">
        <f t="shared" si="418"/>
        <v>N.A.</v>
      </c>
    </row>
    <row r="282" spans="1:145" x14ac:dyDescent="0.2">
      <c r="A282">
        <v>277</v>
      </c>
      <c r="B282" s="1">
        <v>5</v>
      </c>
      <c r="C282" s="1">
        <v>5724</v>
      </c>
      <c r="D282" s="1" t="s">
        <v>265</v>
      </c>
      <c r="E282" s="1">
        <v>1323878</v>
      </c>
      <c r="F282" s="1">
        <v>248.1</v>
      </c>
      <c r="G282" s="1">
        <v>4945</v>
      </c>
      <c r="H282" s="1">
        <v>1226855</v>
      </c>
      <c r="I282" s="1">
        <v>77618</v>
      </c>
      <c r="J282" s="1">
        <v>242</v>
      </c>
      <c r="K282" s="1">
        <v>239</v>
      </c>
      <c r="L282" s="1">
        <v>239</v>
      </c>
      <c r="M282" s="1">
        <v>235</v>
      </c>
      <c r="N282" s="1">
        <v>236</v>
      </c>
      <c r="O282" s="7"/>
      <c r="P282">
        <f t="shared" si="419"/>
        <v>5142</v>
      </c>
      <c r="Q282">
        <f t="shared" si="420"/>
        <v>0</v>
      </c>
      <c r="R282">
        <f t="shared" si="421"/>
        <v>0</v>
      </c>
      <c r="S282">
        <f t="shared" si="409"/>
        <v>0</v>
      </c>
      <c r="T282">
        <f t="shared" si="422"/>
        <v>0</v>
      </c>
      <c r="U282">
        <f t="shared" si="423"/>
        <v>0</v>
      </c>
      <c r="V282">
        <f t="shared" si="424"/>
        <v>0</v>
      </c>
      <c r="W282">
        <f t="shared" si="425"/>
        <v>0</v>
      </c>
      <c r="X282">
        <f t="shared" si="426"/>
        <v>0</v>
      </c>
      <c r="Y282">
        <f t="shared" si="427"/>
        <v>0</v>
      </c>
      <c r="Z282" t="str">
        <f t="shared" si="428"/>
        <v>N.A.</v>
      </c>
      <c r="AD282">
        <f t="shared" si="429"/>
        <v>5347</v>
      </c>
      <c r="AE282">
        <f t="shared" si="408"/>
        <v>0</v>
      </c>
      <c r="AF282">
        <f t="shared" si="430"/>
        <v>0</v>
      </c>
      <c r="AG282">
        <f t="shared" si="431"/>
        <v>0</v>
      </c>
      <c r="AH282">
        <f t="shared" si="432"/>
        <v>0</v>
      </c>
      <c r="AI282">
        <f t="shared" si="433"/>
        <v>0</v>
      </c>
      <c r="AJ282">
        <f t="shared" si="434"/>
        <v>0</v>
      </c>
      <c r="AK282">
        <f t="shared" si="435"/>
        <v>0</v>
      </c>
      <c r="AL282">
        <f t="shared" si="436"/>
        <v>0</v>
      </c>
      <c r="AM282">
        <f t="shared" si="437"/>
        <v>0</v>
      </c>
      <c r="AN282" t="str">
        <f t="shared" si="438"/>
        <v>N.A.</v>
      </c>
      <c r="AR282">
        <f t="shared" si="439"/>
        <v>5560</v>
      </c>
      <c r="AS282">
        <f t="shared" si="410"/>
        <v>0</v>
      </c>
      <c r="AT282">
        <f t="shared" si="440"/>
        <v>0</v>
      </c>
      <c r="AU282">
        <f t="shared" si="411"/>
        <v>0</v>
      </c>
      <c r="AV282">
        <f t="shared" si="441"/>
        <v>0</v>
      </c>
      <c r="AW282">
        <f t="shared" si="442"/>
        <v>0</v>
      </c>
      <c r="AX282">
        <f t="shared" si="443"/>
        <v>0</v>
      </c>
      <c r="AY282">
        <f t="shared" si="444"/>
        <v>0</v>
      </c>
      <c r="AZ282">
        <f t="shared" si="445"/>
        <v>0</v>
      </c>
      <c r="BA282">
        <f t="shared" si="446"/>
        <v>0</v>
      </c>
      <c r="BB282" t="str">
        <f t="shared" si="447"/>
        <v>N.A.</v>
      </c>
      <c r="BF282">
        <f t="shared" si="448"/>
        <v>5782</v>
      </c>
      <c r="BG282">
        <f t="shared" si="449"/>
        <v>0</v>
      </c>
      <c r="BH282">
        <f t="shared" si="450"/>
        <v>0</v>
      </c>
      <c r="BI282">
        <f t="shared" si="451"/>
        <v>0</v>
      </c>
      <c r="BJ282">
        <f t="shared" si="452"/>
        <v>0</v>
      </c>
      <c r="BK282">
        <f t="shared" si="453"/>
        <v>0</v>
      </c>
      <c r="BL282">
        <f t="shared" si="454"/>
        <v>0</v>
      </c>
      <c r="BM282">
        <f t="shared" si="455"/>
        <v>0</v>
      </c>
      <c r="BN282">
        <f t="shared" si="456"/>
        <v>0</v>
      </c>
      <c r="BO282">
        <f t="shared" si="457"/>
        <v>0</v>
      </c>
      <c r="BP282" t="str">
        <f t="shared" si="458"/>
        <v>N.A.</v>
      </c>
      <c r="BT282">
        <f t="shared" si="459"/>
        <v>6013</v>
      </c>
      <c r="BU282">
        <f t="shared" si="412"/>
        <v>0</v>
      </c>
      <c r="BV282">
        <f t="shared" si="460"/>
        <v>0</v>
      </c>
      <c r="BW282">
        <f t="shared" si="461"/>
        <v>0</v>
      </c>
      <c r="BX282">
        <f t="shared" si="462"/>
        <v>0</v>
      </c>
      <c r="BY282">
        <f t="shared" si="463"/>
        <v>0</v>
      </c>
      <c r="BZ282">
        <f t="shared" si="464"/>
        <v>0</v>
      </c>
      <c r="CA282">
        <f t="shared" si="465"/>
        <v>0</v>
      </c>
      <c r="CB282">
        <f t="shared" si="466"/>
        <v>0</v>
      </c>
      <c r="CC282">
        <f t="shared" si="467"/>
        <v>0</v>
      </c>
      <c r="CD282" t="str">
        <f t="shared" si="468"/>
        <v>N.A.</v>
      </c>
      <c r="CH282">
        <f t="shared" si="469"/>
        <v>6253</v>
      </c>
      <c r="CI282">
        <f t="shared" si="470"/>
        <v>0</v>
      </c>
      <c r="CJ282">
        <f t="shared" si="471"/>
        <v>0</v>
      </c>
      <c r="CK282">
        <f t="shared" si="472"/>
        <v>0</v>
      </c>
      <c r="CL282">
        <f t="shared" si="473"/>
        <v>0</v>
      </c>
      <c r="CM282">
        <f t="shared" si="474"/>
        <v>0</v>
      </c>
      <c r="CN282">
        <f t="shared" si="475"/>
        <v>0</v>
      </c>
      <c r="CO282">
        <f t="shared" si="476"/>
        <v>0</v>
      </c>
      <c r="CP282">
        <f t="shared" si="477"/>
        <v>0</v>
      </c>
      <c r="CQ282">
        <f t="shared" si="478"/>
        <v>0</v>
      </c>
      <c r="CR282" t="str">
        <f t="shared" si="479"/>
        <v>N.A.</v>
      </c>
      <c r="CV282">
        <f t="shared" si="480"/>
        <v>6503</v>
      </c>
      <c r="CW282">
        <f t="shared" si="481"/>
        <v>0</v>
      </c>
      <c r="CX282">
        <f t="shared" si="482"/>
        <v>0</v>
      </c>
      <c r="CY282">
        <f t="shared" si="483"/>
        <v>0</v>
      </c>
      <c r="CZ282">
        <f t="shared" si="484"/>
        <v>0</v>
      </c>
      <c r="DA282">
        <f t="shared" si="485"/>
        <v>0</v>
      </c>
      <c r="DB282">
        <f t="shared" si="486"/>
        <v>0</v>
      </c>
      <c r="DC282">
        <f t="shared" si="487"/>
        <v>0</v>
      </c>
      <c r="DD282">
        <f t="shared" si="488"/>
        <v>0</v>
      </c>
      <c r="DE282">
        <f t="shared" si="489"/>
        <v>0</v>
      </c>
      <c r="DF282" t="str">
        <f t="shared" si="490"/>
        <v>N.A.</v>
      </c>
      <c r="DJ282">
        <f t="shared" si="491"/>
        <v>6763</v>
      </c>
      <c r="DK282">
        <f t="shared" si="413"/>
        <v>0</v>
      </c>
      <c r="DL282">
        <f t="shared" si="492"/>
        <v>0</v>
      </c>
      <c r="DM282">
        <f t="shared" si="493"/>
        <v>0</v>
      </c>
      <c r="DN282">
        <f t="shared" si="494"/>
        <v>0</v>
      </c>
      <c r="DO282">
        <f t="shared" si="495"/>
        <v>0</v>
      </c>
      <c r="DP282">
        <f t="shared" si="496"/>
        <v>0</v>
      </c>
      <c r="DQ282">
        <f t="shared" si="497"/>
        <v>0</v>
      </c>
      <c r="DR282">
        <f t="shared" si="498"/>
        <v>0</v>
      </c>
      <c r="DS282">
        <f t="shared" si="499"/>
        <v>0</v>
      </c>
      <c r="DT282" t="str">
        <f t="shared" si="500"/>
        <v>N.A.</v>
      </c>
      <c r="DX282">
        <f t="shared" si="501"/>
        <v>19405</v>
      </c>
      <c r="DY282">
        <f t="shared" si="502"/>
        <v>1</v>
      </c>
      <c r="DZ282">
        <f t="shared" si="503"/>
        <v>77618</v>
      </c>
      <c r="EA282">
        <f t="shared" si="504"/>
        <v>1</v>
      </c>
      <c r="EB282">
        <f t="shared" si="505"/>
        <v>2</v>
      </c>
      <c r="EC282">
        <f t="shared" si="506"/>
        <v>0</v>
      </c>
      <c r="ED282" s="1">
        <v>77618</v>
      </c>
      <c r="EE282" s="1">
        <v>26611</v>
      </c>
      <c r="EF282">
        <f t="shared" si="507"/>
        <v>2</v>
      </c>
      <c r="EG282">
        <f t="shared" si="508"/>
        <v>0</v>
      </c>
      <c r="EH282">
        <f t="shared" si="509"/>
        <v>2</v>
      </c>
      <c r="EJ282">
        <f t="shared" si="414"/>
        <v>77618</v>
      </c>
      <c r="EK282">
        <f t="shared" si="415"/>
        <v>0</v>
      </c>
      <c r="EL282">
        <f t="shared" si="416"/>
        <v>77618</v>
      </c>
      <c r="EM282">
        <f t="shared" si="417"/>
        <v>0</v>
      </c>
      <c r="EO282" t="str">
        <f t="shared" si="418"/>
        <v>80%</v>
      </c>
    </row>
    <row r="283" spans="1:145" x14ac:dyDescent="0.2">
      <c r="A283">
        <v>278</v>
      </c>
      <c r="B283" s="1">
        <v>5</v>
      </c>
      <c r="C283" s="1">
        <v>5742</v>
      </c>
      <c r="D283" s="1" t="s">
        <v>266</v>
      </c>
      <c r="E283" s="1">
        <v>2440200</v>
      </c>
      <c r="F283" s="1">
        <v>476.3</v>
      </c>
      <c r="G283" s="1">
        <v>4931</v>
      </c>
      <c r="H283" s="1">
        <v>2348635</v>
      </c>
      <c r="I283" s="1">
        <v>73252</v>
      </c>
      <c r="J283" s="1">
        <v>463</v>
      </c>
      <c r="K283" s="1">
        <v>438</v>
      </c>
      <c r="L283" s="1">
        <v>432</v>
      </c>
      <c r="M283" s="1">
        <v>418</v>
      </c>
      <c r="N283" s="1">
        <v>401</v>
      </c>
      <c r="O283" s="7"/>
      <c r="P283">
        <f t="shared" si="419"/>
        <v>5128</v>
      </c>
      <c r="Q283">
        <f t="shared" si="420"/>
        <v>0</v>
      </c>
      <c r="R283">
        <f t="shared" si="421"/>
        <v>0</v>
      </c>
      <c r="S283">
        <f t="shared" si="409"/>
        <v>0</v>
      </c>
      <c r="T283">
        <f t="shared" si="422"/>
        <v>0</v>
      </c>
      <c r="U283">
        <f t="shared" si="423"/>
        <v>0</v>
      </c>
      <c r="V283">
        <f t="shared" si="424"/>
        <v>0</v>
      </c>
      <c r="W283">
        <f t="shared" si="425"/>
        <v>0</v>
      </c>
      <c r="X283">
        <f t="shared" si="426"/>
        <v>0</v>
      </c>
      <c r="Y283">
        <f t="shared" si="427"/>
        <v>0</v>
      </c>
      <c r="Z283" t="str">
        <f t="shared" si="428"/>
        <v>N.A.</v>
      </c>
      <c r="AD283">
        <f t="shared" si="429"/>
        <v>5333</v>
      </c>
      <c r="AE283">
        <f t="shared" si="408"/>
        <v>0</v>
      </c>
      <c r="AF283">
        <f t="shared" si="430"/>
        <v>0</v>
      </c>
      <c r="AG283">
        <f t="shared" si="431"/>
        <v>0</v>
      </c>
      <c r="AH283">
        <f t="shared" si="432"/>
        <v>0</v>
      </c>
      <c r="AI283">
        <f t="shared" si="433"/>
        <v>0</v>
      </c>
      <c r="AJ283">
        <f t="shared" si="434"/>
        <v>0</v>
      </c>
      <c r="AK283">
        <f t="shared" si="435"/>
        <v>0</v>
      </c>
      <c r="AL283">
        <f t="shared" si="436"/>
        <v>0</v>
      </c>
      <c r="AM283">
        <f t="shared" si="437"/>
        <v>0</v>
      </c>
      <c r="AN283" t="str">
        <f t="shared" si="438"/>
        <v>N.A.</v>
      </c>
      <c r="AR283">
        <f t="shared" si="439"/>
        <v>5546</v>
      </c>
      <c r="AS283">
        <f t="shared" si="410"/>
        <v>0</v>
      </c>
      <c r="AT283">
        <f t="shared" si="440"/>
        <v>0</v>
      </c>
      <c r="AU283">
        <f t="shared" si="411"/>
        <v>0</v>
      </c>
      <c r="AV283">
        <f t="shared" si="441"/>
        <v>0</v>
      </c>
      <c r="AW283">
        <f t="shared" si="442"/>
        <v>0</v>
      </c>
      <c r="AX283">
        <f t="shared" si="443"/>
        <v>0</v>
      </c>
      <c r="AY283">
        <f t="shared" si="444"/>
        <v>0</v>
      </c>
      <c r="AZ283">
        <f t="shared" si="445"/>
        <v>0</v>
      </c>
      <c r="BA283">
        <f t="shared" si="446"/>
        <v>0</v>
      </c>
      <c r="BB283" t="str">
        <f t="shared" si="447"/>
        <v>N.A.</v>
      </c>
      <c r="BF283">
        <f t="shared" si="448"/>
        <v>5768</v>
      </c>
      <c r="BG283">
        <f t="shared" si="449"/>
        <v>0</v>
      </c>
      <c r="BH283">
        <f t="shared" si="450"/>
        <v>0</v>
      </c>
      <c r="BI283">
        <f t="shared" si="451"/>
        <v>0</v>
      </c>
      <c r="BJ283">
        <f t="shared" si="452"/>
        <v>0</v>
      </c>
      <c r="BK283">
        <f t="shared" si="453"/>
        <v>0</v>
      </c>
      <c r="BL283">
        <f t="shared" si="454"/>
        <v>0</v>
      </c>
      <c r="BM283">
        <f t="shared" si="455"/>
        <v>0</v>
      </c>
      <c r="BN283">
        <f t="shared" si="456"/>
        <v>0</v>
      </c>
      <c r="BO283">
        <f t="shared" si="457"/>
        <v>0</v>
      </c>
      <c r="BP283" t="str">
        <f t="shared" si="458"/>
        <v>N.A.</v>
      </c>
      <c r="BT283">
        <f t="shared" si="459"/>
        <v>5999</v>
      </c>
      <c r="BU283">
        <f t="shared" si="412"/>
        <v>0</v>
      </c>
      <c r="BV283">
        <f t="shared" si="460"/>
        <v>0</v>
      </c>
      <c r="BW283">
        <f t="shared" si="461"/>
        <v>0</v>
      </c>
      <c r="BX283">
        <f t="shared" si="462"/>
        <v>0</v>
      </c>
      <c r="BY283">
        <f t="shared" si="463"/>
        <v>0</v>
      </c>
      <c r="BZ283">
        <f t="shared" si="464"/>
        <v>0</v>
      </c>
      <c r="CA283">
        <f t="shared" si="465"/>
        <v>0</v>
      </c>
      <c r="CB283">
        <f t="shared" si="466"/>
        <v>0</v>
      </c>
      <c r="CC283">
        <f t="shared" si="467"/>
        <v>0</v>
      </c>
      <c r="CD283" t="str">
        <f t="shared" si="468"/>
        <v>N.A.</v>
      </c>
      <c r="CH283">
        <f t="shared" si="469"/>
        <v>6239</v>
      </c>
      <c r="CI283">
        <f t="shared" si="470"/>
        <v>0</v>
      </c>
      <c r="CJ283">
        <f t="shared" si="471"/>
        <v>0</v>
      </c>
      <c r="CK283">
        <f t="shared" si="472"/>
        <v>0</v>
      </c>
      <c r="CL283">
        <f t="shared" si="473"/>
        <v>0</v>
      </c>
      <c r="CM283">
        <f t="shared" si="474"/>
        <v>0</v>
      </c>
      <c r="CN283">
        <f t="shared" si="475"/>
        <v>0</v>
      </c>
      <c r="CO283">
        <f t="shared" si="476"/>
        <v>0</v>
      </c>
      <c r="CP283">
        <f t="shared" si="477"/>
        <v>0</v>
      </c>
      <c r="CQ283">
        <f t="shared" si="478"/>
        <v>0</v>
      </c>
      <c r="CR283" t="str">
        <f t="shared" si="479"/>
        <v>N.A.</v>
      </c>
      <c r="CV283">
        <f t="shared" si="480"/>
        <v>6489</v>
      </c>
      <c r="CW283">
        <f t="shared" si="481"/>
        <v>0</v>
      </c>
      <c r="CX283">
        <f t="shared" si="482"/>
        <v>0</v>
      </c>
      <c r="CY283">
        <f t="shared" si="483"/>
        <v>0</v>
      </c>
      <c r="CZ283">
        <f t="shared" si="484"/>
        <v>0</v>
      </c>
      <c r="DA283">
        <f t="shared" si="485"/>
        <v>0</v>
      </c>
      <c r="DB283">
        <f t="shared" si="486"/>
        <v>0</v>
      </c>
      <c r="DC283">
        <f t="shared" si="487"/>
        <v>0</v>
      </c>
      <c r="DD283">
        <f t="shared" si="488"/>
        <v>0</v>
      </c>
      <c r="DE283">
        <f t="shared" si="489"/>
        <v>0</v>
      </c>
      <c r="DF283" t="str">
        <f t="shared" si="490"/>
        <v>N.A.</v>
      </c>
      <c r="DJ283">
        <f t="shared" si="491"/>
        <v>6749</v>
      </c>
      <c r="DK283">
        <f t="shared" si="413"/>
        <v>0</v>
      </c>
      <c r="DL283">
        <f t="shared" si="492"/>
        <v>0</v>
      </c>
      <c r="DM283">
        <f t="shared" si="493"/>
        <v>0</v>
      </c>
      <c r="DN283">
        <f t="shared" si="494"/>
        <v>0</v>
      </c>
      <c r="DO283">
        <f t="shared" si="495"/>
        <v>0</v>
      </c>
      <c r="DP283">
        <f t="shared" si="496"/>
        <v>0</v>
      </c>
      <c r="DQ283">
        <f t="shared" si="497"/>
        <v>0</v>
      </c>
      <c r="DR283">
        <f t="shared" si="498"/>
        <v>0</v>
      </c>
      <c r="DS283">
        <f t="shared" si="499"/>
        <v>0</v>
      </c>
      <c r="DT283" t="str">
        <f t="shared" si="500"/>
        <v>N.A.</v>
      </c>
      <c r="DX283">
        <f t="shared" si="501"/>
        <v>18313</v>
      </c>
      <c r="DY283">
        <f t="shared" si="502"/>
        <v>1</v>
      </c>
      <c r="DZ283">
        <f t="shared" si="503"/>
        <v>73252</v>
      </c>
      <c r="EA283">
        <f t="shared" si="504"/>
        <v>1</v>
      </c>
      <c r="EB283">
        <f t="shared" si="505"/>
        <v>2</v>
      </c>
      <c r="EC283">
        <f t="shared" si="506"/>
        <v>0</v>
      </c>
      <c r="ED283" s="1">
        <v>73252</v>
      </c>
      <c r="EE283" s="1">
        <v>22585</v>
      </c>
      <c r="EF283">
        <f t="shared" si="507"/>
        <v>2</v>
      </c>
      <c r="EG283">
        <f t="shared" si="508"/>
        <v>0</v>
      </c>
      <c r="EH283">
        <f t="shared" si="509"/>
        <v>2</v>
      </c>
      <c r="EJ283">
        <f t="shared" si="414"/>
        <v>73252</v>
      </c>
      <c r="EK283">
        <f t="shared" si="415"/>
        <v>0</v>
      </c>
      <c r="EL283">
        <f t="shared" si="416"/>
        <v>73252</v>
      </c>
      <c r="EM283">
        <f t="shared" si="417"/>
        <v>0</v>
      </c>
      <c r="EO283" t="str">
        <f t="shared" si="418"/>
        <v>80%</v>
      </c>
    </row>
    <row r="284" spans="1:145" x14ac:dyDescent="0.2">
      <c r="A284">
        <v>279</v>
      </c>
      <c r="B284" s="1">
        <v>7</v>
      </c>
      <c r="C284" s="1">
        <v>5751</v>
      </c>
      <c r="D284" s="1" t="s">
        <v>267</v>
      </c>
      <c r="E284" s="1">
        <v>3646737</v>
      </c>
      <c r="F284" s="1">
        <v>734.4</v>
      </c>
      <c r="G284" s="1">
        <v>4957</v>
      </c>
      <c r="H284" s="1">
        <v>3640421</v>
      </c>
      <c r="I284" s="1">
        <v>29802</v>
      </c>
      <c r="J284" s="1">
        <v>732</v>
      </c>
      <c r="K284" s="1">
        <v>737</v>
      </c>
      <c r="L284" s="1">
        <v>730</v>
      </c>
      <c r="M284" s="1">
        <v>739</v>
      </c>
      <c r="N284" s="1">
        <v>738</v>
      </c>
      <c r="O284" s="7"/>
      <c r="P284">
        <f t="shared" si="419"/>
        <v>5154</v>
      </c>
      <c r="Q284">
        <f t="shared" si="420"/>
        <v>0</v>
      </c>
      <c r="R284">
        <f t="shared" si="421"/>
        <v>0</v>
      </c>
      <c r="S284">
        <f t="shared" si="409"/>
        <v>0</v>
      </c>
      <c r="T284">
        <f t="shared" si="422"/>
        <v>0</v>
      </c>
      <c r="U284">
        <f t="shared" si="423"/>
        <v>0</v>
      </c>
      <c r="V284">
        <f t="shared" si="424"/>
        <v>0</v>
      </c>
      <c r="W284">
        <f t="shared" si="425"/>
        <v>0</v>
      </c>
      <c r="X284">
        <f t="shared" si="426"/>
        <v>0</v>
      </c>
      <c r="Y284">
        <f t="shared" si="427"/>
        <v>0</v>
      </c>
      <c r="Z284" t="str">
        <f t="shared" si="428"/>
        <v>N.A.</v>
      </c>
      <c r="AD284">
        <f t="shared" si="429"/>
        <v>5359</v>
      </c>
      <c r="AE284">
        <f t="shared" si="408"/>
        <v>0</v>
      </c>
      <c r="AF284">
        <f t="shared" si="430"/>
        <v>0</v>
      </c>
      <c r="AG284">
        <f t="shared" si="431"/>
        <v>0</v>
      </c>
      <c r="AH284">
        <f t="shared" si="432"/>
        <v>0</v>
      </c>
      <c r="AI284">
        <f t="shared" si="433"/>
        <v>0</v>
      </c>
      <c r="AJ284">
        <f t="shared" si="434"/>
        <v>0</v>
      </c>
      <c r="AK284">
        <f t="shared" si="435"/>
        <v>0</v>
      </c>
      <c r="AL284">
        <f t="shared" si="436"/>
        <v>0</v>
      </c>
      <c r="AM284">
        <f t="shared" si="437"/>
        <v>0</v>
      </c>
      <c r="AN284" t="str">
        <f t="shared" si="438"/>
        <v>N.A.</v>
      </c>
      <c r="AR284">
        <f t="shared" si="439"/>
        <v>5572</v>
      </c>
      <c r="AS284">
        <f t="shared" si="410"/>
        <v>0</v>
      </c>
      <c r="AT284">
        <f t="shared" si="440"/>
        <v>0</v>
      </c>
      <c r="AU284">
        <f t="shared" si="411"/>
        <v>0</v>
      </c>
      <c r="AV284">
        <f t="shared" si="441"/>
        <v>0</v>
      </c>
      <c r="AW284">
        <f t="shared" si="442"/>
        <v>0</v>
      </c>
      <c r="AX284">
        <f t="shared" si="443"/>
        <v>0</v>
      </c>
      <c r="AY284">
        <f t="shared" si="444"/>
        <v>0</v>
      </c>
      <c r="AZ284">
        <f t="shared" si="445"/>
        <v>0</v>
      </c>
      <c r="BA284">
        <f t="shared" si="446"/>
        <v>0</v>
      </c>
      <c r="BB284" t="str">
        <f t="shared" si="447"/>
        <v>N.A.</v>
      </c>
      <c r="BF284">
        <f t="shared" si="448"/>
        <v>5794</v>
      </c>
      <c r="BG284">
        <f t="shared" si="449"/>
        <v>0</v>
      </c>
      <c r="BH284">
        <f t="shared" si="450"/>
        <v>0</v>
      </c>
      <c r="BI284">
        <f t="shared" si="451"/>
        <v>0</v>
      </c>
      <c r="BJ284">
        <f t="shared" si="452"/>
        <v>0</v>
      </c>
      <c r="BK284">
        <f t="shared" si="453"/>
        <v>0</v>
      </c>
      <c r="BL284">
        <f t="shared" si="454"/>
        <v>0</v>
      </c>
      <c r="BM284">
        <f t="shared" si="455"/>
        <v>0</v>
      </c>
      <c r="BN284">
        <f t="shared" si="456"/>
        <v>0</v>
      </c>
      <c r="BO284">
        <f t="shared" si="457"/>
        <v>0</v>
      </c>
      <c r="BP284" t="str">
        <f t="shared" si="458"/>
        <v>N.A.</v>
      </c>
      <c r="BT284">
        <f t="shared" si="459"/>
        <v>6025</v>
      </c>
      <c r="BU284">
        <f t="shared" si="412"/>
        <v>0</v>
      </c>
      <c r="BV284">
        <f t="shared" si="460"/>
        <v>0</v>
      </c>
      <c r="BW284">
        <f t="shared" si="461"/>
        <v>0</v>
      </c>
      <c r="BX284">
        <f t="shared" si="462"/>
        <v>0</v>
      </c>
      <c r="BY284">
        <f t="shared" si="463"/>
        <v>0</v>
      </c>
      <c r="BZ284">
        <f t="shared" si="464"/>
        <v>0</v>
      </c>
      <c r="CA284">
        <f t="shared" si="465"/>
        <v>0</v>
      </c>
      <c r="CB284">
        <f t="shared" si="466"/>
        <v>0</v>
      </c>
      <c r="CC284">
        <f t="shared" si="467"/>
        <v>0</v>
      </c>
      <c r="CD284" t="str">
        <f t="shared" si="468"/>
        <v>N.A.</v>
      </c>
      <c r="CH284">
        <f t="shared" si="469"/>
        <v>6265</v>
      </c>
      <c r="CI284">
        <f t="shared" si="470"/>
        <v>0</v>
      </c>
      <c r="CJ284">
        <f t="shared" si="471"/>
        <v>0</v>
      </c>
      <c r="CK284">
        <f t="shared" si="472"/>
        <v>0</v>
      </c>
      <c r="CL284">
        <f t="shared" si="473"/>
        <v>0</v>
      </c>
      <c r="CM284">
        <f t="shared" si="474"/>
        <v>0</v>
      </c>
      <c r="CN284">
        <f t="shared" si="475"/>
        <v>0</v>
      </c>
      <c r="CO284">
        <f t="shared" si="476"/>
        <v>0</v>
      </c>
      <c r="CP284">
        <f t="shared" si="477"/>
        <v>0</v>
      </c>
      <c r="CQ284">
        <f t="shared" si="478"/>
        <v>0</v>
      </c>
      <c r="CR284" t="str">
        <f t="shared" si="479"/>
        <v>N.A.</v>
      </c>
      <c r="CV284">
        <f t="shared" si="480"/>
        <v>6515</v>
      </c>
      <c r="CW284">
        <f t="shared" si="481"/>
        <v>0</v>
      </c>
      <c r="CX284">
        <f t="shared" si="482"/>
        <v>0</v>
      </c>
      <c r="CY284">
        <f t="shared" si="483"/>
        <v>0</v>
      </c>
      <c r="CZ284">
        <f t="shared" si="484"/>
        <v>0</v>
      </c>
      <c r="DA284">
        <f t="shared" si="485"/>
        <v>0</v>
      </c>
      <c r="DB284">
        <f t="shared" si="486"/>
        <v>0</v>
      </c>
      <c r="DC284">
        <f t="shared" si="487"/>
        <v>0</v>
      </c>
      <c r="DD284">
        <f t="shared" si="488"/>
        <v>0</v>
      </c>
      <c r="DE284">
        <f t="shared" si="489"/>
        <v>0</v>
      </c>
      <c r="DF284" t="str">
        <f t="shared" si="490"/>
        <v>N.A.</v>
      </c>
      <c r="DJ284">
        <f t="shared" si="491"/>
        <v>6775</v>
      </c>
      <c r="DK284">
        <f t="shared" si="413"/>
        <v>0</v>
      </c>
      <c r="DL284">
        <f t="shared" si="492"/>
        <v>0</v>
      </c>
      <c r="DM284">
        <f t="shared" si="493"/>
        <v>0</v>
      </c>
      <c r="DN284">
        <f t="shared" si="494"/>
        <v>0</v>
      </c>
      <c r="DO284">
        <f t="shared" si="495"/>
        <v>0</v>
      </c>
      <c r="DP284">
        <f t="shared" si="496"/>
        <v>0</v>
      </c>
      <c r="DQ284">
        <f t="shared" si="497"/>
        <v>0</v>
      </c>
      <c r="DR284">
        <f t="shared" si="498"/>
        <v>0</v>
      </c>
      <c r="DS284">
        <f t="shared" si="499"/>
        <v>0</v>
      </c>
      <c r="DT284" t="str">
        <f t="shared" si="500"/>
        <v>N.A.</v>
      </c>
      <c r="DX284">
        <f t="shared" si="501"/>
        <v>-23486</v>
      </c>
      <c r="DY284">
        <f t="shared" si="502"/>
        <v>1</v>
      </c>
      <c r="DZ284">
        <f t="shared" si="503"/>
        <v>5053</v>
      </c>
      <c r="EA284">
        <f t="shared" si="504"/>
        <v>0</v>
      </c>
      <c r="EB284">
        <f t="shared" si="505"/>
        <v>0</v>
      </c>
      <c r="EC284">
        <f t="shared" si="506"/>
        <v>1</v>
      </c>
      <c r="ED284" s="1">
        <v>5053</v>
      </c>
      <c r="EE284" s="1">
        <v>29802</v>
      </c>
      <c r="EF284">
        <f t="shared" si="507"/>
        <v>0</v>
      </c>
      <c r="EG284">
        <f t="shared" si="508"/>
        <v>1</v>
      </c>
      <c r="EH284">
        <f t="shared" si="509"/>
        <v>1</v>
      </c>
      <c r="EJ284">
        <f t="shared" si="414"/>
        <v>0</v>
      </c>
      <c r="EK284">
        <f t="shared" si="415"/>
        <v>29802</v>
      </c>
      <c r="EL284">
        <f t="shared" si="416"/>
        <v>29802</v>
      </c>
      <c r="EM284">
        <f t="shared" si="417"/>
        <v>0</v>
      </c>
      <c r="EO284" t="str">
        <f t="shared" si="418"/>
        <v>101%</v>
      </c>
    </row>
    <row r="285" spans="1:145" x14ac:dyDescent="0.2">
      <c r="A285">
        <v>280</v>
      </c>
      <c r="B285" s="1">
        <v>11</v>
      </c>
      <c r="C285" s="1">
        <v>5805</v>
      </c>
      <c r="D285" s="1" t="s">
        <v>268</v>
      </c>
      <c r="E285" s="1">
        <v>6923560</v>
      </c>
      <c r="F285" s="1">
        <v>1409.9</v>
      </c>
      <c r="G285" s="1">
        <v>4999</v>
      </c>
      <c r="H285" s="1">
        <v>7048090</v>
      </c>
      <c r="I285" s="1">
        <v>0</v>
      </c>
      <c r="J285" s="1">
        <v>1395</v>
      </c>
      <c r="K285" s="1">
        <v>1379</v>
      </c>
      <c r="L285" s="1">
        <v>1360</v>
      </c>
      <c r="M285" s="1">
        <v>1334</v>
      </c>
      <c r="N285" s="1">
        <v>1326</v>
      </c>
      <c r="O285" s="7"/>
      <c r="P285">
        <f t="shared" si="419"/>
        <v>5196</v>
      </c>
      <c r="Q285">
        <f t="shared" si="420"/>
        <v>0</v>
      </c>
      <c r="R285">
        <f t="shared" si="421"/>
        <v>0</v>
      </c>
      <c r="S285">
        <f t="shared" si="409"/>
        <v>0</v>
      </c>
      <c r="T285">
        <f t="shared" si="422"/>
        <v>0</v>
      </c>
      <c r="U285">
        <f t="shared" si="423"/>
        <v>0</v>
      </c>
      <c r="V285">
        <f t="shared" si="424"/>
        <v>0</v>
      </c>
      <c r="W285">
        <f t="shared" si="425"/>
        <v>0</v>
      </c>
      <c r="X285">
        <f t="shared" si="426"/>
        <v>0</v>
      </c>
      <c r="Y285">
        <f t="shared" si="427"/>
        <v>0</v>
      </c>
      <c r="Z285" t="str">
        <f t="shared" si="428"/>
        <v>N.A.</v>
      </c>
      <c r="AD285">
        <f t="shared" si="429"/>
        <v>5401</v>
      </c>
      <c r="AE285">
        <f t="shared" si="408"/>
        <v>0</v>
      </c>
      <c r="AF285">
        <f t="shared" si="430"/>
        <v>0</v>
      </c>
      <c r="AG285">
        <f t="shared" si="431"/>
        <v>0</v>
      </c>
      <c r="AH285">
        <f t="shared" si="432"/>
        <v>0</v>
      </c>
      <c r="AI285">
        <f t="shared" si="433"/>
        <v>0</v>
      </c>
      <c r="AJ285">
        <f t="shared" si="434"/>
        <v>0</v>
      </c>
      <c r="AK285">
        <f t="shared" si="435"/>
        <v>0</v>
      </c>
      <c r="AL285">
        <f t="shared" si="436"/>
        <v>0</v>
      </c>
      <c r="AM285">
        <f t="shared" si="437"/>
        <v>0</v>
      </c>
      <c r="AN285" t="str">
        <f t="shared" si="438"/>
        <v>N.A.</v>
      </c>
      <c r="AR285">
        <f t="shared" si="439"/>
        <v>5614</v>
      </c>
      <c r="AS285">
        <f t="shared" si="410"/>
        <v>0</v>
      </c>
      <c r="AT285">
        <f t="shared" si="440"/>
        <v>0</v>
      </c>
      <c r="AU285">
        <f t="shared" si="411"/>
        <v>0</v>
      </c>
      <c r="AV285">
        <f t="shared" si="441"/>
        <v>0</v>
      </c>
      <c r="AW285">
        <f t="shared" si="442"/>
        <v>0</v>
      </c>
      <c r="AX285">
        <f t="shared" si="443"/>
        <v>0</v>
      </c>
      <c r="AY285">
        <f t="shared" si="444"/>
        <v>0</v>
      </c>
      <c r="AZ285">
        <f t="shared" si="445"/>
        <v>0</v>
      </c>
      <c r="BA285">
        <f t="shared" si="446"/>
        <v>0</v>
      </c>
      <c r="BB285" t="str">
        <f t="shared" si="447"/>
        <v>N.A.</v>
      </c>
      <c r="BF285">
        <f t="shared" si="448"/>
        <v>5836</v>
      </c>
      <c r="BG285">
        <f t="shared" si="449"/>
        <v>0</v>
      </c>
      <c r="BH285">
        <f t="shared" si="450"/>
        <v>0</v>
      </c>
      <c r="BI285">
        <f t="shared" si="451"/>
        <v>0</v>
      </c>
      <c r="BJ285">
        <f t="shared" si="452"/>
        <v>0</v>
      </c>
      <c r="BK285">
        <f t="shared" si="453"/>
        <v>0</v>
      </c>
      <c r="BL285">
        <f t="shared" si="454"/>
        <v>0</v>
      </c>
      <c r="BM285">
        <f t="shared" si="455"/>
        <v>0</v>
      </c>
      <c r="BN285">
        <f t="shared" si="456"/>
        <v>0</v>
      </c>
      <c r="BO285">
        <f t="shared" si="457"/>
        <v>0</v>
      </c>
      <c r="BP285" t="str">
        <f t="shared" si="458"/>
        <v>N.A.</v>
      </c>
      <c r="BT285">
        <f t="shared" si="459"/>
        <v>6067</v>
      </c>
      <c r="BU285">
        <f t="shared" si="412"/>
        <v>0</v>
      </c>
      <c r="BV285">
        <f t="shared" si="460"/>
        <v>0</v>
      </c>
      <c r="BW285">
        <f t="shared" si="461"/>
        <v>0</v>
      </c>
      <c r="BX285">
        <f t="shared" si="462"/>
        <v>0</v>
      </c>
      <c r="BY285">
        <f t="shared" si="463"/>
        <v>0</v>
      </c>
      <c r="BZ285">
        <f t="shared" si="464"/>
        <v>0</v>
      </c>
      <c r="CA285">
        <f t="shared" si="465"/>
        <v>0</v>
      </c>
      <c r="CB285">
        <f t="shared" si="466"/>
        <v>0</v>
      </c>
      <c r="CC285">
        <f t="shared" si="467"/>
        <v>0</v>
      </c>
      <c r="CD285" t="str">
        <f t="shared" si="468"/>
        <v>N.A.</v>
      </c>
      <c r="CH285">
        <f t="shared" si="469"/>
        <v>6307</v>
      </c>
      <c r="CI285">
        <f t="shared" si="470"/>
        <v>0</v>
      </c>
      <c r="CJ285">
        <f t="shared" si="471"/>
        <v>0</v>
      </c>
      <c r="CK285">
        <f t="shared" si="472"/>
        <v>0</v>
      </c>
      <c r="CL285">
        <f t="shared" si="473"/>
        <v>0</v>
      </c>
      <c r="CM285">
        <f t="shared" si="474"/>
        <v>0</v>
      </c>
      <c r="CN285">
        <f t="shared" si="475"/>
        <v>0</v>
      </c>
      <c r="CO285">
        <f t="shared" si="476"/>
        <v>0</v>
      </c>
      <c r="CP285">
        <f t="shared" si="477"/>
        <v>0</v>
      </c>
      <c r="CQ285">
        <f t="shared" si="478"/>
        <v>0</v>
      </c>
      <c r="CR285" t="str">
        <f t="shared" si="479"/>
        <v>N.A.</v>
      </c>
      <c r="CV285">
        <f t="shared" si="480"/>
        <v>6557</v>
      </c>
      <c r="CW285">
        <f t="shared" si="481"/>
        <v>0</v>
      </c>
      <c r="CX285">
        <f t="shared" si="482"/>
        <v>0</v>
      </c>
      <c r="CY285">
        <f t="shared" si="483"/>
        <v>0</v>
      </c>
      <c r="CZ285">
        <f t="shared" si="484"/>
        <v>0</v>
      </c>
      <c r="DA285">
        <f t="shared" si="485"/>
        <v>0</v>
      </c>
      <c r="DB285">
        <f t="shared" si="486"/>
        <v>0</v>
      </c>
      <c r="DC285">
        <f t="shared" si="487"/>
        <v>0</v>
      </c>
      <c r="DD285">
        <f t="shared" si="488"/>
        <v>0</v>
      </c>
      <c r="DE285">
        <f t="shared" si="489"/>
        <v>0</v>
      </c>
      <c r="DF285" t="str">
        <f t="shared" si="490"/>
        <v>N.A.</v>
      </c>
      <c r="DJ285">
        <f t="shared" si="491"/>
        <v>6817</v>
      </c>
      <c r="DK285">
        <f t="shared" si="413"/>
        <v>0</v>
      </c>
      <c r="DL285">
        <f t="shared" si="492"/>
        <v>0</v>
      </c>
      <c r="DM285">
        <f t="shared" si="493"/>
        <v>0</v>
      </c>
      <c r="DN285">
        <f t="shared" si="494"/>
        <v>0</v>
      </c>
      <c r="DO285">
        <f t="shared" si="495"/>
        <v>0</v>
      </c>
      <c r="DP285">
        <f t="shared" si="496"/>
        <v>0</v>
      </c>
      <c r="DQ285">
        <f t="shared" si="497"/>
        <v>0</v>
      </c>
      <c r="DR285">
        <f t="shared" si="498"/>
        <v>0</v>
      </c>
      <c r="DS285">
        <f t="shared" si="499"/>
        <v>0</v>
      </c>
      <c r="DT285" t="str">
        <f t="shared" si="500"/>
        <v>N.A.</v>
      </c>
      <c r="DX285">
        <f t="shared" si="501"/>
        <v>-124530</v>
      </c>
      <c r="DY285">
        <f t="shared" si="502"/>
        <v>0</v>
      </c>
      <c r="DZ285">
        <f t="shared" si="503"/>
        <v>-99624</v>
      </c>
      <c r="EA285">
        <f t="shared" si="504"/>
        <v>0</v>
      </c>
      <c r="EB285">
        <f t="shared" si="505"/>
        <v>0</v>
      </c>
      <c r="EC285">
        <f t="shared" si="506"/>
        <v>0</v>
      </c>
      <c r="ED285" s="1">
        <v>0</v>
      </c>
      <c r="EE285" s="1">
        <v>0</v>
      </c>
      <c r="EF285">
        <f t="shared" si="507"/>
        <v>0</v>
      </c>
      <c r="EG285">
        <f t="shared" si="508"/>
        <v>0</v>
      </c>
      <c r="EH285">
        <f t="shared" si="509"/>
        <v>0</v>
      </c>
      <c r="EJ285">
        <f t="shared" si="414"/>
        <v>0</v>
      </c>
      <c r="EK285">
        <f t="shared" si="415"/>
        <v>0</v>
      </c>
      <c r="EL285">
        <f t="shared" si="416"/>
        <v>0</v>
      </c>
      <c r="EM285">
        <f t="shared" si="417"/>
        <v>0</v>
      </c>
      <c r="EO285" t="str">
        <f t="shared" si="418"/>
        <v>N.A.</v>
      </c>
    </row>
    <row r="286" spans="1:145" x14ac:dyDescent="0.2">
      <c r="A286">
        <v>281</v>
      </c>
      <c r="B286" s="1">
        <v>5</v>
      </c>
      <c r="C286" s="1">
        <v>5823</v>
      </c>
      <c r="D286" s="1" t="s">
        <v>269</v>
      </c>
      <c r="E286" s="1">
        <v>2454907</v>
      </c>
      <c r="F286" s="1">
        <v>465.5</v>
      </c>
      <c r="G286" s="1">
        <v>4998</v>
      </c>
      <c r="H286" s="1">
        <v>2326569</v>
      </c>
      <c r="I286" s="1">
        <v>102670</v>
      </c>
      <c r="J286" s="1">
        <v>442</v>
      </c>
      <c r="K286" s="1">
        <v>426</v>
      </c>
      <c r="L286" s="1">
        <v>403</v>
      </c>
      <c r="M286" s="1">
        <v>375</v>
      </c>
      <c r="N286" s="1">
        <v>359</v>
      </c>
      <c r="O286" s="7"/>
      <c r="P286">
        <f t="shared" si="419"/>
        <v>5195</v>
      </c>
      <c r="Q286">
        <f t="shared" si="420"/>
        <v>0</v>
      </c>
      <c r="R286">
        <f t="shared" si="421"/>
        <v>0</v>
      </c>
      <c r="S286">
        <f t="shared" si="409"/>
        <v>0</v>
      </c>
      <c r="T286">
        <f t="shared" si="422"/>
        <v>0</v>
      </c>
      <c r="U286">
        <f t="shared" si="423"/>
        <v>0</v>
      </c>
      <c r="V286">
        <f t="shared" si="424"/>
        <v>0</v>
      </c>
      <c r="W286">
        <f t="shared" si="425"/>
        <v>0</v>
      </c>
      <c r="X286">
        <f t="shared" si="426"/>
        <v>0</v>
      </c>
      <c r="Y286">
        <f t="shared" si="427"/>
        <v>0</v>
      </c>
      <c r="Z286" t="str">
        <f t="shared" si="428"/>
        <v>N.A.</v>
      </c>
      <c r="AD286">
        <f t="shared" si="429"/>
        <v>5400</v>
      </c>
      <c r="AE286">
        <f t="shared" si="408"/>
        <v>0</v>
      </c>
      <c r="AF286">
        <f t="shared" si="430"/>
        <v>0</v>
      </c>
      <c r="AG286">
        <f t="shared" si="431"/>
        <v>0</v>
      </c>
      <c r="AH286">
        <f t="shared" si="432"/>
        <v>0</v>
      </c>
      <c r="AI286">
        <f t="shared" si="433"/>
        <v>0</v>
      </c>
      <c r="AJ286">
        <f t="shared" si="434"/>
        <v>0</v>
      </c>
      <c r="AK286">
        <f t="shared" si="435"/>
        <v>0</v>
      </c>
      <c r="AL286">
        <f t="shared" si="436"/>
        <v>0</v>
      </c>
      <c r="AM286">
        <f t="shared" si="437"/>
        <v>0</v>
      </c>
      <c r="AN286" t="str">
        <f t="shared" si="438"/>
        <v>N.A.</v>
      </c>
      <c r="AR286">
        <f t="shared" si="439"/>
        <v>5613</v>
      </c>
      <c r="AS286">
        <f t="shared" si="410"/>
        <v>0</v>
      </c>
      <c r="AT286">
        <f t="shared" si="440"/>
        <v>0</v>
      </c>
      <c r="AU286">
        <f t="shared" si="411"/>
        <v>0</v>
      </c>
      <c r="AV286">
        <f t="shared" si="441"/>
        <v>0</v>
      </c>
      <c r="AW286">
        <f t="shared" si="442"/>
        <v>0</v>
      </c>
      <c r="AX286">
        <f t="shared" si="443"/>
        <v>0</v>
      </c>
      <c r="AY286">
        <f t="shared" si="444"/>
        <v>0</v>
      </c>
      <c r="AZ286">
        <f t="shared" si="445"/>
        <v>0</v>
      </c>
      <c r="BA286">
        <f t="shared" si="446"/>
        <v>0</v>
      </c>
      <c r="BB286" t="str">
        <f t="shared" si="447"/>
        <v>N.A.</v>
      </c>
      <c r="BF286">
        <f t="shared" si="448"/>
        <v>5835</v>
      </c>
      <c r="BG286">
        <f t="shared" si="449"/>
        <v>0</v>
      </c>
      <c r="BH286">
        <f t="shared" si="450"/>
        <v>0</v>
      </c>
      <c r="BI286">
        <f t="shared" si="451"/>
        <v>0</v>
      </c>
      <c r="BJ286">
        <f t="shared" si="452"/>
        <v>0</v>
      </c>
      <c r="BK286">
        <f t="shared" si="453"/>
        <v>0</v>
      </c>
      <c r="BL286">
        <f t="shared" si="454"/>
        <v>0</v>
      </c>
      <c r="BM286">
        <f t="shared" si="455"/>
        <v>0</v>
      </c>
      <c r="BN286">
        <f t="shared" si="456"/>
        <v>0</v>
      </c>
      <c r="BO286">
        <f t="shared" si="457"/>
        <v>0</v>
      </c>
      <c r="BP286" t="str">
        <f t="shared" si="458"/>
        <v>N.A.</v>
      </c>
      <c r="BT286">
        <f t="shared" si="459"/>
        <v>6066</v>
      </c>
      <c r="BU286">
        <f t="shared" si="412"/>
        <v>0</v>
      </c>
      <c r="BV286">
        <f t="shared" si="460"/>
        <v>0</v>
      </c>
      <c r="BW286">
        <f t="shared" si="461"/>
        <v>0</v>
      </c>
      <c r="BX286">
        <f t="shared" si="462"/>
        <v>0</v>
      </c>
      <c r="BY286">
        <f t="shared" si="463"/>
        <v>0</v>
      </c>
      <c r="BZ286">
        <f t="shared" si="464"/>
        <v>0</v>
      </c>
      <c r="CA286">
        <f t="shared" si="465"/>
        <v>0</v>
      </c>
      <c r="CB286">
        <f t="shared" si="466"/>
        <v>0</v>
      </c>
      <c r="CC286">
        <f t="shared" si="467"/>
        <v>0</v>
      </c>
      <c r="CD286" t="str">
        <f t="shared" si="468"/>
        <v>N.A.</v>
      </c>
      <c r="CH286">
        <f t="shared" si="469"/>
        <v>6306</v>
      </c>
      <c r="CI286">
        <f t="shared" si="470"/>
        <v>0</v>
      </c>
      <c r="CJ286">
        <f t="shared" si="471"/>
        <v>0</v>
      </c>
      <c r="CK286">
        <f t="shared" si="472"/>
        <v>0</v>
      </c>
      <c r="CL286">
        <f t="shared" si="473"/>
        <v>0</v>
      </c>
      <c r="CM286">
        <f t="shared" si="474"/>
        <v>0</v>
      </c>
      <c r="CN286">
        <f t="shared" si="475"/>
        <v>0</v>
      </c>
      <c r="CO286">
        <f t="shared" si="476"/>
        <v>0</v>
      </c>
      <c r="CP286">
        <f t="shared" si="477"/>
        <v>0</v>
      </c>
      <c r="CQ286">
        <f t="shared" si="478"/>
        <v>0</v>
      </c>
      <c r="CR286" t="str">
        <f t="shared" si="479"/>
        <v>N.A.</v>
      </c>
      <c r="CV286">
        <f t="shared" si="480"/>
        <v>6556</v>
      </c>
      <c r="CW286">
        <f t="shared" si="481"/>
        <v>0</v>
      </c>
      <c r="CX286">
        <f t="shared" si="482"/>
        <v>0</v>
      </c>
      <c r="CY286">
        <f t="shared" si="483"/>
        <v>0</v>
      </c>
      <c r="CZ286">
        <f t="shared" si="484"/>
        <v>0</v>
      </c>
      <c r="DA286">
        <f t="shared" si="485"/>
        <v>0</v>
      </c>
      <c r="DB286">
        <f t="shared" si="486"/>
        <v>0</v>
      </c>
      <c r="DC286">
        <f t="shared" si="487"/>
        <v>0</v>
      </c>
      <c r="DD286">
        <f t="shared" si="488"/>
        <v>0</v>
      </c>
      <c r="DE286">
        <f t="shared" si="489"/>
        <v>0</v>
      </c>
      <c r="DF286" t="str">
        <f t="shared" si="490"/>
        <v>N.A.</v>
      </c>
      <c r="DJ286">
        <f t="shared" si="491"/>
        <v>6816</v>
      </c>
      <c r="DK286">
        <f t="shared" si="413"/>
        <v>0</v>
      </c>
      <c r="DL286">
        <f t="shared" si="492"/>
        <v>0</v>
      </c>
      <c r="DM286">
        <f t="shared" si="493"/>
        <v>0</v>
      </c>
      <c r="DN286">
        <f t="shared" si="494"/>
        <v>0</v>
      </c>
      <c r="DO286">
        <f t="shared" si="495"/>
        <v>0</v>
      </c>
      <c r="DP286">
        <f t="shared" si="496"/>
        <v>0</v>
      </c>
      <c r="DQ286">
        <f t="shared" si="497"/>
        <v>0</v>
      </c>
      <c r="DR286">
        <f t="shared" si="498"/>
        <v>0</v>
      </c>
      <c r="DS286">
        <f t="shared" si="499"/>
        <v>0</v>
      </c>
      <c r="DT286" t="str">
        <f t="shared" si="500"/>
        <v>N.A.</v>
      </c>
      <c r="DX286">
        <f t="shared" si="501"/>
        <v>25668</v>
      </c>
      <c r="DY286">
        <f t="shared" si="502"/>
        <v>1</v>
      </c>
      <c r="DZ286">
        <f t="shared" si="503"/>
        <v>102670</v>
      </c>
      <c r="EA286">
        <f t="shared" si="504"/>
        <v>1</v>
      </c>
      <c r="EB286">
        <f t="shared" si="505"/>
        <v>2</v>
      </c>
      <c r="EC286">
        <f t="shared" si="506"/>
        <v>0</v>
      </c>
      <c r="ED286" s="1">
        <v>102670</v>
      </c>
      <c r="EE286" s="1">
        <v>0</v>
      </c>
      <c r="EF286">
        <f t="shared" si="507"/>
        <v>2</v>
      </c>
      <c r="EG286">
        <f t="shared" si="508"/>
        <v>0</v>
      </c>
      <c r="EH286">
        <f t="shared" si="509"/>
        <v>2</v>
      </c>
      <c r="EJ286">
        <f t="shared" si="414"/>
        <v>102670</v>
      </c>
      <c r="EK286">
        <f t="shared" si="415"/>
        <v>0</v>
      </c>
      <c r="EL286">
        <f t="shared" si="416"/>
        <v>102670</v>
      </c>
      <c r="EM286">
        <f t="shared" si="417"/>
        <v>0</v>
      </c>
      <c r="EO286" t="str">
        <f t="shared" si="418"/>
        <v>80%</v>
      </c>
    </row>
    <row r="287" spans="1:145" x14ac:dyDescent="0.2">
      <c r="A287">
        <v>282</v>
      </c>
      <c r="B287" s="1">
        <v>12</v>
      </c>
      <c r="C287" s="1">
        <v>5832</v>
      </c>
      <c r="D287" s="1" t="s">
        <v>270</v>
      </c>
      <c r="E287" s="1">
        <v>1444554</v>
      </c>
      <c r="F287" s="1">
        <v>289.3</v>
      </c>
      <c r="G287" s="1">
        <v>4931</v>
      </c>
      <c r="H287" s="1">
        <v>1426538</v>
      </c>
      <c r="I287" s="1">
        <v>14413</v>
      </c>
      <c r="J287" s="1">
        <v>290</v>
      </c>
      <c r="K287" s="1">
        <v>287</v>
      </c>
      <c r="L287" s="1">
        <v>286</v>
      </c>
      <c r="M287" s="1">
        <v>292</v>
      </c>
      <c r="N287" s="1">
        <v>294</v>
      </c>
      <c r="O287" s="7"/>
      <c r="P287">
        <f t="shared" si="419"/>
        <v>5128</v>
      </c>
      <c r="Q287">
        <f t="shared" si="420"/>
        <v>0</v>
      </c>
      <c r="R287">
        <f t="shared" si="421"/>
        <v>0</v>
      </c>
      <c r="S287">
        <f t="shared" si="409"/>
        <v>0</v>
      </c>
      <c r="T287">
        <f t="shared" si="422"/>
        <v>0</v>
      </c>
      <c r="U287">
        <f t="shared" si="423"/>
        <v>0</v>
      </c>
      <c r="V287">
        <f t="shared" si="424"/>
        <v>0</v>
      </c>
      <c r="W287">
        <f t="shared" si="425"/>
        <v>0</v>
      </c>
      <c r="X287">
        <f t="shared" si="426"/>
        <v>0</v>
      </c>
      <c r="Y287">
        <f t="shared" si="427"/>
        <v>0</v>
      </c>
      <c r="Z287" t="str">
        <f t="shared" si="428"/>
        <v>N.A.</v>
      </c>
      <c r="AD287">
        <f t="shared" si="429"/>
        <v>5333</v>
      </c>
      <c r="AE287">
        <f t="shared" si="408"/>
        <v>0</v>
      </c>
      <c r="AF287">
        <f t="shared" si="430"/>
        <v>0</v>
      </c>
      <c r="AG287">
        <f t="shared" si="431"/>
        <v>0</v>
      </c>
      <c r="AH287">
        <f t="shared" si="432"/>
        <v>0</v>
      </c>
      <c r="AI287">
        <f t="shared" si="433"/>
        <v>0</v>
      </c>
      <c r="AJ287">
        <f t="shared" si="434"/>
        <v>0</v>
      </c>
      <c r="AK287">
        <f t="shared" si="435"/>
        <v>0</v>
      </c>
      <c r="AL287">
        <f t="shared" si="436"/>
        <v>0</v>
      </c>
      <c r="AM287">
        <f t="shared" si="437"/>
        <v>0</v>
      </c>
      <c r="AN287" t="str">
        <f t="shared" si="438"/>
        <v>N.A.</v>
      </c>
      <c r="AR287">
        <f t="shared" si="439"/>
        <v>5546</v>
      </c>
      <c r="AS287">
        <f t="shared" si="410"/>
        <v>0</v>
      </c>
      <c r="AT287">
        <f t="shared" si="440"/>
        <v>0</v>
      </c>
      <c r="AU287">
        <f t="shared" si="411"/>
        <v>0</v>
      </c>
      <c r="AV287">
        <f t="shared" si="441"/>
        <v>0</v>
      </c>
      <c r="AW287">
        <f t="shared" si="442"/>
        <v>0</v>
      </c>
      <c r="AX287">
        <f t="shared" si="443"/>
        <v>0</v>
      </c>
      <c r="AY287">
        <f t="shared" si="444"/>
        <v>0</v>
      </c>
      <c r="AZ287">
        <f t="shared" si="445"/>
        <v>0</v>
      </c>
      <c r="BA287">
        <f t="shared" si="446"/>
        <v>0</v>
      </c>
      <c r="BB287" t="str">
        <f t="shared" si="447"/>
        <v>N.A.</v>
      </c>
      <c r="BF287">
        <f t="shared" si="448"/>
        <v>5768</v>
      </c>
      <c r="BG287">
        <f t="shared" si="449"/>
        <v>0</v>
      </c>
      <c r="BH287">
        <f t="shared" si="450"/>
        <v>0</v>
      </c>
      <c r="BI287">
        <f t="shared" si="451"/>
        <v>0</v>
      </c>
      <c r="BJ287">
        <f t="shared" si="452"/>
        <v>0</v>
      </c>
      <c r="BK287">
        <f t="shared" si="453"/>
        <v>0</v>
      </c>
      <c r="BL287">
        <f t="shared" si="454"/>
        <v>0</v>
      </c>
      <c r="BM287">
        <f t="shared" si="455"/>
        <v>0</v>
      </c>
      <c r="BN287">
        <f t="shared" si="456"/>
        <v>0</v>
      </c>
      <c r="BO287">
        <f t="shared" si="457"/>
        <v>0</v>
      </c>
      <c r="BP287" t="str">
        <f t="shared" si="458"/>
        <v>N.A.</v>
      </c>
      <c r="BT287">
        <f t="shared" si="459"/>
        <v>5999</v>
      </c>
      <c r="BU287">
        <f t="shared" si="412"/>
        <v>0</v>
      </c>
      <c r="BV287">
        <f t="shared" si="460"/>
        <v>0</v>
      </c>
      <c r="BW287">
        <f t="shared" si="461"/>
        <v>0</v>
      </c>
      <c r="BX287">
        <f t="shared" si="462"/>
        <v>0</v>
      </c>
      <c r="BY287">
        <f t="shared" si="463"/>
        <v>0</v>
      </c>
      <c r="BZ287">
        <f t="shared" si="464"/>
        <v>0</v>
      </c>
      <c r="CA287">
        <f t="shared" si="465"/>
        <v>0</v>
      </c>
      <c r="CB287">
        <f t="shared" si="466"/>
        <v>0</v>
      </c>
      <c r="CC287">
        <f t="shared" si="467"/>
        <v>0</v>
      </c>
      <c r="CD287" t="str">
        <f t="shared" si="468"/>
        <v>N.A.</v>
      </c>
      <c r="CH287">
        <f t="shared" si="469"/>
        <v>6239</v>
      </c>
      <c r="CI287">
        <f t="shared" si="470"/>
        <v>0</v>
      </c>
      <c r="CJ287">
        <f t="shared" si="471"/>
        <v>0</v>
      </c>
      <c r="CK287">
        <f t="shared" si="472"/>
        <v>0</v>
      </c>
      <c r="CL287">
        <f t="shared" si="473"/>
        <v>0</v>
      </c>
      <c r="CM287">
        <f t="shared" si="474"/>
        <v>0</v>
      </c>
      <c r="CN287">
        <f t="shared" si="475"/>
        <v>0</v>
      </c>
      <c r="CO287">
        <f t="shared" si="476"/>
        <v>0</v>
      </c>
      <c r="CP287">
        <f t="shared" si="477"/>
        <v>0</v>
      </c>
      <c r="CQ287">
        <f t="shared" si="478"/>
        <v>0</v>
      </c>
      <c r="CR287" t="str">
        <f t="shared" si="479"/>
        <v>N.A.</v>
      </c>
      <c r="CV287">
        <f t="shared" si="480"/>
        <v>6489</v>
      </c>
      <c r="CW287">
        <f t="shared" si="481"/>
        <v>0</v>
      </c>
      <c r="CX287">
        <f t="shared" si="482"/>
        <v>0</v>
      </c>
      <c r="CY287">
        <f t="shared" si="483"/>
        <v>0</v>
      </c>
      <c r="CZ287">
        <f t="shared" si="484"/>
        <v>0</v>
      </c>
      <c r="DA287">
        <f t="shared" si="485"/>
        <v>0</v>
      </c>
      <c r="DB287">
        <f t="shared" si="486"/>
        <v>0</v>
      </c>
      <c r="DC287">
        <f t="shared" si="487"/>
        <v>0</v>
      </c>
      <c r="DD287">
        <f t="shared" si="488"/>
        <v>0</v>
      </c>
      <c r="DE287">
        <f t="shared" si="489"/>
        <v>0</v>
      </c>
      <c r="DF287" t="str">
        <f t="shared" si="490"/>
        <v>N.A.</v>
      </c>
      <c r="DJ287">
        <f t="shared" si="491"/>
        <v>6749</v>
      </c>
      <c r="DK287">
        <f t="shared" si="413"/>
        <v>0</v>
      </c>
      <c r="DL287">
        <f t="shared" si="492"/>
        <v>0</v>
      </c>
      <c r="DM287">
        <f t="shared" si="493"/>
        <v>0</v>
      </c>
      <c r="DN287">
        <f t="shared" si="494"/>
        <v>0</v>
      </c>
      <c r="DO287">
        <f t="shared" si="495"/>
        <v>0</v>
      </c>
      <c r="DP287">
        <f t="shared" si="496"/>
        <v>0</v>
      </c>
      <c r="DQ287">
        <f t="shared" si="497"/>
        <v>0</v>
      </c>
      <c r="DR287">
        <f t="shared" si="498"/>
        <v>0</v>
      </c>
      <c r="DS287">
        <f t="shared" si="499"/>
        <v>0</v>
      </c>
      <c r="DT287" t="str">
        <f t="shared" si="500"/>
        <v>N.A.</v>
      </c>
      <c r="DX287">
        <f t="shared" si="501"/>
        <v>3603</v>
      </c>
      <c r="DY287">
        <f t="shared" si="502"/>
        <v>1</v>
      </c>
      <c r="DZ287">
        <f t="shared" si="503"/>
        <v>14413</v>
      </c>
      <c r="EA287">
        <f t="shared" si="504"/>
        <v>1</v>
      </c>
      <c r="EB287">
        <f t="shared" si="505"/>
        <v>2</v>
      </c>
      <c r="EC287">
        <f t="shared" si="506"/>
        <v>0</v>
      </c>
      <c r="ED287" s="1">
        <v>14413</v>
      </c>
      <c r="EE287" s="1">
        <v>0</v>
      </c>
      <c r="EF287">
        <f t="shared" si="507"/>
        <v>2</v>
      </c>
      <c r="EG287">
        <f t="shared" si="508"/>
        <v>0</v>
      </c>
      <c r="EH287">
        <f t="shared" si="509"/>
        <v>2</v>
      </c>
      <c r="EJ287">
        <f t="shared" si="414"/>
        <v>14413</v>
      </c>
      <c r="EK287">
        <f t="shared" si="415"/>
        <v>0</v>
      </c>
      <c r="EL287">
        <f t="shared" si="416"/>
        <v>14413</v>
      </c>
      <c r="EM287">
        <f t="shared" si="417"/>
        <v>0</v>
      </c>
      <c r="EO287" t="str">
        <f t="shared" si="418"/>
        <v>80%</v>
      </c>
    </row>
    <row r="288" spans="1:145" x14ac:dyDescent="0.2">
      <c r="A288">
        <v>283</v>
      </c>
      <c r="B288" s="1">
        <v>5</v>
      </c>
      <c r="C288" s="1">
        <v>5868</v>
      </c>
      <c r="D288" s="1" t="s">
        <v>271</v>
      </c>
      <c r="E288" s="1">
        <v>1421314</v>
      </c>
      <c r="F288" s="1">
        <v>224</v>
      </c>
      <c r="G288" s="1">
        <v>5054</v>
      </c>
      <c r="H288" s="1">
        <v>1132096</v>
      </c>
      <c r="I288" s="1">
        <v>231374</v>
      </c>
      <c r="J288" s="1">
        <v>215</v>
      </c>
      <c r="K288" s="1">
        <v>205</v>
      </c>
      <c r="L288" s="1">
        <v>195</v>
      </c>
      <c r="M288" s="1">
        <v>193</v>
      </c>
      <c r="N288" s="1">
        <v>189</v>
      </c>
      <c r="O288" s="7"/>
      <c r="P288">
        <f t="shared" si="419"/>
        <v>5251</v>
      </c>
      <c r="Q288">
        <f t="shared" si="420"/>
        <v>0</v>
      </c>
      <c r="R288">
        <f t="shared" si="421"/>
        <v>0</v>
      </c>
      <c r="S288">
        <f t="shared" si="409"/>
        <v>0</v>
      </c>
      <c r="T288">
        <f t="shared" si="422"/>
        <v>0</v>
      </c>
      <c r="U288">
        <f t="shared" si="423"/>
        <v>0</v>
      </c>
      <c r="V288">
        <f t="shared" si="424"/>
        <v>0</v>
      </c>
      <c r="W288">
        <f t="shared" si="425"/>
        <v>0</v>
      </c>
      <c r="X288">
        <f t="shared" si="426"/>
        <v>0</v>
      </c>
      <c r="Y288">
        <f t="shared" si="427"/>
        <v>0</v>
      </c>
      <c r="Z288" t="str">
        <f t="shared" si="428"/>
        <v>N.A.</v>
      </c>
      <c r="AD288">
        <f t="shared" si="429"/>
        <v>5456</v>
      </c>
      <c r="AE288">
        <f t="shared" si="408"/>
        <v>0</v>
      </c>
      <c r="AF288">
        <f t="shared" si="430"/>
        <v>0</v>
      </c>
      <c r="AG288">
        <f t="shared" si="431"/>
        <v>0</v>
      </c>
      <c r="AH288">
        <f t="shared" si="432"/>
        <v>0</v>
      </c>
      <c r="AI288">
        <f t="shared" si="433"/>
        <v>0</v>
      </c>
      <c r="AJ288">
        <f t="shared" si="434"/>
        <v>0</v>
      </c>
      <c r="AK288">
        <f t="shared" si="435"/>
        <v>0</v>
      </c>
      <c r="AL288">
        <f t="shared" si="436"/>
        <v>0</v>
      </c>
      <c r="AM288">
        <f t="shared" si="437"/>
        <v>0</v>
      </c>
      <c r="AN288" t="str">
        <f t="shared" si="438"/>
        <v>N.A.</v>
      </c>
      <c r="AR288">
        <f t="shared" si="439"/>
        <v>5669</v>
      </c>
      <c r="AS288">
        <f t="shared" si="410"/>
        <v>0</v>
      </c>
      <c r="AT288">
        <f t="shared" si="440"/>
        <v>0</v>
      </c>
      <c r="AU288">
        <f t="shared" si="411"/>
        <v>0</v>
      </c>
      <c r="AV288">
        <f t="shared" si="441"/>
        <v>0</v>
      </c>
      <c r="AW288">
        <f t="shared" si="442"/>
        <v>0</v>
      </c>
      <c r="AX288">
        <f t="shared" si="443"/>
        <v>0</v>
      </c>
      <c r="AY288">
        <f t="shared" si="444"/>
        <v>0</v>
      </c>
      <c r="AZ288">
        <f t="shared" si="445"/>
        <v>0</v>
      </c>
      <c r="BA288">
        <f t="shared" si="446"/>
        <v>0</v>
      </c>
      <c r="BB288" t="str">
        <f t="shared" si="447"/>
        <v>N.A.</v>
      </c>
      <c r="BF288">
        <f t="shared" si="448"/>
        <v>5891</v>
      </c>
      <c r="BG288">
        <f t="shared" si="449"/>
        <v>0</v>
      </c>
      <c r="BH288">
        <f t="shared" si="450"/>
        <v>0</v>
      </c>
      <c r="BI288">
        <f t="shared" si="451"/>
        <v>0</v>
      </c>
      <c r="BJ288">
        <f t="shared" si="452"/>
        <v>0</v>
      </c>
      <c r="BK288">
        <f t="shared" si="453"/>
        <v>0</v>
      </c>
      <c r="BL288">
        <f t="shared" si="454"/>
        <v>0</v>
      </c>
      <c r="BM288">
        <f t="shared" si="455"/>
        <v>0</v>
      </c>
      <c r="BN288">
        <f t="shared" si="456"/>
        <v>0</v>
      </c>
      <c r="BO288">
        <f t="shared" si="457"/>
        <v>0</v>
      </c>
      <c r="BP288" t="str">
        <f t="shared" si="458"/>
        <v>N.A.</v>
      </c>
      <c r="BT288">
        <f t="shared" si="459"/>
        <v>6122</v>
      </c>
      <c r="BU288">
        <f t="shared" si="412"/>
        <v>0</v>
      </c>
      <c r="BV288">
        <f t="shared" si="460"/>
        <v>0</v>
      </c>
      <c r="BW288">
        <f t="shared" si="461"/>
        <v>0</v>
      </c>
      <c r="BX288">
        <f t="shared" si="462"/>
        <v>0</v>
      </c>
      <c r="BY288">
        <f t="shared" si="463"/>
        <v>0</v>
      </c>
      <c r="BZ288">
        <f t="shared" si="464"/>
        <v>0</v>
      </c>
      <c r="CA288">
        <f t="shared" si="465"/>
        <v>0</v>
      </c>
      <c r="CB288">
        <f t="shared" si="466"/>
        <v>0</v>
      </c>
      <c r="CC288">
        <f t="shared" si="467"/>
        <v>0</v>
      </c>
      <c r="CD288" t="str">
        <f t="shared" si="468"/>
        <v>N.A.</v>
      </c>
      <c r="CH288">
        <f t="shared" si="469"/>
        <v>6362</v>
      </c>
      <c r="CI288">
        <f t="shared" si="470"/>
        <v>0</v>
      </c>
      <c r="CJ288">
        <f t="shared" si="471"/>
        <v>0</v>
      </c>
      <c r="CK288">
        <f t="shared" si="472"/>
        <v>0</v>
      </c>
      <c r="CL288">
        <f t="shared" si="473"/>
        <v>0</v>
      </c>
      <c r="CM288">
        <f t="shared" si="474"/>
        <v>0</v>
      </c>
      <c r="CN288">
        <f t="shared" si="475"/>
        <v>0</v>
      </c>
      <c r="CO288">
        <f t="shared" si="476"/>
        <v>0</v>
      </c>
      <c r="CP288">
        <f t="shared" si="477"/>
        <v>0</v>
      </c>
      <c r="CQ288">
        <f t="shared" si="478"/>
        <v>0</v>
      </c>
      <c r="CR288" t="str">
        <f t="shared" si="479"/>
        <v>N.A.</v>
      </c>
      <c r="CV288">
        <f t="shared" si="480"/>
        <v>6612</v>
      </c>
      <c r="CW288">
        <f t="shared" si="481"/>
        <v>0</v>
      </c>
      <c r="CX288">
        <f t="shared" si="482"/>
        <v>0</v>
      </c>
      <c r="CY288">
        <f t="shared" si="483"/>
        <v>0</v>
      </c>
      <c r="CZ288">
        <f t="shared" si="484"/>
        <v>0</v>
      </c>
      <c r="DA288">
        <f t="shared" si="485"/>
        <v>0</v>
      </c>
      <c r="DB288">
        <f t="shared" si="486"/>
        <v>0</v>
      </c>
      <c r="DC288">
        <f t="shared" si="487"/>
        <v>0</v>
      </c>
      <c r="DD288">
        <f t="shared" si="488"/>
        <v>0</v>
      </c>
      <c r="DE288">
        <f t="shared" si="489"/>
        <v>0</v>
      </c>
      <c r="DF288" t="str">
        <f t="shared" si="490"/>
        <v>N.A.</v>
      </c>
      <c r="DJ288">
        <f t="shared" si="491"/>
        <v>6872</v>
      </c>
      <c r="DK288">
        <f t="shared" si="413"/>
        <v>0</v>
      </c>
      <c r="DL288">
        <f t="shared" si="492"/>
        <v>0</v>
      </c>
      <c r="DM288">
        <f t="shared" si="493"/>
        <v>0</v>
      </c>
      <c r="DN288">
        <f t="shared" si="494"/>
        <v>0</v>
      </c>
      <c r="DO288">
        <f t="shared" si="495"/>
        <v>0</v>
      </c>
      <c r="DP288">
        <f t="shared" si="496"/>
        <v>0</v>
      </c>
      <c r="DQ288">
        <f t="shared" si="497"/>
        <v>0</v>
      </c>
      <c r="DR288">
        <f t="shared" si="498"/>
        <v>0</v>
      </c>
      <c r="DS288">
        <f t="shared" si="499"/>
        <v>0</v>
      </c>
      <c r="DT288" t="str">
        <f t="shared" si="500"/>
        <v>N.A.</v>
      </c>
      <c r="DX288">
        <f t="shared" si="501"/>
        <v>57844</v>
      </c>
      <c r="DY288">
        <f t="shared" si="502"/>
        <v>1</v>
      </c>
      <c r="DZ288">
        <f t="shared" si="503"/>
        <v>231374</v>
      </c>
      <c r="EA288">
        <f t="shared" si="504"/>
        <v>1</v>
      </c>
      <c r="EB288">
        <f t="shared" si="505"/>
        <v>2</v>
      </c>
      <c r="EC288">
        <f t="shared" si="506"/>
        <v>0</v>
      </c>
      <c r="ED288" s="1">
        <v>231374</v>
      </c>
      <c r="EE288" s="1">
        <v>8127</v>
      </c>
      <c r="EF288">
        <f t="shared" si="507"/>
        <v>2</v>
      </c>
      <c r="EG288">
        <f t="shared" si="508"/>
        <v>0</v>
      </c>
      <c r="EH288">
        <f t="shared" si="509"/>
        <v>2</v>
      </c>
      <c r="EJ288">
        <f t="shared" si="414"/>
        <v>231374</v>
      </c>
      <c r="EK288">
        <f t="shared" si="415"/>
        <v>0</v>
      </c>
      <c r="EL288">
        <f t="shared" si="416"/>
        <v>231374</v>
      </c>
      <c r="EM288">
        <f t="shared" si="417"/>
        <v>0</v>
      </c>
      <c r="EO288" t="str">
        <f t="shared" si="418"/>
        <v>80%</v>
      </c>
    </row>
    <row r="289" spans="1:145" x14ac:dyDescent="0.2">
      <c r="A289">
        <v>284</v>
      </c>
      <c r="B289" s="1">
        <v>12</v>
      </c>
      <c r="C289" s="1">
        <v>5877</v>
      </c>
      <c r="D289" s="1" t="s">
        <v>272</v>
      </c>
      <c r="E289" s="1">
        <v>5759337</v>
      </c>
      <c r="F289" s="1">
        <v>1339.3</v>
      </c>
      <c r="G289" s="1">
        <v>4931</v>
      </c>
      <c r="H289" s="1">
        <v>6604088</v>
      </c>
      <c r="I289" s="1">
        <v>0</v>
      </c>
      <c r="J289" s="1">
        <v>1381</v>
      </c>
      <c r="K289" s="1">
        <v>1414</v>
      </c>
      <c r="L289" s="1">
        <v>1441</v>
      </c>
      <c r="M289" s="1">
        <v>1453</v>
      </c>
      <c r="N289" s="1">
        <v>1464</v>
      </c>
      <c r="O289" s="7"/>
      <c r="P289">
        <f t="shared" si="419"/>
        <v>5128</v>
      </c>
      <c r="Q289">
        <f t="shared" si="420"/>
        <v>0</v>
      </c>
      <c r="R289">
        <f t="shared" si="421"/>
        <v>0</v>
      </c>
      <c r="S289">
        <f t="shared" si="409"/>
        <v>0</v>
      </c>
      <c r="T289">
        <f t="shared" si="422"/>
        <v>0</v>
      </c>
      <c r="U289">
        <f t="shared" si="423"/>
        <v>0</v>
      </c>
      <c r="V289">
        <f t="shared" si="424"/>
        <v>0</v>
      </c>
      <c r="W289">
        <f t="shared" si="425"/>
        <v>0</v>
      </c>
      <c r="X289">
        <f t="shared" si="426"/>
        <v>0</v>
      </c>
      <c r="Y289">
        <f t="shared" si="427"/>
        <v>0</v>
      </c>
      <c r="Z289" t="str">
        <f t="shared" si="428"/>
        <v>N.A.</v>
      </c>
      <c r="AD289">
        <f t="shared" si="429"/>
        <v>5333</v>
      </c>
      <c r="AE289">
        <f t="shared" si="408"/>
        <v>0</v>
      </c>
      <c r="AF289">
        <f t="shared" si="430"/>
        <v>0</v>
      </c>
      <c r="AG289">
        <f t="shared" si="431"/>
        <v>0</v>
      </c>
      <c r="AH289">
        <f t="shared" si="432"/>
        <v>0</v>
      </c>
      <c r="AI289">
        <f t="shared" si="433"/>
        <v>0</v>
      </c>
      <c r="AJ289">
        <f t="shared" si="434"/>
        <v>0</v>
      </c>
      <c r="AK289">
        <f t="shared" si="435"/>
        <v>0</v>
      </c>
      <c r="AL289">
        <f t="shared" si="436"/>
        <v>0</v>
      </c>
      <c r="AM289">
        <f t="shared" si="437"/>
        <v>0</v>
      </c>
      <c r="AN289" t="str">
        <f t="shared" si="438"/>
        <v>N.A.</v>
      </c>
      <c r="AR289">
        <f t="shared" si="439"/>
        <v>5546</v>
      </c>
      <c r="AS289">
        <f t="shared" si="410"/>
        <v>0</v>
      </c>
      <c r="AT289">
        <f t="shared" si="440"/>
        <v>0</v>
      </c>
      <c r="AU289">
        <f t="shared" si="411"/>
        <v>0</v>
      </c>
      <c r="AV289">
        <f t="shared" si="441"/>
        <v>0</v>
      </c>
      <c r="AW289">
        <f t="shared" si="442"/>
        <v>0</v>
      </c>
      <c r="AX289">
        <f t="shared" si="443"/>
        <v>0</v>
      </c>
      <c r="AY289">
        <f t="shared" si="444"/>
        <v>0</v>
      </c>
      <c r="AZ289">
        <f t="shared" si="445"/>
        <v>0</v>
      </c>
      <c r="BA289">
        <f t="shared" si="446"/>
        <v>0</v>
      </c>
      <c r="BB289" t="str">
        <f t="shared" si="447"/>
        <v>N.A.</v>
      </c>
      <c r="BF289">
        <f t="shared" si="448"/>
        <v>5768</v>
      </c>
      <c r="BG289">
        <f t="shared" si="449"/>
        <v>0</v>
      </c>
      <c r="BH289">
        <f t="shared" si="450"/>
        <v>0</v>
      </c>
      <c r="BI289">
        <f t="shared" si="451"/>
        <v>0</v>
      </c>
      <c r="BJ289">
        <f t="shared" si="452"/>
        <v>0</v>
      </c>
      <c r="BK289">
        <f t="shared" si="453"/>
        <v>0</v>
      </c>
      <c r="BL289">
        <f t="shared" si="454"/>
        <v>0</v>
      </c>
      <c r="BM289">
        <f t="shared" si="455"/>
        <v>0</v>
      </c>
      <c r="BN289">
        <f t="shared" si="456"/>
        <v>0</v>
      </c>
      <c r="BO289">
        <f t="shared" si="457"/>
        <v>0</v>
      </c>
      <c r="BP289" t="str">
        <f t="shared" si="458"/>
        <v>N.A.</v>
      </c>
      <c r="BT289">
        <f t="shared" si="459"/>
        <v>5999</v>
      </c>
      <c r="BU289">
        <f t="shared" si="412"/>
        <v>0</v>
      </c>
      <c r="BV289">
        <f t="shared" si="460"/>
        <v>0</v>
      </c>
      <c r="BW289">
        <f t="shared" si="461"/>
        <v>0</v>
      </c>
      <c r="BX289">
        <f t="shared" si="462"/>
        <v>0</v>
      </c>
      <c r="BY289">
        <f t="shared" si="463"/>
        <v>0</v>
      </c>
      <c r="BZ289">
        <f t="shared" si="464"/>
        <v>0</v>
      </c>
      <c r="CA289">
        <f t="shared" si="465"/>
        <v>0</v>
      </c>
      <c r="CB289">
        <f t="shared" si="466"/>
        <v>0</v>
      </c>
      <c r="CC289">
        <f t="shared" si="467"/>
        <v>0</v>
      </c>
      <c r="CD289" t="str">
        <f t="shared" si="468"/>
        <v>N.A.</v>
      </c>
      <c r="CH289">
        <f t="shared" si="469"/>
        <v>6239</v>
      </c>
      <c r="CI289">
        <f t="shared" si="470"/>
        <v>0</v>
      </c>
      <c r="CJ289">
        <f t="shared" si="471"/>
        <v>0</v>
      </c>
      <c r="CK289">
        <f t="shared" si="472"/>
        <v>0</v>
      </c>
      <c r="CL289">
        <f t="shared" si="473"/>
        <v>0</v>
      </c>
      <c r="CM289">
        <f t="shared" si="474"/>
        <v>0</v>
      </c>
      <c r="CN289">
        <f t="shared" si="475"/>
        <v>0</v>
      </c>
      <c r="CO289">
        <f t="shared" si="476"/>
        <v>0</v>
      </c>
      <c r="CP289">
        <f t="shared" si="477"/>
        <v>0</v>
      </c>
      <c r="CQ289">
        <f t="shared" si="478"/>
        <v>0</v>
      </c>
      <c r="CR289" t="str">
        <f t="shared" si="479"/>
        <v>N.A.</v>
      </c>
      <c r="CV289">
        <f t="shared" si="480"/>
        <v>6489</v>
      </c>
      <c r="CW289">
        <f t="shared" si="481"/>
        <v>0</v>
      </c>
      <c r="CX289">
        <f t="shared" si="482"/>
        <v>0</v>
      </c>
      <c r="CY289">
        <f t="shared" si="483"/>
        <v>0</v>
      </c>
      <c r="CZ289">
        <f t="shared" si="484"/>
        <v>0</v>
      </c>
      <c r="DA289">
        <f t="shared" si="485"/>
        <v>0</v>
      </c>
      <c r="DB289">
        <f t="shared" si="486"/>
        <v>0</v>
      </c>
      <c r="DC289">
        <f t="shared" si="487"/>
        <v>0</v>
      </c>
      <c r="DD289">
        <f t="shared" si="488"/>
        <v>0</v>
      </c>
      <c r="DE289">
        <f t="shared" si="489"/>
        <v>0</v>
      </c>
      <c r="DF289" t="str">
        <f t="shared" si="490"/>
        <v>N.A.</v>
      </c>
      <c r="DJ289">
        <f t="shared" si="491"/>
        <v>6749</v>
      </c>
      <c r="DK289">
        <f t="shared" si="413"/>
        <v>0</v>
      </c>
      <c r="DL289">
        <f t="shared" si="492"/>
        <v>0</v>
      </c>
      <c r="DM289">
        <f t="shared" si="493"/>
        <v>0</v>
      </c>
      <c r="DN289">
        <f t="shared" si="494"/>
        <v>0</v>
      </c>
      <c r="DO289">
        <f t="shared" si="495"/>
        <v>0</v>
      </c>
      <c r="DP289">
        <f t="shared" si="496"/>
        <v>0</v>
      </c>
      <c r="DQ289">
        <f t="shared" si="497"/>
        <v>0</v>
      </c>
      <c r="DR289">
        <f t="shared" si="498"/>
        <v>0</v>
      </c>
      <c r="DS289">
        <f t="shared" si="499"/>
        <v>0</v>
      </c>
      <c r="DT289" t="str">
        <f t="shared" si="500"/>
        <v>N.A.</v>
      </c>
      <c r="DX289">
        <f t="shared" si="501"/>
        <v>-844751</v>
      </c>
      <c r="DY289">
        <f t="shared" si="502"/>
        <v>0</v>
      </c>
      <c r="DZ289">
        <f t="shared" si="503"/>
        <v>-675801</v>
      </c>
      <c r="EA289">
        <f t="shared" si="504"/>
        <v>0</v>
      </c>
      <c r="EB289">
        <f t="shared" si="505"/>
        <v>0</v>
      </c>
      <c r="EC289">
        <f t="shared" si="506"/>
        <v>0</v>
      </c>
      <c r="ED289" s="1">
        <v>0</v>
      </c>
      <c r="EE289" s="1">
        <v>0</v>
      </c>
      <c r="EF289">
        <f t="shared" si="507"/>
        <v>0</v>
      </c>
      <c r="EG289">
        <f t="shared" si="508"/>
        <v>0</v>
      </c>
      <c r="EH289">
        <f t="shared" si="509"/>
        <v>0</v>
      </c>
      <c r="EJ289">
        <f t="shared" si="414"/>
        <v>0</v>
      </c>
      <c r="EK289">
        <f t="shared" si="415"/>
        <v>0</v>
      </c>
      <c r="EL289">
        <f t="shared" si="416"/>
        <v>0</v>
      </c>
      <c r="EM289">
        <f t="shared" si="417"/>
        <v>0</v>
      </c>
      <c r="EO289" t="str">
        <f t="shared" si="418"/>
        <v>N.A.</v>
      </c>
    </row>
    <row r="290" spans="1:145" x14ac:dyDescent="0.2">
      <c r="A290">
        <v>285</v>
      </c>
      <c r="B290" s="1">
        <v>15</v>
      </c>
      <c r="C290" s="1">
        <v>5895</v>
      </c>
      <c r="D290" s="1" t="s">
        <v>273</v>
      </c>
      <c r="E290" s="1">
        <v>1755708</v>
      </c>
      <c r="F290" s="1">
        <v>338.9</v>
      </c>
      <c r="G290" s="1">
        <v>4931</v>
      </c>
      <c r="H290" s="1">
        <v>1671116</v>
      </c>
      <c r="I290" s="1">
        <v>72823</v>
      </c>
      <c r="J290" s="1">
        <v>330</v>
      </c>
      <c r="K290" s="1">
        <v>326</v>
      </c>
      <c r="L290" s="1">
        <v>315</v>
      </c>
      <c r="M290" s="1">
        <v>312</v>
      </c>
      <c r="N290" s="1">
        <v>313</v>
      </c>
      <c r="O290" s="7"/>
      <c r="P290">
        <f t="shared" si="419"/>
        <v>5128</v>
      </c>
      <c r="Q290">
        <f t="shared" si="420"/>
        <v>0</v>
      </c>
      <c r="R290">
        <f t="shared" si="421"/>
        <v>0</v>
      </c>
      <c r="S290">
        <f t="shared" si="409"/>
        <v>0</v>
      </c>
      <c r="T290">
        <f t="shared" si="422"/>
        <v>0</v>
      </c>
      <c r="U290">
        <f t="shared" si="423"/>
        <v>0</v>
      </c>
      <c r="V290">
        <f t="shared" si="424"/>
        <v>0</v>
      </c>
      <c r="W290">
        <f t="shared" si="425"/>
        <v>0</v>
      </c>
      <c r="X290">
        <f t="shared" si="426"/>
        <v>0</v>
      </c>
      <c r="Y290">
        <f t="shared" si="427"/>
        <v>0</v>
      </c>
      <c r="Z290" t="str">
        <f t="shared" si="428"/>
        <v>N.A.</v>
      </c>
      <c r="AD290">
        <f t="shared" si="429"/>
        <v>5333</v>
      </c>
      <c r="AE290">
        <f t="shared" si="408"/>
        <v>0</v>
      </c>
      <c r="AF290">
        <f t="shared" si="430"/>
        <v>0</v>
      </c>
      <c r="AG290">
        <f t="shared" si="431"/>
        <v>0</v>
      </c>
      <c r="AH290">
        <f t="shared" si="432"/>
        <v>0</v>
      </c>
      <c r="AI290">
        <f t="shared" si="433"/>
        <v>0</v>
      </c>
      <c r="AJ290">
        <f t="shared" si="434"/>
        <v>0</v>
      </c>
      <c r="AK290">
        <f t="shared" si="435"/>
        <v>0</v>
      </c>
      <c r="AL290">
        <f t="shared" si="436"/>
        <v>0</v>
      </c>
      <c r="AM290">
        <f t="shared" si="437"/>
        <v>0</v>
      </c>
      <c r="AN290" t="str">
        <f t="shared" si="438"/>
        <v>N.A.</v>
      </c>
      <c r="AR290">
        <f t="shared" si="439"/>
        <v>5546</v>
      </c>
      <c r="AS290">
        <f t="shared" si="410"/>
        <v>0</v>
      </c>
      <c r="AT290">
        <f t="shared" si="440"/>
        <v>0</v>
      </c>
      <c r="AU290">
        <f t="shared" si="411"/>
        <v>0</v>
      </c>
      <c r="AV290">
        <f t="shared" si="441"/>
        <v>0</v>
      </c>
      <c r="AW290">
        <f t="shared" si="442"/>
        <v>0</v>
      </c>
      <c r="AX290">
        <f t="shared" si="443"/>
        <v>0</v>
      </c>
      <c r="AY290">
        <f t="shared" si="444"/>
        <v>0</v>
      </c>
      <c r="AZ290">
        <f t="shared" si="445"/>
        <v>0</v>
      </c>
      <c r="BA290">
        <f t="shared" si="446"/>
        <v>0</v>
      </c>
      <c r="BB290" t="str">
        <f t="shared" si="447"/>
        <v>N.A.</v>
      </c>
      <c r="BF290">
        <f t="shared" si="448"/>
        <v>5768</v>
      </c>
      <c r="BG290">
        <f t="shared" si="449"/>
        <v>0</v>
      </c>
      <c r="BH290">
        <f t="shared" si="450"/>
        <v>0</v>
      </c>
      <c r="BI290">
        <f t="shared" si="451"/>
        <v>0</v>
      </c>
      <c r="BJ290">
        <f t="shared" si="452"/>
        <v>0</v>
      </c>
      <c r="BK290">
        <f t="shared" si="453"/>
        <v>0</v>
      </c>
      <c r="BL290">
        <f t="shared" si="454"/>
        <v>0</v>
      </c>
      <c r="BM290">
        <f t="shared" si="455"/>
        <v>0</v>
      </c>
      <c r="BN290">
        <f t="shared" si="456"/>
        <v>0</v>
      </c>
      <c r="BO290">
        <f t="shared" si="457"/>
        <v>0</v>
      </c>
      <c r="BP290" t="str">
        <f t="shared" si="458"/>
        <v>N.A.</v>
      </c>
      <c r="BT290">
        <f t="shared" si="459"/>
        <v>5999</v>
      </c>
      <c r="BU290">
        <f t="shared" si="412"/>
        <v>0</v>
      </c>
      <c r="BV290">
        <f t="shared" si="460"/>
        <v>0</v>
      </c>
      <c r="BW290">
        <f t="shared" si="461"/>
        <v>0</v>
      </c>
      <c r="BX290">
        <f t="shared" si="462"/>
        <v>0</v>
      </c>
      <c r="BY290">
        <f t="shared" si="463"/>
        <v>0</v>
      </c>
      <c r="BZ290">
        <f t="shared" si="464"/>
        <v>0</v>
      </c>
      <c r="CA290">
        <f t="shared" si="465"/>
        <v>0</v>
      </c>
      <c r="CB290">
        <f t="shared" si="466"/>
        <v>0</v>
      </c>
      <c r="CC290">
        <f t="shared" si="467"/>
        <v>0</v>
      </c>
      <c r="CD290" t="str">
        <f t="shared" si="468"/>
        <v>N.A.</v>
      </c>
      <c r="CH290">
        <f t="shared" si="469"/>
        <v>6239</v>
      </c>
      <c r="CI290">
        <f t="shared" si="470"/>
        <v>0</v>
      </c>
      <c r="CJ290">
        <f t="shared" si="471"/>
        <v>0</v>
      </c>
      <c r="CK290">
        <f t="shared" si="472"/>
        <v>0</v>
      </c>
      <c r="CL290">
        <f t="shared" si="473"/>
        <v>0</v>
      </c>
      <c r="CM290">
        <f t="shared" si="474"/>
        <v>0</v>
      </c>
      <c r="CN290">
        <f t="shared" si="475"/>
        <v>0</v>
      </c>
      <c r="CO290">
        <f t="shared" si="476"/>
        <v>0</v>
      </c>
      <c r="CP290">
        <f t="shared" si="477"/>
        <v>0</v>
      </c>
      <c r="CQ290">
        <f t="shared" si="478"/>
        <v>0</v>
      </c>
      <c r="CR290" t="str">
        <f t="shared" si="479"/>
        <v>N.A.</v>
      </c>
      <c r="CV290">
        <f t="shared" si="480"/>
        <v>6489</v>
      </c>
      <c r="CW290">
        <f t="shared" si="481"/>
        <v>0</v>
      </c>
      <c r="CX290">
        <f t="shared" si="482"/>
        <v>0</v>
      </c>
      <c r="CY290">
        <f t="shared" si="483"/>
        <v>0</v>
      </c>
      <c r="CZ290">
        <f t="shared" si="484"/>
        <v>0</v>
      </c>
      <c r="DA290">
        <f t="shared" si="485"/>
        <v>0</v>
      </c>
      <c r="DB290">
        <f t="shared" si="486"/>
        <v>0</v>
      </c>
      <c r="DC290">
        <f t="shared" si="487"/>
        <v>0</v>
      </c>
      <c r="DD290">
        <f t="shared" si="488"/>
        <v>0</v>
      </c>
      <c r="DE290">
        <f t="shared" si="489"/>
        <v>0</v>
      </c>
      <c r="DF290" t="str">
        <f t="shared" si="490"/>
        <v>N.A.</v>
      </c>
      <c r="DJ290">
        <f t="shared" si="491"/>
        <v>6749</v>
      </c>
      <c r="DK290">
        <f t="shared" si="413"/>
        <v>0</v>
      </c>
      <c r="DL290">
        <f t="shared" si="492"/>
        <v>0</v>
      </c>
      <c r="DM290">
        <f t="shared" si="493"/>
        <v>0</v>
      </c>
      <c r="DN290">
        <f t="shared" si="494"/>
        <v>0</v>
      </c>
      <c r="DO290">
        <f t="shared" si="495"/>
        <v>0</v>
      </c>
      <c r="DP290">
        <f t="shared" si="496"/>
        <v>0</v>
      </c>
      <c r="DQ290">
        <f t="shared" si="497"/>
        <v>0</v>
      </c>
      <c r="DR290">
        <f t="shared" si="498"/>
        <v>0</v>
      </c>
      <c r="DS290">
        <f t="shared" si="499"/>
        <v>0</v>
      </c>
      <c r="DT290" t="str">
        <f t="shared" si="500"/>
        <v>N.A.</v>
      </c>
      <c r="DX290">
        <f t="shared" si="501"/>
        <v>11769</v>
      </c>
      <c r="DY290">
        <f t="shared" si="502"/>
        <v>1</v>
      </c>
      <c r="DZ290">
        <f t="shared" si="503"/>
        <v>67674</v>
      </c>
      <c r="EA290">
        <f t="shared" si="504"/>
        <v>0</v>
      </c>
      <c r="EB290">
        <f t="shared" si="505"/>
        <v>0</v>
      </c>
      <c r="EC290">
        <f t="shared" si="506"/>
        <v>1</v>
      </c>
      <c r="ED290" s="1">
        <v>67674</v>
      </c>
      <c r="EE290" s="1">
        <v>72823</v>
      </c>
      <c r="EF290">
        <f t="shared" si="507"/>
        <v>0</v>
      </c>
      <c r="EG290">
        <f t="shared" si="508"/>
        <v>1</v>
      </c>
      <c r="EH290">
        <f t="shared" si="509"/>
        <v>1</v>
      </c>
      <c r="EJ290">
        <f t="shared" si="414"/>
        <v>0</v>
      </c>
      <c r="EK290">
        <f t="shared" si="415"/>
        <v>72823</v>
      </c>
      <c r="EL290">
        <f t="shared" si="416"/>
        <v>72823</v>
      </c>
      <c r="EM290">
        <f t="shared" si="417"/>
        <v>0</v>
      </c>
      <c r="EO290" t="str">
        <f t="shared" si="418"/>
        <v>101%</v>
      </c>
    </row>
    <row r="291" spans="1:145" x14ac:dyDescent="0.2">
      <c r="A291">
        <v>286</v>
      </c>
      <c r="B291" s="1">
        <v>7</v>
      </c>
      <c r="C291" s="1">
        <v>5922</v>
      </c>
      <c r="D291" s="1" t="s">
        <v>274</v>
      </c>
      <c r="E291" s="1">
        <v>1651481</v>
      </c>
      <c r="F291" s="1">
        <v>339.6</v>
      </c>
      <c r="G291" s="1">
        <v>5030</v>
      </c>
      <c r="H291" s="1">
        <v>1708188</v>
      </c>
      <c r="I291" s="1">
        <v>0</v>
      </c>
      <c r="J291" s="1">
        <v>326</v>
      </c>
      <c r="K291" s="1">
        <v>319</v>
      </c>
      <c r="L291" s="1">
        <v>312</v>
      </c>
      <c r="M291" s="1">
        <v>309</v>
      </c>
      <c r="N291" s="1">
        <v>302</v>
      </c>
      <c r="O291" s="7"/>
      <c r="P291">
        <f t="shared" si="419"/>
        <v>5227</v>
      </c>
      <c r="Q291">
        <f t="shared" si="420"/>
        <v>0</v>
      </c>
      <c r="R291">
        <f t="shared" si="421"/>
        <v>0</v>
      </c>
      <c r="S291">
        <f t="shared" si="409"/>
        <v>0</v>
      </c>
      <c r="T291">
        <f t="shared" si="422"/>
        <v>0</v>
      </c>
      <c r="U291">
        <f t="shared" si="423"/>
        <v>0</v>
      </c>
      <c r="V291">
        <f t="shared" si="424"/>
        <v>0</v>
      </c>
      <c r="W291">
        <f t="shared" si="425"/>
        <v>0</v>
      </c>
      <c r="X291">
        <f t="shared" si="426"/>
        <v>0</v>
      </c>
      <c r="Y291">
        <f t="shared" si="427"/>
        <v>0</v>
      </c>
      <c r="Z291" t="str">
        <f t="shared" si="428"/>
        <v>N.A.</v>
      </c>
      <c r="AD291">
        <f t="shared" si="429"/>
        <v>5432</v>
      </c>
      <c r="AE291">
        <f t="shared" si="408"/>
        <v>0</v>
      </c>
      <c r="AF291">
        <f t="shared" si="430"/>
        <v>0</v>
      </c>
      <c r="AG291">
        <f t="shared" si="431"/>
        <v>0</v>
      </c>
      <c r="AH291">
        <f t="shared" si="432"/>
        <v>0</v>
      </c>
      <c r="AI291">
        <f t="shared" si="433"/>
        <v>0</v>
      </c>
      <c r="AJ291">
        <f t="shared" si="434"/>
        <v>0</v>
      </c>
      <c r="AK291">
        <f t="shared" si="435"/>
        <v>0</v>
      </c>
      <c r="AL291">
        <f t="shared" si="436"/>
        <v>0</v>
      </c>
      <c r="AM291">
        <f t="shared" si="437"/>
        <v>0</v>
      </c>
      <c r="AN291" t="str">
        <f t="shared" si="438"/>
        <v>N.A.</v>
      </c>
      <c r="AR291">
        <f t="shared" si="439"/>
        <v>5645</v>
      </c>
      <c r="AS291">
        <f t="shared" si="410"/>
        <v>0</v>
      </c>
      <c r="AT291">
        <f t="shared" si="440"/>
        <v>0</v>
      </c>
      <c r="AU291">
        <f t="shared" si="411"/>
        <v>0</v>
      </c>
      <c r="AV291">
        <f t="shared" si="441"/>
        <v>0</v>
      </c>
      <c r="AW291">
        <f t="shared" si="442"/>
        <v>0</v>
      </c>
      <c r="AX291">
        <f t="shared" si="443"/>
        <v>0</v>
      </c>
      <c r="AY291">
        <f t="shared" si="444"/>
        <v>0</v>
      </c>
      <c r="AZ291">
        <f t="shared" si="445"/>
        <v>0</v>
      </c>
      <c r="BA291">
        <f t="shared" si="446"/>
        <v>0</v>
      </c>
      <c r="BB291" t="str">
        <f t="shared" si="447"/>
        <v>N.A.</v>
      </c>
      <c r="BF291">
        <f t="shared" si="448"/>
        <v>5867</v>
      </c>
      <c r="BG291">
        <f t="shared" si="449"/>
        <v>0</v>
      </c>
      <c r="BH291">
        <f t="shared" si="450"/>
        <v>0</v>
      </c>
      <c r="BI291">
        <f t="shared" si="451"/>
        <v>0</v>
      </c>
      <c r="BJ291">
        <f t="shared" si="452"/>
        <v>0</v>
      </c>
      <c r="BK291">
        <f t="shared" si="453"/>
        <v>0</v>
      </c>
      <c r="BL291">
        <f t="shared" si="454"/>
        <v>0</v>
      </c>
      <c r="BM291">
        <f t="shared" si="455"/>
        <v>0</v>
      </c>
      <c r="BN291">
        <f t="shared" si="456"/>
        <v>0</v>
      </c>
      <c r="BO291">
        <f t="shared" si="457"/>
        <v>0</v>
      </c>
      <c r="BP291" t="str">
        <f t="shared" si="458"/>
        <v>N.A.</v>
      </c>
      <c r="BT291">
        <f t="shared" si="459"/>
        <v>6098</v>
      </c>
      <c r="BU291">
        <f t="shared" si="412"/>
        <v>0</v>
      </c>
      <c r="BV291">
        <f t="shared" si="460"/>
        <v>0</v>
      </c>
      <c r="BW291">
        <f t="shared" si="461"/>
        <v>0</v>
      </c>
      <c r="BX291">
        <f t="shared" si="462"/>
        <v>0</v>
      </c>
      <c r="BY291">
        <f t="shared" si="463"/>
        <v>0</v>
      </c>
      <c r="BZ291">
        <f t="shared" si="464"/>
        <v>0</v>
      </c>
      <c r="CA291">
        <f t="shared" si="465"/>
        <v>0</v>
      </c>
      <c r="CB291">
        <f t="shared" si="466"/>
        <v>0</v>
      </c>
      <c r="CC291">
        <f t="shared" si="467"/>
        <v>0</v>
      </c>
      <c r="CD291" t="str">
        <f t="shared" si="468"/>
        <v>N.A.</v>
      </c>
      <c r="CH291">
        <f t="shared" si="469"/>
        <v>6338</v>
      </c>
      <c r="CI291">
        <f t="shared" si="470"/>
        <v>0</v>
      </c>
      <c r="CJ291">
        <f t="shared" si="471"/>
        <v>0</v>
      </c>
      <c r="CK291">
        <f t="shared" si="472"/>
        <v>0</v>
      </c>
      <c r="CL291">
        <f t="shared" si="473"/>
        <v>0</v>
      </c>
      <c r="CM291">
        <f t="shared" si="474"/>
        <v>0</v>
      </c>
      <c r="CN291">
        <f t="shared" si="475"/>
        <v>0</v>
      </c>
      <c r="CO291">
        <f t="shared" si="476"/>
        <v>0</v>
      </c>
      <c r="CP291">
        <f t="shared" si="477"/>
        <v>0</v>
      </c>
      <c r="CQ291">
        <f t="shared" si="478"/>
        <v>0</v>
      </c>
      <c r="CR291" t="str">
        <f t="shared" si="479"/>
        <v>N.A.</v>
      </c>
      <c r="CV291">
        <f t="shared" si="480"/>
        <v>6588</v>
      </c>
      <c r="CW291">
        <f t="shared" si="481"/>
        <v>0</v>
      </c>
      <c r="CX291">
        <f t="shared" si="482"/>
        <v>0</v>
      </c>
      <c r="CY291">
        <f t="shared" si="483"/>
        <v>0</v>
      </c>
      <c r="CZ291">
        <f t="shared" si="484"/>
        <v>0</v>
      </c>
      <c r="DA291">
        <f t="shared" si="485"/>
        <v>0</v>
      </c>
      <c r="DB291">
        <f t="shared" si="486"/>
        <v>0</v>
      </c>
      <c r="DC291">
        <f t="shared" si="487"/>
        <v>0</v>
      </c>
      <c r="DD291">
        <f t="shared" si="488"/>
        <v>0</v>
      </c>
      <c r="DE291">
        <f t="shared" si="489"/>
        <v>0</v>
      </c>
      <c r="DF291" t="str">
        <f t="shared" si="490"/>
        <v>N.A.</v>
      </c>
      <c r="DJ291">
        <f t="shared" si="491"/>
        <v>6848</v>
      </c>
      <c r="DK291">
        <f t="shared" si="413"/>
        <v>0</v>
      </c>
      <c r="DL291">
        <f t="shared" si="492"/>
        <v>0</v>
      </c>
      <c r="DM291">
        <f t="shared" si="493"/>
        <v>0</v>
      </c>
      <c r="DN291">
        <f t="shared" si="494"/>
        <v>0</v>
      </c>
      <c r="DO291">
        <f t="shared" si="495"/>
        <v>0</v>
      </c>
      <c r="DP291">
        <f t="shared" si="496"/>
        <v>0</v>
      </c>
      <c r="DQ291">
        <f t="shared" si="497"/>
        <v>0</v>
      </c>
      <c r="DR291">
        <f t="shared" si="498"/>
        <v>0</v>
      </c>
      <c r="DS291">
        <f t="shared" si="499"/>
        <v>0</v>
      </c>
      <c r="DT291" t="str">
        <f t="shared" si="500"/>
        <v>N.A.</v>
      </c>
      <c r="DX291">
        <f t="shared" si="501"/>
        <v>-56707</v>
      </c>
      <c r="DY291">
        <f t="shared" si="502"/>
        <v>0</v>
      </c>
      <c r="DZ291">
        <f t="shared" si="503"/>
        <v>-45366</v>
      </c>
      <c r="EA291">
        <f t="shared" si="504"/>
        <v>0</v>
      </c>
      <c r="EB291">
        <f t="shared" si="505"/>
        <v>0</v>
      </c>
      <c r="EC291">
        <f t="shared" si="506"/>
        <v>0</v>
      </c>
      <c r="ED291" s="1">
        <v>0</v>
      </c>
      <c r="EE291" s="1">
        <v>0</v>
      </c>
      <c r="EF291">
        <f t="shared" si="507"/>
        <v>0</v>
      </c>
      <c r="EG291">
        <f t="shared" si="508"/>
        <v>0</v>
      </c>
      <c r="EH291">
        <f t="shared" si="509"/>
        <v>0</v>
      </c>
      <c r="EJ291">
        <f t="shared" si="414"/>
        <v>0</v>
      </c>
      <c r="EK291">
        <f t="shared" si="415"/>
        <v>0</v>
      </c>
      <c r="EL291">
        <f t="shared" si="416"/>
        <v>0</v>
      </c>
      <c r="EM291">
        <f t="shared" si="417"/>
        <v>0</v>
      </c>
      <c r="EO291" t="str">
        <f t="shared" si="418"/>
        <v>N.A.</v>
      </c>
    </row>
    <row r="292" spans="1:145" x14ac:dyDescent="0.2">
      <c r="A292">
        <v>287</v>
      </c>
      <c r="B292" s="1">
        <v>4</v>
      </c>
      <c r="C292" s="1">
        <v>5949</v>
      </c>
      <c r="D292" s="1" t="s">
        <v>275</v>
      </c>
      <c r="E292" s="1">
        <v>4900032</v>
      </c>
      <c r="F292" s="1">
        <v>1036.7</v>
      </c>
      <c r="G292" s="1">
        <v>4931</v>
      </c>
      <c r="H292" s="1">
        <v>5111968</v>
      </c>
      <c r="I292" s="1">
        <v>12109</v>
      </c>
      <c r="J292" s="1">
        <v>1025</v>
      </c>
      <c r="K292" s="1">
        <v>1011</v>
      </c>
      <c r="L292" s="1">
        <v>993</v>
      </c>
      <c r="M292" s="1">
        <v>974</v>
      </c>
      <c r="N292" s="1">
        <v>973</v>
      </c>
      <c r="O292" s="7"/>
      <c r="P292">
        <f t="shared" si="419"/>
        <v>5128</v>
      </c>
      <c r="Q292">
        <f t="shared" si="420"/>
        <v>0</v>
      </c>
      <c r="R292">
        <f t="shared" si="421"/>
        <v>0</v>
      </c>
      <c r="S292">
        <f t="shared" si="409"/>
        <v>0</v>
      </c>
      <c r="T292">
        <f t="shared" si="422"/>
        <v>0</v>
      </c>
      <c r="U292">
        <f t="shared" si="423"/>
        <v>0</v>
      </c>
      <c r="V292">
        <f t="shared" si="424"/>
        <v>0</v>
      </c>
      <c r="W292">
        <f t="shared" si="425"/>
        <v>0</v>
      </c>
      <c r="X292">
        <f t="shared" si="426"/>
        <v>0</v>
      </c>
      <c r="Y292">
        <f t="shared" si="427"/>
        <v>0</v>
      </c>
      <c r="Z292" t="str">
        <f t="shared" si="428"/>
        <v>N.A.</v>
      </c>
      <c r="AD292">
        <f t="shared" si="429"/>
        <v>5333</v>
      </c>
      <c r="AE292">
        <f t="shared" ref="AE292:AE355" si="510">AD292*$AD$4</f>
        <v>0</v>
      </c>
      <c r="AF292">
        <f t="shared" si="430"/>
        <v>0</v>
      </c>
      <c r="AG292">
        <f t="shared" si="431"/>
        <v>0</v>
      </c>
      <c r="AH292">
        <f t="shared" si="432"/>
        <v>0</v>
      </c>
      <c r="AI292">
        <f t="shared" si="433"/>
        <v>0</v>
      </c>
      <c r="AJ292">
        <f t="shared" si="434"/>
        <v>0</v>
      </c>
      <c r="AK292">
        <f t="shared" si="435"/>
        <v>0</v>
      </c>
      <c r="AL292">
        <f t="shared" si="436"/>
        <v>0</v>
      </c>
      <c r="AM292">
        <f t="shared" si="437"/>
        <v>0</v>
      </c>
      <c r="AN292" t="str">
        <f t="shared" si="438"/>
        <v>N.A.</v>
      </c>
      <c r="AR292">
        <f t="shared" si="439"/>
        <v>5546</v>
      </c>
      <c r="AS292">
        <f t="shared" si="410"/>
        <v>0</v>
      </c>
      <c r="AT292">
        <f t="shared" si="440"/>
        <v>0</v>
      </c>
      <c r="AU292">
        <f t="shared" si="411"/>
        <v>0</v>
      </c>
      <c r="AV292">
        <f t="shared" si="441"/>
        <v>0</v>
      </c>
      <c r="AW292">
        <f t="shared" si="442"/>
        <v>0</v>
      </c>
      <c r="AX292">
        <f t="shared" si="443"/>
        <v>0</v>
      </c>
      <c r="AY292">
        <f t="shared" si="444"/>
        <v>0</v>
      </c>
      <c r="AZ292">
        <f t="shared" si="445"/>
        <v>0</v>
      </c>
      <c r="BA292">
        <f t="shared" si="446"/>
        <v>0</v>
      </c>
      <c r="BB292" t="str">
        <f t="shared" si="447"/>
        <v>N.A.</v>
      </c>
      <c r="BF292">
        <f t="shared" si="448"/>
        <v>5768</v>
      </c>
      <c r="BG292">
        <f t="shared" si="449"/>
        <v>0</v>
      </c>
      <c r="BH292">
        <f t="shared" si="450"/>
        <v>0</v>
      </c>
      <c r="BI292">
        <f t="shared" si="451"/>
        <v>0</v>
      </c>
      <c r="BJ292">
        <f t="shared" si="452"/>
        <v>0</v>
      </c>
      <c r="BK292">
        <f t="shared" si="453"/>
        <v>0</v>
      </c>
      <c r="BL292">
        <f t="shared" si="454"/>
        <v>0</v>
      </c>
      <c r="BM292">
        <f t="shared" si="455"/>
        <v>0</v>
      </c>
      <c r="BN292">
        <f t="shared" si="456"/>
        <v>0</v>
      </c>
      <c r="BO292">
        <f t="shared" si="457"/>
        <v>0</v>
      </c>
      <c r="BP292" t="str">
        <f t="shared" si="458"/>
        <v>N.A.</v>
      </c>
      <c r="BT292">
        <f t="shared" si="459"/>
        <v>5999</v>
      </c>
      <c r="BU292">
        <f t="shared" si="412"/>
        <v>0</v>
      </c>
      <c r="BV292">
        <f t="shared" si="460"/>
        <v>0</v>
      </c>
      <c r="BW292">
        <f t="shared" si="461"/>
        <v>0</v>
      </c>
      <c r="BX292">
        <f t="shared" si="462"/>
        <v>0</v>
      </c>
      <c r="BY292">
        <f t="shared" si="463"/>
        <v>0</v>
      </c>
      <c r="BZ292">
        <f t="shared" si="464"/>
        <v>0</v>
      </c>
      <c r="CA292">
        <f t="shared" si="465"/>
        <v>0</v>
      </c>
      <c r="CB292">
        <f t="shared" si="466"/>
        <v>0</v>
      </c>
      <c r="CC292">
        <f t="shared" si="467"/>
        <v>0</v>
      </c>
      <c r="CD292" t="str">
        <f t="shared" si="468"/>
        <v>N.A.</v>
      </c>
      <c r="CH292">
        <f t="shared" si="469"/>
        <v>6239</v>
      </c>
      <c r="CI292">
        <f t="shared" si="470"/>
        <v>0</v>
      </c>
      <c r="CJ292">
        <f t="shared" si="471"/>
        <v>0</v>
      </c>
      <c r="CK292">
        <f t="shared" si="472"/>
        <v>0</v>
      </c>
      <c r="CL292">
        <f t="shared" si="473"/>
        <v>0</v>
      </c>
      <c r="CM292">
        <f t="shared" si="474"/>
        <v>0</v>
      </c>
      <c r="CN292">
        <f t="shared" si="475"/>
        <v>0</v>
      </c>
      <c r="CO292">
        <f t="shared" si="476"/>
        <v>0</v>
      </c>
      <c r="CP292">
        <f t="shared" si="477"/>
        <v>0</v>
      </c>
      <c r="CQ292">
        <f t="shared" si="478"/>
        <v>0</v>
      </c>
      <c r="CR292" t="str">
        <f t="shared" si="479"/>
        <v>N.A.</v>
      </c>
      <c r="CV292">
        <f t="shared" si="480"/>
        <v>6489</v>
      </c>
      <c r="CW292">
        <f t="shared" si="481"/>
        <v>0</v>
      </c>
      <c r="CX292">
        <f t="shared" si="482"/>
        <v>0</v>
      </c>
      <c r="CY292">
        <f t="shared" si="483"/>
        <v>0</v>
      </c>
      <c r="CZ292">
        <f t="shared" si="484"/>
        <v>0</v>
      </c>
      <c r="DA292">
        <f t="shared" si="485"/>
        <v>0</v>
      </c>
      <c r="DB292">
        <f t="shared" si="486"/>
        <v>0</v>
      </c>
      <c r="DC292">
        <f t="shared" si="487"/>
        <v>0</v>
      </c>
      <c r="DD292">
        <f t="shared" si="488"/>
        <v>0</v>
      </c>
      <c r="DE292">
        <f t="shared" si="489"/>
        <v>0</v>
      </c>
      <c r="DF292" t="str">
        <f t="shared" si="490"/>
        <v>N.A.</v>
      </c>
      <c r="DJ292">
        <f t="shared" si="491"/>
        <v>6749</v>
      </c>
      <c r="DK292">
        <f t="shared" si="413"/>
        <v>0</v>
      </c>
      <c r="DL292">
        <f t="shared" si="492"/>
        <v>0</v>
      </c>
      <c r="DM292">
        <f t="shared" si="493"/>
        <v>0</v>
      </c>
      <c r="DN292">
        <f t="shared" si="494"/>
        <v>0</v>
      </c>
      <c r="DO292">
        <f t="shared" si="495"/>
        <v>0</v>
      </c>
      <c r="DP292">
        <f t="shared" si="496"/>
        <v>0</v>
      </c>
      <c r="DQ292">
        <f t="shared" si="497"/>
        <v>0</v>
      </c>
      <c r="DR292">
        <f t="shared" si="498"/>
        <v>0</v>
      </c>
      <c r="DS292">
        <f t="shared" si="499"/>
        <v>0</v>
      </c>
      <c r="DT292" t="str">
        <f t="shared" si="500"/>
        <v>N.A.</v>
      </c>
      <c r="DX292">
        <f t="shared" si="501"/>
        <v>-224045</v>
      </c>
      <c r="DY292">
        <f t="shared" si="502"/>
        <v>1</v>
      </c>
      <c r="DZ292">
        <f t="shared" si="503"/>
        <v>-169549</v>
      </c>
      <c r="EA292">
        <f t="shared" si="504"/>
        <v>0</v>
      </c>
      <c r="EB292">
        <f t="shared" si="505"/>
        <v>0</v>
      </c>
      <c r="EC292">
        <f t="shared" si="506"/>
        <v>1</v>
      </c>
      <c r="ED292" s="1">
        <v>0</v>
      </c>
      <c r="EE292" s="1">
        <v>12109</v>
      </c>
      <c r="EF292">
        <f t="shared" si="507"/>
        <v>0</v>
      </c>
      <c r="EG292">
        <f t="shared" si="508"/>
        <v>1</v>
      </c>
      <c r="EH292">
        <f t="shared" si="509"/>
        <v>1</v>
      </c>
      <c r="EJ292">
        <f t="shared" si="414"/>
        <v>0</v>
      </c>
      <c r="EK292">
        <f t="shared" si="415"/>
        <v>12109</v>
      </c>
      <c r="EL292">
        <f t="shared" si="416"/>
        <v>12109</v>
      </c>
      <c r="EM292">
        <f t="shared" si="417"/>
        <v>0</v>
      </c>
      <c r="EO292" t="str">
        <f t="shared" si="418"/>
        <v>101%</v>
      </c>
    </row>
    <row r="293" spans="1:145" x14ac:dyDescent="0.2">
      <c r="A293">
        <v>288</v>
      </c>
      <c r="B293" s="1">
        <v>13</v>
      </c>
      <c r="C293" s="1">
        <v>5976</v>
      </c>
      <c r="D293" s="1" t="s">
        <v>276</v>
      </c>
      <c r="E293" s="1">
        <v>4936128</v>
      </c>
      <c r="F293" s="1">
        <v>1066.3</v>
      </c>
      <c r="G293" s="1">
        <v>4931</v>
      </c>
      <c r="H293" s="1">
        <v>5257925</v>
      </c>
      <c r="I293" s="1">
        <v>0</v>
      </c>
      <c r="J293" s="1">
        <v>1061</v>
      </c>
      <c r="K293" s="1">
        <v>1048</v>
      </c>
      <c r="L293" s="1">
        <v>1035</v>
      </c>
      <c r="M293" s="1">
        <v>1025</v>
      </c>
      <c r="N293" s="1">
        <v>1019</v>
      </c>
      <c r="O293" s="7"/>
      <c r="P293">
        <f t="shared" si="419"/>
        <v>5128</v>
      </c>
      <c r="Q293">
        <f t="shared" si="420"/>
        <v>0</v>
      </c>
      <c r="R293">
        <f t="shared" si="421"/>
        <v>0</v>
      </c>
      <c r="S293">
        <f t="shared" si="409"/>
        <v>0</v>
      </c>
      <c r="T293">
        <f t="shared" si="422"/>
        <v>0</v>
      </c>
      <c r="U293">
        <f t="shared" si="423"/>
        <v>0</v>
      </c>
      <c r="V293">
        <f t="shared" si="424"/>
        <v>0</v>
      </c>
      <c r="W293">
        <f t="shared" si="425"/>
        <v>0</v>
      </c>
      <c r="X293">
        <f t="shared" si="426"/>
        <v>0</v>
      </c>
      <c r="Y293">
        <f t="shared" si="427"/>
        <v>0</v>
      </c>
      <c r="Z293" t="str">
        <f t="shared" si="428"/>
        <v>N.A.</v>
      </c>
      <c r="AD293">
        <f t="shared" si="429"/>
        <v>5333</v>
      </c>
      <c r="AE293">
        <f t="shared" si="510"/>
        <v>0</v>
      </c>
      <c r="AF293">
        <f t="shared" si="430"/>
        <v>0</v>
      </c>
      <c r="AG293">
        <f t="shared" si="431"/>
        <v>0</v>
      </c>
      <c r="AH293">
        <f t="shared" si="432"/>
        <v>0</v>
      </c>
      <c r="AI293">
        <f t="shared" si="433"/>
        <v>0</v>
      </c>
      <c r="AJ293">
        <f t="shared" si="434"/>
        <v>0</v>
      </c>
      <c r="AK293">
        <f t="shared" si="435"/>
        <v>0</v>
      </c>
      <c r="AL293">
        <f t="shared" si="436"/>
        <v>0</v>
      </c>
      <c r="AM293">
        <f t="shared" si="437"/>
        <v>0</v>
      </c>
      <c r="AN293" t="str">
        <f t="shared" si="438"/>
        <v>N.A.</v>
      </c>
      <c r="AR293">
        <f t="shared" si="439"/>
        <v>5546</v>
      </c>
      <c r="AS293">
        <f t="shared" si="410"/>
        <v>0</v>
      </c>
      <c r="AT293">
        <f t="shared" si="440"/>
        <v>0</v>
      </c>
      <c r="AU293">
        <f t="shared" si="411"/>
        <v>0</v>
      </c>
      <c r="AV293">
        <f t="shared" si="441"/>
        <v>0</v>
      </c>
      <c r="AW293">
        <f t="shared" si="442"/>
        <v>0</v>
      </c>
      <c r="AX293">
        <f t="shared" si="443"/>
        <v>0</v>
      </c>
      <c r="AY293">
        <f t="shared" si="444"/>
        <v>0</v>
      </c>
      <c r="AZ293">
        <f t="shared" si="445"/>
        <v>0</v>
      </c>
      <c r="BA293">
        <f t="shared" si="446"/>
        <v>0</v>
      </c>
      <c r="BB293" t="str">
        <f t="shared" si="447"/>
        <v>N.A.</v>
      </c>
      <c r="BF293">
        <f t="shared" si="448"/>
        <v>5768</v>
      </c>
      <c r="BG293">
        <f t="shared" si="449"/>
        <v>0</v>
      </c>
      <c r="BH293">
        <f t="shared" si="450"/>
        <v>0</v>
      </c>
      <c r="BI293">
        <f t="shared" si="451"/>
        <v>0</v>
      </c>
      <c r="BJ293">
        <f t="shared" si="452"/>
        <v>0</v>
      </c>
      <c r="BK293">
        <f t="shared" si="453"/>
        <v>0</v>
      </c>
      <c r="BL293">
        <f t="shared" si="454"/>
        <v>0</v>
      </c>
      <c r="BM293">
        <f t="shared" si="455"/>
        <v>0</v>
      </c>
      <c r="BN293">
        <f t="shared" si="456"/>
        <v>0</v>
      </c>
      <c r="BO293">
        <f t="shared" si="457"/>
        <v>0</v>
      </c>
      <c r="BP293" t="str">
        <f t="shared" si="458"/>
        <v>N.A.</v>
      </c>
      <c r="BT293">
        <f t="shared" si="459"/>
        <v>5999</v>
      </c>
      <c r="BU293">
        <f t="shared" si="412"/>
        <v>0</v>
      </c>
      <c r="BV293">
        <f t="shared" si="460"/>
        <v>0</v>
      </c>
      <c r="BW293">
        <f t="shared" si="461"/>
        <v>0</v>
      </c>
      <c r="BX293">
        <f t="shared" si="462"/>
        <v>0</v>
      </c>
      <c r="BY293">
        <f t="shared" si="463"/>
        <v>0</v>
      </c>
      <c r="BZ293">
        <f t="shared" si="464"/>
        <v>0</v>
      </c>
      <c r="CA293">
        <f t="shared" si="465"/>
        <v>0</v>
      </c>
      <c r="CB293">
        <f t="shared" si="466"/>
        <v>0</v>
      </c>
      <c r="CC293">
        <f t="shared" si="467"/>
        <v>0</v>
      </c>
      <c r="CD293" t="str">
        <f t="shared" si="468"/>
        <v>N.A.</v>
      </c>
      <c r="CH293">
        <f t="shared" si="469"/>
        <v>6239</v>
      </c>
      <c r="CI293">
        <f t="shared" si="470"/>
        <v>0</v>
      </c>
      <c r="CJ293">
        <f t="shared" si="471"/>
        <v>0</v>
      </c>
      <c r="CK293">
        <f t="shared" si="472"/>
        <v>0</v>
      </c>
      <c r="CL293">
        <f t="shared" si="473"/>
        <v>0</v>
      </c>
      <c r="CM293">
        <f t="shared" si="474"/>
        <v>0</v>
      </c>
      <c r="CN293">
        <f t="shared" si="475"/>
        <v>0</v>
      </c>
      <c r="CO293">
        <f t="shared" si="476"/>
        <v>0</v>
      </c>
      <c r="CP293">
        <f t="shared" si="477"/>
        <v>0</v>
      </c>
      <c r="CQ293">
        <f t="shared" si="478"/>
        <v>0</v>
      </c>
      <c r="CR293" t="str">
        <f t="shared" si="479"/>
        <v>N.A.</v>
      </c>
      <c r="CV293">
        <f t="shared" si="480"/>
        <v>6489</v>
      </c>
      <c r="CW293">
        <f t="shared" si="481"/>
        <v>0</v>
      </c>
      <c r="CX293">
        <f t="shared" si="482"/>
        <v>0</v>
      </c>
      <c r="CY293">
        <f t="shared" si="483"/>
        <v>0</v>
      </c>
      <c r="CZ293">
        <f t="shared" si="484"/>
        <v>0</v>
      </c>
      <c r="DA293">
        <f t="shared" si="485"/>
        <v>0</v>
      </c>
      <c r="DB293">
        <f t="shared" si="486"/>
        <v>0</v>
      </c>
      <c r="DC293">
        <f t="shared" si="487"/>
        <v>0</v>
      </c>
      <c r="DD293">
        <f t="shared" si="488"/>
        <v>0</v>
      </c>
      <c r="DE293">
        <f t="shared" si="489"/>
        <v>0</v>
      </c>
      <c r="DF293" t="str">
        <f t="shared" si="490"/>
        <v>N.A.</v>
      </c>
      <c r="DJ293">
        <f t="shared" si="491"/>
        <v>6749</v>
      </c>
      <c r="DK293">
        <f t="shared" si="413"/>
        <v>0</v>
      </c>
      <c r="DL293">
        <f t="shared" si="492"/>
        <v>0</v>
      </c>
      <c r="DM293">
        <f t="shared" si="493"/>
        <v>0</v>
      </c>
      <c r="DN293">
        <f t="shared" si="494"/>
        <v>0</v>
      </c>
      <c r="DO293">
        <f t="shared" si="495"/>
        <v>0</v>
      </c>
      <c r="DP293">
        <f t="shared" si="496"/>
        <v>0</v>
      </c>
      <c r="DQ293">
        <f t="shared" si="497"/>
        <v>0</v>
      </c>
      <c r="DR293">
        <f t="shared" si="498"/>
        <v>0</v>
      </c>
      <c r="DS293">
        <f t="shared" si="499"/>
        <v>0</v>
      </c>
      <c r="DT293" t="str">
        <f t="shared" si="500"/>
        <v>N.A.</v>
      </c>
      <c r="DX293">
        <f t="shared" si="501"/>
        <v>-321797</v>
      </c>
      <c r="DY293">
        <f t="shared" si="502"/>
        <v>0</v>
      </c>
      <c r="DZ293">
        <f t="shared" si="503"/>
        <v>-257438</v>
      </c>
      <c r="EA293">
        <f t="shared" si="504"/>
        <v>0</v>
      </c>
      <c r="EB293">
        <f t="shared" si="505"/>
        <v>0</v>
      </c>
      <c r="EC293">
        <f t="shared" si="506"/>
        <v>0</v>
      </c>
      <c r="ED293" s="1">
        <v>0</v>
      </c>
      <c r="EE293" s="1">
        <v>0</v>
      </c>
      <c r="EF293">
        <f t="shared" si="507"/>
        <v>0</v>
      </c>
      <c r="EG293">
        <f t="shared" si="508"/>
        <v>0</v>
      </c>
      <c r="EH293">
        <f t="shared" si="509"/>
        <v>0</v>
      </c>
      <c r="EJ293">
        <f t="shared" si="414"/>
        <v>0</v>
      </c>
      <c r="EK293">
        <f t="shared" si="415"/>
        <v>0</v>
      </c>
      <c r="EL293">
        <f t="shared" si="416"/>
        <v>0</v>
      </c>
      <c r="EM293">
        <f t="shared" si="417"/>
        <v>0</v>
      </c>
      <c r="EO293" t="str">
        <f t="shared" si="418"/>
        <v>N.A.</v>
      </c>
    </row>
    <row r="294" spans="1:145" x14ac:dyDescent="0.2">
      <c r="A294">
        <v>289</v>
      </c>
      <c r="B294" s="1">
        <v>4</v>
      </c>
      <c r="C294" s="1">
        <v>5994</v>
      </c>
      <c r="D294" s="1" t="s">
        <v>277</v>
      </c>
      <c r="E294" s="1">
        <v>4337442</v>
      </c>
      <c r="F294" s="1">
        <v>882.3</v>
      </c>
      <c r="G294" s="1">
        <v>4961</v>
      </c>
      <c r="H294" s="1">
        <v>4377090</v>
      </c>
      <c r="I294" s="1">
        <v>0</v>
      </c>
      <c r="J294" s="1">
        <v>856</v>
      </c>
      <c r="K294" s="1">
        <v>849</v>
      </c>
      <c r="L294" s="1">
        <v>830</v>
      </c>
      <c r="M294" s="1">
        <v>819</v>
      </c>
      <c r="N294" s="1">
        <v>791</v>
      </c>
      <c r="O294" s="7"/>
      <c r="P294">
        <f t="shared" si="419"/>
        <v>5158</v>
      </c>
      <c r="Q294">
        <f t="shared" si="420"/>
        <v>0</v>
      </c>
      <c r="R294">
        <f t="shared" si="421"/>
        <v>0</v>
      </c>
      <c r="S294">
        <f t="shared" si="409"/>
        <v>0</v>
      </c>
      <c r="T294">
        <f t="shared" si="422"/>
        <v>0</v>
      </c>
      <c r="U294">
        <f t="shared" si="423"/>
        <v>0</v>
      </c>
      <c r="V294">
        <f t="shared" si="424"/>
        <v>0</v>
      </c>
      <c r="W294">
        <f t="shared" si="425"/>
        <v>0</v>
      </c>
      <c r="X294">
        <f t="shared" si="426"/>
        <v>0</v>
      </c>
      <c r="Y294">
        <f t="shared" si="427"/>
        <v>0</v>
      </c>
      <c r="Z294" t="str">
        <f t="shared" si="428"/>
        <v>N.A.</v>
      </c>
      <c r="AD294">
        <f t="shared" si="429"/>
        <v>5363</v>
      </c>
      <c r="AE294">
        <f t="shared" si="510"/>
        <v>0</v>
      </c>
      <c r="AF294">
        <f t="shared" si="430"/>
        <v>0</v>
      </c>
      <c r="AG294">
        <f t="shared" si="431"/>
        <v>0</v>
      </c>
      <c r="AH294">
        <f t="shared" si="432"/>
        <v>0</v>
      </c>
      <c r="AI294">
        <f t="shared" si="433"/>
        <v>0</v>
      </c>
      <c r="AJ294">
        <f t="shared" si="434"/>
        <v>0</v>
      </c>
      <c r="AK294">
        <f t="shared" si="435"/>
        <v>0</v>
      </c>
      <c r="AL294">
        <f t="shared" si="436"/>
        <v>0</v>
      </c>
      <c r="AM294">
        <f t="shared" si="437"/>
        <v>0</v>
      </c>
      <c r="AN294" t="str">
        <f t="shared" si="438"/>
        <v>N.A.</v>
      </c>
      <c r="AR294">
        <f t="shared" si="439"/>
        <v>5576</v>
      </c>
      <c r="AS294">
        <f t="shared" si="410"/>
        <v>0</v>
      </c>
      <c r="AT294">
        <f t="shared" si="440"/>
        <v>0</v>
      </c>
      <c r="AU294">
        <f t="shared" si="411"/>
        <v>0</v>
      </c>
      <c r="AV294">
        <f t="shared" si="441"/>
        <v>0</v>
      </c>
      <c r="AW294">
        <f t="shared" si="442"/>
        <v>0</v>
      </c>
      <c r="AX294">
        <f t="shared" si="443"/>
        <v>0</v>
      </c>
      <c r="AY294">
        <f t="shared" si="444"/>
        <v>0</v>
      </c>
      <c r="AZ294">
        <f t="shared" si="445"/>
        <v>0</v>
      </c>
      <c r="BA294">
        <f t="shared" si="446"/>
        <v>0</v>
      </c>
      <c r="BB294" t="str">
        <f t="shared" si="447"/>
        <v>N.A.</v>
      </c>
      <c r="BF294">
        <f t="shared" si="448"/>
        <v>5798</v>
      </c>
      <c r="BG294">
        <f t="shared" si="449"/>
        <v>0</v>
      </c>
      <c r="BH294">
        <f t="shared" si="450"/>
        <v>0</v>
      </c>
      <c r="BI294">
        <f t="shared" si="451"/>
        <v>0</v>
      </c>
      <c r="BJ294">
        <f t="shared" si="452"/>
        <v>0</v>
      </c>
      <c r="BK294">
        <f t="shared" si="453"/>
        <v>0</v>
      </c>
      <c r="BL294">
        <f t="shared" si="454"/>
        <v>0</v>
      </c>
      <c r="BM294">
        <f t="shared" si="455"/>
        <v>0</v>
      </c>
      <c r="BN294">
        <f t="shared" si="456"/>
        <v>0</v>
      </c>
      <c r="BO294">
        <f t="shared" si="457"/>
        <v>0</v>
      </c>
      <c r="BP294" t="str">
        <f t="shared" si="458"/>
        <v>N.A.</v>
      </c>
      <c r="BT294">
        <f t="shared" si="459"/>
        <v>6029</v>
      </c>
      <c r="BU294">
        <f t="shared" si="412"/>
        <v>0</v>
      </c>
      <c r="BV294">
        <f t="shared" si="460"/>
        <v>0</v>
      </c>
      <c r="BW294">
        <f t="shared" si="461"/>
        <v>0</v>
      </c>
      <c r="BX294">
        <f t="shared" si="462"/>
        <v>0</v>
      </c>
      <c r="BY294">
        <f t="shared" si="463"/>
        <v>0</v>
      </c>
      <c r="BZ294">
        <f t="shared" si="464"/>
        <v>0</v>
      </c>
      <c r="CA294">
        <f t="shared" si="465"/>
        <v>0</v>
      </c>
      <c r="CB294">
        <f t="shared" si="466"/>
        <v>0</v>
      </c>
      <c r="CC294">
        <f t="shared" si="467"/>
        <v>0</v>
      </c>
      <c r="CD294" t="str">
        <f t="shared" si="468"/>
        <v>N.A.</v>
      </c>
      <c r="CH294">
        <f t="shared" si="469"/>
        <v>6269</v>
      </c>
      <c r="CI294">
        <f t="shared" si="470"/>
        <v>0</v>
      </c>
      <c r="CJ294">
        <f t="shared" si="471"/>
        <v>0</v>
      </c>
      <c r="CK294">
        <f t="shared" si="472"/>
        <v>0</v>
      </c>
      <c r="CL294">
        <f t="shared" si="473"/>
        <v>0</v>
      </c>
      <c r="CM294">
        <f t="shared" si="474"/>
        <v>0</v>
      </c>
      <c r="CN294">
        <f t="shared" si="475"/>
        <v>0</v>
      </c>
      <c r="CO294">
        <f t="shared" si="476"/>
        <v>0</v>
      </c>
      <c r="CP294">
        <f t="shared" si="477"/>
        <v>0</v>
      </c>
      <c r="CQ294">
        <f t="shared" si="478"/>
        <v>0</v>
      </c>
      <c r="CR294" t="str">
        <f t="shared" si="479"/>
        <v>N.A.</v>
      </c>
      <c r="CV294">
        <f t="shared" si="480"/>
        <v>6519</v>
      </c>
      <c r="CW294">
        <f t="shared" si="481"/>
        <v>0</v>
      </c>
      <c r="CX294">
        <f t="shared" si="482"/>
        <v>0</v>
      </c>
      <c r="CY294">
        <f t="shared" si="483"/>
        <v>0</v>
      </c>
      <c r="CZ294">
        <f t="shared" si="484"/>
        <v>0</v>
      </c>
      <c r="DA294">
        <f t="shared" si="485"/>
        <v>0</v>
      </c>
      <c r="DB294">
        <f t="shared" si="486"/>
        <v>0</v>
      </c>
      <c r="DC294">
        <f t="shared" si="487"/>
        <v>0</v>
      </c>
      <c r="DD294">
        <f t="shared" si="488"/>
        <v>0</v>
      </c>
      <c r="DE294">
        <f t="shared" si="489"/>
        <v>0</v>
      </c>
      <c r="DF294" t="str">
        <f t="shared" si="490"/>
        <v>N.A.</v>
      </c>
      <c r="DJ294">
        <f t="shared" si="491"/>
        <v>6779</v>
      </c>
      <c r="DK294">
        <f t="shared" si="413"/>
        <v>0</v>
      </c>
      <c r="DL294">
        <f t="shared" si="492"/>
        <v>0</v>
      </c>
      <c r="DM294">
        <f t="shared" si="493"/>
        <v>0</v>
      </c>
      <c r="DN294">
        <f t="shared" si="494"/>
        <v>0</v>
      </c>
      <c r="DO294">
        <f t="shared" si="495"/>
        <v>0</v>
      </c>
      <c r="DP294">
        <f t="shared" si="496"/>
        <v>0</v>
      </c>
      <c r="DQ294">
        <f t="shared" si="497"/>
        <v>0</v>
      </c>
      <c r="DR294">
        <f t="shared" si="498"/>
        <v>0</v>
      </c>
      <c r="DS294">
        <f t="shared" si="499"/>
        <v>0</v>
      </c>
      <c r="DT294" t="str">
        <f t="shared" si="500"/>
        <v>N.A.</v>
      </c>
      <c r="DX294">
        <f t="shared" si="501"/>
        <v>-39648</v>
      </c>
      <c r="DY294">
        <f t="shared" si="502"/>
        <v>0</v>
      </c>
      <c r="DZ294">
        <f t="shared" si="503"/>
        <v>-31718</v>
      </c>
      <c r="EA294">
        <f t="shared" si="504"/>
        <v>0</v>
      </c>
      <c r="EB294">
        <f t="shared" si="505"/>
        <v>0</v>
      </c>
      <c r="EC294">
        <f t="shared" si="506"/>
        <v>0</v>
      </c>
      <c r="ED294" s="1">
        <v>0</v>
      </c>
      <c r="EE294" s="1">
        <v>0</v>
      </c>
      <c r="EF294">
        <f t="shared" si="507"/>
        <v>0</v>
      </c>
      <c r="EG294">
        <f t="shared" si="508"/>
        <v>0</v>
      </c>
      <c r="EH294">
        <f t="shared" si="509"/>
        <v>0</v>
      </c>
      <c r="EJ294">
        <f t="shared" si="414"/>
        <v>0</v>
      </c>
      <c r="EK294">
        <f t="shared" si="415"/>
        <v>0</v>
      </c>
      <c r="EL294">
        <f t="shared" si="416"/>
        <v>0</v>
      </c>
      <c r="EM294">
        <f t="shared" si="417"/>
        <v>0</v>
      </c>
      <c r="EO294" t="str">
        <f t="shared" si="418"/>
        <v>N.A.</v>
      </c>
    </row>
    <row r="295" spans="1:145" x14ac:dyDescent="0.2">
      <c r="A295">
        <v>290</v>
      </c>
      <c r="B295" s="1">
        <v>13</v>
      </c>
      <c r="C295" s="1">
        <v>6003</v>
      </c>
      <c r="D295" s="1" t="s">
        <v>278</v>
      </c>
      <c r="E295" s="1">
        <v>1945320</v>
      </c>
      <c r="F295" s="1">
        <v>376.7</v>
      </c>
      <c r="G295" s="1">
        <v>4943</v>
      </c>
      <c r="H295" s="1">
        <v>1862028</v>
      </c>
      <c r="I295" s="1">
        <v>66634</v>
      </c>
      <c r="J295" s="1">
        <v>367</v>
      </c>
      <c r="K295" s="1">
        <v>362</v>
      </c>
      <c r="L295" s="1">
        <v>346</v>
      </c>
      <c r="M295" s="1">
        <v>334</v>
      </c>
      <c r="N295" s="1">
        <v>335</v>
      </c>
      <c r="O295" s="7"/>
      <c r="P295">
        <f t="shared" si="419"/>
        <v>5140</v>
      </c>
      <c r="Q295">
        <f t="shared" si="420"/>
        <v>0</v>
      </c>
      <c r="R295">
        <f t="shared" si="421"/>
        <v>0</v>
      </c>
      <c r="S295">
        <f t="shared" si="409"/>
        <v>0</v>
      </c>
      <c r="T295">
        <f t="shared" si="422"/>
        <v>0</v>
      </c>
      <c r="U295">
        <f t="shared" si="423"/>
        <v>0</v>
      </c>
      <c r="V295">
        <f t="shared" si="424"/>
        <v>0</v>
      </c>
      <c r="W295">
        <f t="shared" si="425"/>
        <v>0</v>
      </c>
      <c r="X295">
        <f t="shared" si="426"/>
        <v>0</v>
      </c>
      <c r="Y295">
        <f t="shared" si="427"/>
        <v>0</v>
      </c>
      <c r="Z295" t="str">
        <f t="shared" si="428"/>
        <v>N.A.</v>
      </c>
      <c r="AD295">
        <f t="shared" si="429"/>
        <v>5345</v>
      </c>
      <c r="AE295">
        <f t="shared" si="510"/>
        <v>0</v>
      </c>
      <c r="AF295">
        <f t="shared" si="430"/>
        <v>0</v>
      </c>
      <c r="AG295">
        <f t="shared" si="431"/>
        <v>0</v>
      </c>
      <c r="AH295">
        <f t="shared" si="432"/>
        <v>0</v>
      </c>
      <c r="AI295">
        <f t="shared" si="433"/>
        <v>0</v>
      </c>
      <c r="AJ295">
        <f t="shared" si="434"/>
        <v>0</v>
      </c>
      <c r="AK295">
        <f t="shared" si="435"/>
        <v>0</v>
      </c>
      <c r="AL295">
        <f t="shared" si="436"/>
        <v>0</v>
      </c>
      <c r="AM295">
        <f t="shared" si="437"/>
        <v>0</v>
      </c>
      <c r="AN295" t="str">
        <f t="shared" si="438"/>
        <v>N.A.</v>
      </c>
      <c r="AR295">
        <f t="shared" si="439"/>
        <v>5558</v>
      </c>
      <c r="AS295">
        <f t="shared" si="410"/>
        <v>0</v>
      </c>
      <c r="AT295">
        <f t="shared" si="440"/>
        <v>0</v>
      </c>
      <c r="AU295">
        <f t="shared" si="411"/>
        <v>0</v>
      </c>
      <c r="AV295">
        <f t="shared" si="441"/>
        <v>0</v>
      </c>
      <c r="AW295">
        <f t="shared" si="442"/>
        <v>0</v>
      </c>
      <c r="AX295">
        <f t="shared" si="443"/>
        <v>0</v>
      </c>
      <c r="AY295">
        <f t="shared" si="444"/>
        <v>0</v>
      </c>
      <c r="AZ295">
        <f t="shared" si="445"/>
        <v>0</v>
      </c>
      <c r="BA295">
        <f t="shared" si="446"/>
        <v>0</v>
      </c>
      <c r="BB295" t="str">
        <f t="shared" si="447"/>
        <v>N.A.</v>
      </c>
      <c r="BF295">
        <f t="shared" si="448"/>
        <v>5780</v>
      </c>
      <c r="BG295">
        <f t="shared" si="449"/>
        <v>0</v>
      </c>
      <c r="BH295">
        <f t="shared" si="450"/>
        <v>0</v>
      </c>
      <c r="BI295">
        <f t="shared" si="451"/>
        <v>0</v>
      </c>
      <c r="BJ295">
        <f t="shared" si="452"/>
        <v>0</v>
      </c>
      <c r="BK295">
        <f t="shared" si="453"/>
        <v>0</v>
      </c>
      <c r="BL295">
        <f t="shared" si="454"/>
        <v>0</v>
      </c>
      <c r="BM295">
        <f t="shared" si="455"/>
        <v>0</v>
      </c>
      <c r="BN295">
        <f t="shared" si="456"/>
        <v>0</v>
      </c>
      <c r="BO295">
        <f t="shared" si="457"/>
        <v>0</v>
      </c>
      <c r="BP295" t="str">
        <f t="shared" si="458"/>
        <v>N.A.</v>
      </c>
      <c r="BT295">
        <f t="shared" si="459"/>
        <v>6011</v>
      </c>
      <c r="BU295">
        <f t="shared" si="412"/>
        <v>0</v>
      </c>
      <c r="BV295">
        <f t="shared" si="460"/>
        <v>0</v>
      </c>
      <c r="BW295">
        <f t="shared" si="461"/>
        <v>0</v>
      </c>
      <c r="BX295">
        <f t="shared" si="462"/>
        <v>0</v>
      </c>
      <c r="BY295">
        <f t="shared" si="463"/>
        <v>0</v>
      </c>
      <c r="BZ295">
        <f t="shared" si="464"/>
        <v>0</v>
      </c>
      <c r="CA295">
        <f t="shared" si="465"/>
        <v>0</v>
      </c>
      <c r="CB295">
        <f t="shared" si="466"/>
        <v>0</v>
      </c>
      <c r="CC295">
        <f t="shared" si="467"/>
        <v>0</v>
      </c>
      <c r="CD295" t="str">
        <f t="shared" si="468"/>
        <v>N.A.</v>
      </c>
      <c r="CH295">
        <f t="shared" si="469"/>
        <v>6251</v>
      </c>
      <c r="CI295">
        <f t="shared" si="470"/>
        <v>0</v>
      </c>
      <c r="CJ295">
        <f t="shared" si="471"/>
        <v>0</v>
      </c>
      <c r="CK295">
        <f t="shared" si="472"/>
        <v>0</v>
      </c>
      <c r="CL295">
        <f t="shared" si="473"/>
        <v>0</v>
      </c>
      <c r="CM295">
        <f t="shared" si="474"/>
        <v>0</v>
      </c>
      <c r="CN295">
        <f t="shared" si="475"/>
        <v>0</v>
      </c>
      <c r="CO295">
        <f t="shared" si="476"/>
        <v>0</v>
      </c>
      <c r="CP295">
        <f t="shared" si="477"/>
        <v>0</v>
      </c>
      <c r="CQ295">
        <f t="shared" si="478"/>
        <v>0</v>
      </c>
      <c r="CR295" t="str">
        <f t="shared" si="479"/>
        <v>N.A.</v>
      </c>
      <c r="CV295">
        <f t="shared" si="480"/>
        <v>6501</v>
      </c>
      <c r="CW295">
        <f t="shared" si="481"/>
        <v>0</v>
      </c>
      <c r="CX295">
        <f t="shared" si="482"/>
        <v>0</v>
      </c>
      <c r="CY295">
        <f t="shared" si="483"/>
        <v>0</v>
      </c>
      <c r="CZ295">
        <f t="shared" si="484"/>
        <v>0</v>
      </c>
      <c r="DA295">
        <f t="shared" si="485"/>
        <v>0</v>
      </c>
      <c r="DB295">
        <f t="shared" si="486"/>
        <v>0</v>
      </c>
      <c r="DC295">
        <f t="shared" si="487"/>
        <v>0</v>
      </c>
      <c r="DD295">
        <f t="shared" si="488"/>
        <v>0</v>
      </c>
      <c r="DE295">
        <f t="shared" si="489"/>
        <v>0</v>
      </c>
      <c r="DF295" t="str">
        <f t="shared" si="490"/>
        <v>N.A.</v>
      </c>
      <c r="DJ295">
        <f t="shared" si="491"/>
        <v>6761</v>
      </c>
      <c r="DK295">
        <f t="shared" si="413"/>
        <v>0</v>
      </c>
      <c r="DL295">
        <f t="shared" si="492"/>
        <v>0</v>
      </c>
      <c r="DM295">
        <f t="shared" si="493"/>
        <v>0</v>
      </c>
      <c r="DN295">
        <f t="shared" si="494"/>
        <v>0</v>
      </c>
      <c r="DO295">
        <f t="shared" si="495"/>
        <v>0</v>
      </c>
      <c r="DP295">
        <f t="shared" si="496"/>
        <v>0</v>
      </c>
      <c r="DQ295">
        <f t="shared" si="497"/>
        <v>0</v>
      </c>
      <c r="DR295">
        <f t="shared" si="498"/>
        <v>0</v>
      </c>
      <c r="DS295">
        <f t="shared" si="499"/>
        <v>0</v>
      </c>
      <c r="DT295" t="str">
        <f t="shared" si="500"/>
        <v>N.A.</v>
      </c>
      <c r="DX295">
        <f t="shared" si="501"/>
        <v>16658</v>
      </c>
      <c r="DY295">
        <f t="shared" si="502"/>
        <v>1</v>
      </c>
      <c r="DZ295">
        <f t="shared" si="503"/>
        <v>66634</v>
      </c>
      <c r="EA295">
        <f t="shared" si="504"/>
        <v>1</v>
      </c>
      <c r="EB295">
        <f t="shared" si="505"/>
        <v>2</v>
      </c>
      <c r="EC295">
        <f t="shared" si="506"/>
        <v>0</v>
      </c>
      <c r="ED295" s="1">
        <v>66634</v>
      </c>
      <c r="EE295" s="1">
        <v>0</v>
      </c>
      <c r="EF295">
        <f t="shared" si="507"/>
        <v>2</v>
      </c>
      <c r="EG295">
        <f t="shared" si="508"/>
        <v>0</v>
      </c>
      <c r="EH295">
        <f t="shared" si="509"/>
        <v>2</v>
      </c>
      <c r="EJ295">
        <f t="shared" si="414"/>
        <v>66634</v>
      </c>
      <c r="EK295">
        <f t="shared" si="415"/>
        <v>0</v>
      </c>
      <c r="EL295">
        <f t="shared" si="416"/>
        <v>66634</v>
      </c>
      <c r="EM295">
        <f t="shared" si="417"/>
        <v>0</v>
      </c>
      <c r="EO295" t="str">
        <f t="shared" si="418"/>
        <v>80%</v>
      </c>
    </row>
    <row r="296" spans="1:145" x14ac:dyDescent="0.2">
      <c r="A296">
        <v>291</v>
      </c>
      <c r="B296" s="1">
        <v>15</v>
      </c>
      <c r="C296" s="1">
        <v>6012</v>
      </c>
      <c r="D296" s="1" t="s">
        <v>279</v>
      </c>
      <c r="E296" s="1">
        <v>3365140</v>
      </c>
      <c r="F296" s="1">
        <v>644</v>
      </c>
      <c r="G296" s="1">
        <v>4939</v>
      </c>
      <c r="H296" s="1">
        <v>3180716</v>
      </c>
      <c r="I296" s="1">
        <v>147539</v>
      </c>
      <c r="J296" s="1">
        <v>641</v>
      </c>
      <c r="K296" s="1">
        <v>614</v>
      </c>
      <c r="L296" s="1">
        <v>580</v>
      </c>
      <c r="M296" s="1">
        <v>561</v>
      </c>
      <c r="N296" s="1">
        <v>536</v>
      </c>
      <c r="O296" s="7"/>
      <c r="P296">
        <f t="shared" si="419"/>
        <v>5136</v>
      </c>
      <c r="Q296">
        <f t="shared" si="420"/>
        <v>0</v>
      </c>
      <c r="R296">
        <f t="shared" si="421"/>
        <v>0</v>
      </c>
      <c r="S296">
        <f t="shared" si="409"/>
        <v>0</v>
      </c>
      <c r="T296">
        <f t="shared" si="422"/>
        <v>0</v>
      </c>
      <c r="U296">
        <f t="shared" si="423"/>
        <v>0</v>
      </c>
      <c r="V296">
        <f t="shared" si="424"/>
        <v>0</v>
      </c>
      <c r="W296">
        <f t="shared" si="425"/>
        <v>0</v>
      </c>
      <c r="X296">
        <f t="shared" si="426"/>
        <v>0</v>
      </c>
      <c r="Y296">
        <f t="shared" si="427"/>
        <v>0</v>
      </c>
      <c r="Z296" t="str">
        <f t="shared" si="428"/>
        <v>N.A.</v>
      </c>
      <c r="AD296">
        <f t="shared" si="429"/>
        <v>5341</v>
      </c>
      <c r="AE296">
        <f t="shared" si="510"/>
        <v>0</v>
      </c>
      <c r="AF296">
        <f t="shared" si="430"/>
        <v>0</v>
      </c>
      <c r="AG296">
        <f t="shared" si="431"/>
        <v>0</v>
      </c>
      <c r="AH296">
        <f t="shared" si="432"/>
        <v>0</v>
      </c>
      <c r="AI296">
        <f t="shared" si="433"/>
        <v>0</v>
      </c>
      <c r="AJ296">
        <f t="shared" si="434"/>
        <v>0</v>
      </c>
      <c r="AK296">
        <f t="shared" si="435"/>
        <v>0</v>
      </c>
      <c r="AL296">
        <f t="shared" si="436"/>
        <v>0</v>
      </c>
      <c r="AM296">
        <f t="shared" si="437"/>
        <v>0</v>
      </c>
      <c r="AN296" t="str">
        <f t="shared" si="438"/>
        <v>N.A.</v>
      </c>
      <c r="AR296">
        <f t="shared" si="439"/>
        <v>5554</v>
      </c>
      <c r="AS296">
        <f t="shared" si="410"/>
        <v>0</v>
      </c>
      <c r="AT296">
        <f t="shared" si="440"/>
        <v>0</v>
      </c>
      <c r="AU296">
        <f t="shared" si="411"/>
        <v>0</v>
      </c>
      <c r="AV296">
        <f t="shared" si="441"/>
        <v>0</v>
      </c>
      <c r="AW296">
        <f t="shared" si="442"/>
        <v>0</v>
      </c>
      <c r="AX296">
        <f t="shared" si="443"/>
        <v>0</v>
      </c>
      <c r="AY296">
        <f t="shared" si="444"/>
        <v>0</v>
      </c>
      <c r="AZ296">
        <f t="shared" si="445"/>
        <v>0</v>
      </c>
      <c r="BA296">
        <f t="shared" si="446"/>
        <v>0</v>
      </c>
      <c r="BB296" t="str">
        <f t="shared" si="447"/>
        <v>N.A.</v>
      </c>
      <c r="BF296">
        <f t="shared" si="448"/>
        <v>5776</v>
      </c>
      <c r="BG296">
        <f t="shared" si="449"/>
        <v>0</v>
      </c>
      <c r="BH296">
        <f t="shared" si="450"/>
        <v>0</v>
      </c>
      <c r="BI296">
        <f t="shared" si="451"/>
        <v>0</v>
      </c>
      <c r="BJ296">
        <f t="shared" si="452"/>
        <v>0</v>
      </c>
      <c r="BK296">
        <f t="shared" si="453"/>
        <v>0</v>
      </c>
      <c r="BL296">
        <f t="shared" si="454"/>
        <v>0</v>
      </c>
      <c r="BM296">
        <f t="shared" si="455"/>
        <v>0</v>
      </c>
      <c r="BN296">
        <f t="shared" si="456"/>
        <v>0</v>
      </c>
      <c r="BO296">
        <f t="shared" si="457"/>
        <v>0</v>
      </c>
      <c r="BP296" t="str">
        <f t="shared" si="458"/>
        <v>N.A.</v>
      </c>
      <c r="BT296">
        <f t="shared" si="459"/>
        <v>6007</v>
      </c>
      <c r="BU296">
        <f t="shared" si="412"/>
        <v>0</v>
      </c>
      <c r="BV296">
        <f t="shared" si="460"/>
        <v>0</v>
      </c>
      <c r="BW296">
        <f t="shared" si="461"/>
        <v>0</v>
      </c>
      <c r="BX296">
        <f t="shared" si="462"/>
        <v>0</v>
      </c>
      <c r="BY296">
        <f t="shared" si="463"/>
        <v>0</v>
      </c>
      <c r="BZ296">
        <f t="shared" si="464"/>
        <v>0</v>
      </c>
      <c r="CA296">
        <f t="shared" si="465"/>
        <v>0</v>
      </c>
      <c r="CB296">
        <f t="shared" si="466"/>
        <v>0</v>
      </c>
      <c r="CC296">
        <f t="shared" si="467"/>
        <v>0</v>
      </c>
      <c r="CD296" t="str">
        <f t="shared" si="468"/>
        <v>N.A.</v>
      </c>
      <c r="CH296">
        <f t="shared" si="469"/>
        <v>6247</v>
      </c>
      <c r="CI296">
        <f t="shared" si="470"/>
        <v>0</v>
      </c>
      <c r="CJ296">
        <f t="shared" si="471"/>
        <v>0</v>
      </c>
      <c r="CK296">
        <f t="shared" si="472"/>
        <v>0</v>
      </c>
      <c r="CL296">
        <f t="shared" si="473"/>
        <v>0</v>
      </c>
      <c r="CM296">
        <f t="shared" si="474"/>
        <v>0</v>
      </c>
      <c r="CN296">
        <f t="shared" si="475"/>
        <v>0</v>
      </c>
      <c r="CO296">
        <f t="shared" si="476"/>
        <v>0</v>
      </c>
      <c r="CP296">
        <f t="shared" si="477"/>
        <v>0</v>
      </c>
      <c r="CQ296">
        <f t="shared" si="478"/>
        <v>0</v>
      </c>
      <c r="CR296" t="str">
        <f t="shared" si="479"/>
        <v>N.A.</v>
      </c>
      <c r="CV296">
        <f t="shared" si="480"/>
        <v>6497</v>
      </c>
      <c r="CW296">
        <f t="shared" si="481"/>
        <v>0</v>
      </c>
      <c r="CX296">
        <f t="shared" si="482"/>
        <v>0</v>
      </c>
      <c r="CY296">
        <f t="shared" si="483"/>
        <v>0</v>
      </c>
      <c r="CZ296">
        <f t="shared" si="484"/>
        <v>0</v>
      </c>
      <c r="DA296">
        <f t="shared" si="485"/>
        <v>0</v>
      </c>
      <c r="DB296">
        <f t="shared" si="486"/>
        <v>0</v>
      </c>
      <c r="DC296">
        <f t="shared" si="487"/>
        <v>0</v>
      </c>
      <c r="DD296">
        <f t="shared" si="488"/>
        <v>0</v>
      </c>
      <c r="DE296">
        <f t="shared" si="489"/>
        <v>0</v>
      </c>
      <c r="DF296" t="str">
        <f t="shared" si="490"/>
        <v>N.A.</v>
      </c>
      <c r="DJ296">
        <f t="shared" si="491"/>
        <v>6757</v>
      </c>
      <c r="DK296">
        <f t="shared" si="413"/>
        <v>0</v>
      </c>
      <c r="DL296">
        <f t="shared" si="492"/>
        <v>0</v>
      </c>
      <c r="DM296">
        <f t="shared" si="493"/>
        <v>0</v>
      </c>
      <c r="DN296">
        <f t="shared" si="494"/>
        <v>0</v>
      </c>
      <c r="DO296">
        <f t="shared" si="495"/>
        <v>0</v>
      </c>
      <c r="DP296">
        <f t="shared" si="496"/>
        <v>0</v>
      </c>
      <c r="DQ296">
        <f t="shared" si="497"/>
        <v>0</v>
      </c>
      <c r="DR296">
        <f t="shared" si="498"/>
        <v>0</v>
      </c>
      <c r="DS296">
        <f t="shared" si="499"/>
        <v>0</v>
      </c>
      <c r="DT296" t="str">
        <f t="shared" si="500"/>
        <v>N.A.</v>
      </c>
      <c r="DX296">
        <f t="shared" si="501"/>
        <v>36885</v>
      </c>
      <c r="DY296">
        <f t="shared" si="502"/>
        <v>1</v>
      </c>
      <c r="DZ296">
        <f t="shared" si="503"/>
        <v>147539</v>
      </c>
      <c r="EA296">
        <f t="shared" si="504"/>
        <v>1</v>
      </c>
      <c r="EB296">
        <f t="shared" si="505"/>
        <v>2</v>
      </c>
      <c r="EC296">
        <f t="shared" si="506"/>
        <v>0</v>
      </c>
      <c r="ED296" s="1">
        <v>147539</v>
      </c>
      <c r="EE296" s="1">
        <v>0</v>
      </c>
      <c r="EF296">
        <f t="shared" si="507"/>
        <v>2</v>
      </c>
      <c r="EG296">
        <f t="shared" si="508"/>
        <v>0</v>
      </c>
      <c r="EH296">
        <f t="shared" si="509"/>
        <v>2</v>
      </c>
      <c r="EJ296">
        <f t="shared" si="414"/>
        <v>147539</v>
      </c>
      <c r="EK296">
        <f t="shared" si="415"/>
        <v>0</v>
      </c>
      <c r="EL296">
        <f t="shared" si="416"/>
        <v>147539</v>
      </c>
      <c r="EM296">
        <f t="shared" si="417"/>
        <v>0</v>
      </c>
      <c r="EO296" t="str">
        <f t="shared" si="418"/>
        <v>80%</v>
      </c>
    </row>
    <row r="297" spans="1:145" x14ac:dyDescent="0.2">
      <c r="A297">
        <v>292</v>
      </c>
      <c r="B297" s="1">
        <v>4</v>
      </c>
      <c r="C297" s="1">
        <v>6030</v>
      </c>
      <c r="D297" s="1" t="s">
        <v>280</v>
      </c>
      <c r="E297" s="1">
        <v>4201792</v>
      </c>
      <c r="F297" s="1">
        <v>934</v>
      </c>
      <c r="G297" s="1">
        <v>4931</v>
      </c>
      <c r="H297" s="1">
        <v>4605554</v>
      </c>
      <c r="I297" s="1">
        <v>0</v>
      </c>
      <c r="J297" s="1">
        <v>932</v>
      </c>
      <c r="K297" s="1">
        <v>945</v>
      </c>
      <c r="L297" s="1">
        <v>969</v>
      </c>
      <c r="M297" s="1">
        <v>969</v>
      </c>
      <c r="N297" s="1">
        <v>979</v>
      </c>
      <c r="O297" s="7"/>
      <c r="P297">
        <f t="shared" si="419"/>
        <v>5128</v>
      </c>
      <c r="Q297">
        <f t="shared" si="420"/>
        <v>0</v>
      </c>
      <c r="R297">
        <f t="shared" si="421"/>
        <v>0</v>
      </c>
      <c r="S297">
        <f t="shared" si="409"/>
        <v>0</v>
      </c>
      <c r="T297">
        <f t="shared" si="422"/>
        <v>0</v>
      </c>
      <c r="U297">
        <f t="shared" si="423"/>
        <v>0</v>
      </c>
      <c r="V297">
        <f t="shared" si="424"/>
        <v>0</v>
      </c>
      <c r="W297">
        <f t="shared" si="425"/>
        <v>0</v>
      </c>
      <c r="X297">
        <f t="shared" si="426"/>
        <v>0</v>
      </c>
      <c r="Y297">
        <f t="shared" si="427"/>
        <v>0</v>
      </c>
      <c r="Z297" t="str">
        <f t="shared" si="428"/>
        <v>N.A.</v>
      </c>
      <c r="AD297">
        <f t="shared" si="429"/>
        <v>5333</v>
      </c>
      <c r="AE297">
        <f t="shared" si="510"/>
        <v>0</v>
      </c>
      <c r="AF297">
        <f t="shared" si="430"/>
        <v>0</v>
      </c>
      <c r="AG297">
        <f t="shared" si="431"/>
        <v>0</v>
      </c>
      <c r="AH297">
        <f t="shared" si="432"/>
        <v>0</v>
      </c>
      <c r="AI297">
        <f t="shared" si="433"/>
        <v>0</v>
      </c>
      <c r="AJ297">
        <f t="shared" si="434"/>
        <v>0</v>
      </c>
      <c r="AK297">
        <f t="shared" si="435"/>
        <v>0</v>
      </c>
      <c r="AL297">
        <f t="shared" si="436"/>
        <v>0</v>
      </c>
      <c r="AM297">
        <f t="shared" si="437"/>
        <v>0</v>
      </c>
      <c r="AN297" t="str">
        <f t="shared" si="438"/>
        <v>N.A.</v>
      </c>
      <c r="AR297">
        <f t="shared" si="439"/>
        <v>5546</v>
      </c>
      <c r="AS297">
        <f t="shared" si="410"/>
        <v>0</v>
      </c>
      <c r="AT297">
        <f t="shared" si="440"/>
        <v>0</v>
      </c>
      <c r="AU297">
        <f t="shared" si="411"/>
        <v>0</v>
      </c>
      <c r="AV297">
        <f t="shared" si="441"/>
        <v>0</v>
      </c>
      <c r="AW297">
        <f t="shared" si="442"/>
        <v>0</v>
      </c>
      <c r="AX297">
        <f t="shared" si="443"/>
        <v>0</v>
      </c>
      <c r="AY297">
        <f t="shared" si="444"/>
        <v>0</v>
      </c>
      <c r="AZ297">
        <f t="shared" si="445"/>
        <v>0</v>
      </c>
      <c r="BA297">
        <f t="shared" si="446"/>
        <v>0</v>
      </c>
      <c r="BB297" t="str">
        <f t="shared" si="447"/>
        <v>N.A.</v>
      </c>
      <c r="BF297">
        <f t="shared" si="448"/>
        <v>5768</v>
      </c>
      <c r="BG297">
        <f t="shared" si="449"/>
        <v>0</v>
      </c>
      <c r="BH297">
        <f t="shared" si="450"/>
        <v>0</v>
      </c>
      <c r="BI297">
        <f t="shared" si="451"/>
        <v>0</v>
      </c>
      <c r="BJ297">
        <f t="shared" si="452"/>
        <v>0</v>
      </c>
      <c r="BK297">
        <f t="shared" si="453"/>
        <v>0</v>
      </c>
      <c r="BL297">
        <f t="shared" si="454"/>
        <v>0</v>
      </c>
      <c r="BM297">
        <f t="shared" si="455"/>
        <v>0</v>
      </c>
      <c r="BN297">
        <f t="shared" si="456"/>
        <v>0</v>
      </c>
      <c r="BO297">
        <f t="shared" si="457"/>
        <v>0</v>
      </c>
      <c r="BP297" t="str">
        <f t="shared" si="458"/>
        <v>N.A.</v>
      </c>
      <c r="BT297">
        <f t="shared" si="459"/>
        <v>5999</v>
      </c>
      <c r="BU297">
        <f t="shared" si="412"/>
        <v>0</v>
      </c>
      <c r="BV297">
        <f t="shared" si="460"/>
        <v>0</v>
      </c>
      <c r="BW297">
        <f t="shared" si="461"/>
        <v>0</v>
      </c>
      <c r="BX297">
        <f t="shared" si="462"/>
        <v>0</v>
      </c>
      <c r="BY297">
        <f t="shared" si="463"/>
        <v>0</v>
      </c>
      <c r="BZ297">
        <f t="shared" si="464"/>
        <v>0</v>
      </c>
      <c r="CA297">
        <f t="shared" si="465"/>
        <v>0</v>
      </c>
      <c r="CB297">
        <f t="shared" si="466"/>
        <v>0</v>
      </c>
      <c r="CC297">
        <f t="shared" si="467"/>
        <v>0</v>
      </c>
      <c r="CD297" t="str">
        <f t="shared" si="468"/>
        <v>N.A.</v>
      </c>
      <c r="CH297">
        <f t="shared" si="469"/>
        <v>6239</v>
      </c>
      <c r="CI297">
        <f t="shared" si="470"/>
        <v>0</v>
      </c>
      <c r="CJ297">
        <f t="shared" si="471"/>
        <v>0</v>
      </c>
      <c r="CK297">
        <f t="shared" si="472"/>
        <v>0</v>
      </c>
      <c r="CL297">
        <f t="shared" si="473"/>
        <v>0</v>
      </c>
      <c r="CM297">
        <f t="shared" si="474"/>
        <v>0</v>
      </c>
      <c r="CN297">
        <f t="shared" si="475"/>
        <v>0</v>
      </c>
      <c r="CO297">
        <f t="shared" si="476"/>
        <v>0</v>
      </c>
      <c r="CP297">
        <f t="shared" si="477"/>
        <v>0</v>
      </c>
      <c r="CQ297">
        <f t="shared" si="478"/>
        <v>0</v>
      </c>
      <c r="CR297" t="str">
        <f t="shared" si="479"/>
        <v>N.A.</v>
      </c>
      <c r="CV297">
        <f t="shared" si="480"/>
        <v>6489</v>
      </c>
      <c r="CW297">
        <f t="shared" si="481"/>
        <v>0</v>
      </c>
      <c r="CX297">
        <f t="shared" si="482"/>
        <v>0</v>
      </c>
      <c r="CY297">
        <f t="shared" si="483"/>
        <v>0</v>
      </c>
      <c r="CZ297">
        <f t="shared" si="484"/>
        <v>0</v>
      </c>
      <c r="DA297">
        <f t="shared" si="485"/>
        <v>0</v>
      </c>
      <c r="DB297">
        <f t="shared" si="486"/>
        <v>0</v>
      </c>
      <c r="DC297">
        <f t="shared" si="487"/>
        <v>0</v>
      </c>
      <c r="DD297">
        <f t="shared" si="488"/>
        <v>0</v>
      </c>
      <c r="DE297">
        <f t="shared" si="489"/>
        <v>0</v>
      </c>
      <c r="DF297" t="str">
        <f t="shared" si="490"/>
        <v>N.A.</v>
      </c>
      <c r="DJ297">
        <f t="shared" si="491"/>
        <v>6749</v>
      </c>
      <c r="DK297">
        <f t="shared" si="413"/>
        <v>0</v>
      </c>
      <c r="DL297">
        <f t="shared" si="492"/>
        <v>0</v>
      </c>
      <c r="DM297">
        <f t="shared" si="493"/>
        <v>0</v>
      </c>
      <c r="DN297">
        <f t="shared" si="494"/>
        <v>0</v>
      </c>
      <c r="DO297">
        <f t="shared" si="495"/>
        <v>0</v>
      </c>
      <c r="DP297">
        <f t="shared" si="496"/>
        <v>0</v>
      </c>
      <c r="DQ297">
        <f t="shared" si="497"/>
        <v>0</v>
      </c>
      <c r="DR297">
        <f t="shared" si="498"/>
        <v>0</v>
      </c>
      <c r="DS297">
        <f t="shared" si="499"/>
        <v>0</v>
      </c>
      <c r="DT297" t="str">
        <f t="shared" si="500"/>
        <v>N.A.</v>
      </c>
      <c r="DX297">
        <f t="shared" si="501"/>
        <v>-403762</v>
      </c>
      <c r="DY297">
        <f t="shared" si="502"/>
        <v>0</v>
      </c>
      <c r="DZ297">
        <f t="shared" si="503"/>
        <v>-323010</v>
      </c>
      <c r="EA297">
        <f t="shared" si="504"/>
        <v>0</v>
      </c>
      <c r="EB297">
        <f t="shared" si="505"/>
        <v>0</v>
      </c>
      <c r="EC297">
        <f t="shared" si="506"/>
        <v>0</v>
      </c>
      <c r="ED297" s="1">
        <v>0</v>
      </c>
      <c r="EE297" s="1">
        <v>0</v>
      </c>
      <c r="EF297">
        <f t="shared" si="507"/>
        <v>0</v>
      </c>
      <c r="EG297">
        <f t="shared" si="508"/>
        <v>0</v>
      </c>
      <c r="EH297">
        <f t="shared" si="509"/>
        <v>0</v>
      </c>
      <c r="EJ297">
        <f t="shared" si="414"/>
        <v>0</v>
      </c>
      <c r="EK297">
        <f t="shared" si="415"/>
        <v>0</v>
      </c>
      <c r="EL297">
        <f t="shared" si="416"/>
        <v>0</v>
      </c>
      <c r="EM297">
        <f t="shared" si="417"/>
        <v>0</v>
      </c>
      <c r="EO297" t="str">
        <f t="shared" si="418"/>
        <v>N.A.</v>
      </c>
    </row>
    <row r="298" spans="1:145" x14ac:dyDescent="0.2">
      <c r="A298">
        <v>293</v>
      </c>
      <c r="B298" s="1">
        <v>12</v>
      </c>
      <c r="C298" s="1">
        <v>6039</v>
      </c>
      <c r="D298" s="1" t="s">
        <v>281</v>
      </c>
      <c r="E298" s="1">
        <v>66283269</v>
      </c>
      <c r="F298" s="1">
        <v>14276.1</v>
      </c>
      <c r="G298" s="1">
        <v>4931</v>
      </c>
      <c r="H298" s="1">
        <v>70395449</v>
      </c>
      <c r="I298" s="1">
        <v>0</v>
      </c>
      <c r="J298" s="1">
        <v>14165</v>
      </c>
      <c r="K298" s="1">
        <v>14168</v>
      </c>
      <c r="L298" s="1">
        <v>14050</v>
      </c>
      <c r="M298" s="1">
        <v>13835</v>
      </c>
      <c r="N298" s="1">
        <v>13647</v>
      </c>
      <c r="O298" s="7"/>
      <c r="P298">
        <f t="shared" si="419"/>
        <v>5128</v>
      </c>
      <c r="Q298">
        <f t="shared" si="420"/>
        <v>0</v>
      </c>
      <c r="R298">
        <f t="shared" si="421"/>
        <v>0</v>
      </c>
      <c r="S298">
        <f t="shared" si="409"/>
        <v>0</v>
      </c>
      <c r="T298">
        <f t="shared" si="422"/>
        <v>0</v>
      </c>
      <c r="U298">
        <f t="shared" si="423"/>
        <v>0</v>
      </c>
      <c r="V298">
        <f t="shared" si="424"/>
        <v>0</v>
      </c>
      <c r="W298">
        <f t="shared" si="425"/>
        <v>0</v>
      </c>
      <c r="X298">
        <f t="shared" si="426"/>
        <v>0</v>
      </c>
      <c r="Y298">
        <f t="shared" si="427"/>
        <v>0</v>
      </c>
      <c r="Z298" t="str">
        <f t="shared" si="428"/>
        <v>N.A.</v>
      </c>
      <c r="AD298">
        <f t="shared" si="429"/>
        <v>5333</v>
      </c>
      <c r="AE298">
        <f t="shared" si="510"/>
        <v>0</v>
      </c>
      <c r="AF298">
        <f t="shared" si="430"/>
        <v>0</v>
      </c>
      <c r="AG298">
        <f t="shared" si="431"/>
        <v>0</v>
      </c>
      <c r="AH298">
        <f t="shared" si="432"/>
        <v>0</v>
      </c>
      <c r="AI298">
        <f t="shared" si="433"/>
        <v>0</v>
      </c>
      <c r="AJ298">
        <f t="shared" si="434"/>
        <v>0</v>
      </c>
      <c r="AK298">
        <f t="shared" si="435"/>
        <v>0</v>
      </c>
      <c r="AL298">
        <f t="shared" si="436"/>
        <v>0</v>
      </c>
      <c r="AM298">
        <f t="shared" si="437"/>
        <v>0</v>
      </c>
      <c r="AN298" t="str">
        <f t="shared" si="438"/>
        <v>N.A.</v>
      </c>
      <c r="AR298">
        <f t="shared" si="439"/>
        <v>5546</v>
      </c>
      <c r="AS298">
        <f t="shared" si="410"/>
        <v>0</v>
      </c>
      <c r="AT298">
        <f t="shared" si="440"/>
        <v>0</v>
      </c>
      <c r="AU298">
        <f t="shared" si="411"/>
        <v>0</v>
      </c>
      <c r="AV298">
        <f t="shared" si="441"/>
        <v>0</v>
      </c>
      <c r="AW298">
        <f t="shared" si="442"/>
        <v>0</v>
      </c>
      <c r="AX298">
        <f t="shared" si="443"/>
        <v>0</v>
      </c>
      <c r="AY298">
        <f t="shared" si="444"/>
        <v>0</v>
      </c>
      <c r="AZ298">
        <f t="shared" si="445"/>
        <v>0</v>
      </c>
      <c r="BA298">
        <f t="shared" si="446"/>
        <v>0</v>
      </c>
      <c r="BB298" t="str">
        <f t="shared" si="447"/>
        <v>N.A.</v>
      </c>
      <c r="BF298">
        <f t="shared" si="448"/>
        <v>5768</v>
      </c>
      <c r="BG298">
        <f t="shared" si="449"/>
        <v>0</v>
      </c>
      <c r="BH298">
        <f t="shared" si="450"/>
        <v>0</v>
      </c>
      <c r="BI298">
        <f t="shared" si="451"/>
        <v>0</v>
      </c>
      <c r="BJ298">
        <f t="shared" si="452"/>
        <v>0</v>
      </c>
      <c r="BK298">
        <f t="shared" si="453"/>
        <v>0</v>
      </c>
      <c r="BL298">
        <f t="shared" si="454"/>
        <v>0</v>
      </c>
      <c r="BM298">
        <f t="shared" si="455"/>
        <v>0</v>
      </c>
      <c r="BN298">
        <f t="shared" si="456"/>
        <v>0</v>
      </c>
      <c r="BO298">
        <f t="shared" si="457"/>
        <v>0</v>
      </c>
      <c r="BP298" t="str">
        <f t="shared" si="458"/>
        <v>N.A.</v>
      </c>
      <c r="BT298">
        <f t="shared" si="459"/>
        <v>5999</v>
      </c>
      <c r="BU298">
        <f t="shared" si="412"/>
        <v>0</v>
      </c>
      <c r="BV298">
        <f t="shared" si="460"/>
        <v>0</v>
      </c>
      <c r="BW298">
        <f t="shared" si="461"/>
        <v>0</v>
      </c>
      <c r="BX298">
        <f t="shared" si="462"/>
        <v>0</v>
      </c>
      <c r="BY298">
        <f t="shared" si="463"/>
        <v>0</v>
      </c>
      <c r="BZ298">
        <f t="shared" si="464"/>
        <v>0</v>
      </c>
      <c r="CA298">
        <f t="shared" si="465"/>
        <v>0</v>
      </c>
      <c r="CB298">
        <f t="shared" si="466"/>
        <v>0</v>
      </c>
      <c r="CC298">
        <f t="shared" si="467"/>
        <v>0</v>
      </c>
      <c r="CD298" t="str">
        <f t="shared" si="468"/>
        <v>N.A.</v>
      </c>
      <c r="CH298">
        <f t="shared" si="469"/>
        <v>6239</v>
      </c>
      <c r="CI298">
        <f t="shared" si="470"/>
        <v>0</v>
      </c>
      <c r="CJ298">
        <f t="shared" si="471"/>
        <v>0</v>
      </c>
      <c r="CK298">
        <f t="shared" si="472"/>
        <v>0</v>
      </c>
      <c r="CL298">
        <f t="shared" si="473"/>
        <v>0</v>
      </c>
      <c r="CM298">
        <f t="shared" si="474"/>
        <v>0</v>
      </c>
      <c r="CN298">
        <f t="shared" si="475"/>
        <v>0</v>
      </c>
      <c r="CO298">
        <f t="shared" si="476"/>
        <v>0</v>
      </c>
      <c r="CP298">
        <f t="shared" si="477"/>
        <v>0</v>
      </c>
      <c r="CQ298">
        <f t="shared" si="478"/>
        <v>0</v>
      </c>
      <c r="CR298" t="str">
        <f t="shared" si="479"/>
        <v>N.A.</v>
      </c>
      <c r="CV298">
        <f t="shared" si="480"/>
        <v>6489</v>
      </c>
      <c r="CW298">
        <f t="shared" si="481"/>
        <v>0</v>
      </c>
      <c r="CX298">
        <f t="shared" si="482"/>
        <v>0</v>
      </c>
      <c r="CY298">
        <f t="shared" si="483"/>
        <v>0</v>
      </c>
      <c r="CZ298">
        <f t="shared" si="484"/>
        <v>0</v>
      </c>
      <c r="DA298">
        <f t="shared" si="485"/>
        <v>0</v>
      </c>
      <c r="DB298">
        <f t="shared" si="486"/>
        <v>0</v>
      </c>
      <c r="DC298">
        <f t="shared" si="487"/>
        <v>0</v>
      </c>
      <c r="DD298">
        <f t="shared" si="488"/>
        <v>0</v>
      </c>
      <c r="DE298">
        <f t="shared" si="489"/>
        <v>0</v>
      </c>
      <c r="DF298" t="str">
        <f t="shared" si="490"/>
        <v>N.A.</v>
      </c>
      <c r="DJ298">
        <f t="shared" si="491"/>
        <v>6749</v>
      </c>
      <c r="DK298">
        <f t="shared" si="413"/>
        <v>0</v>
      </c>
      <c r="DL298">
        <f t="shared" si="492"/>
        <v>0</v>
      </c>
      <c r="DM298">
        <f t="shared" si="493"/>
        <v>0</v>
      </c>
      <c r="DN298">
        <f t="shared" si="494"/>
        <v>0</v>
      </c>
      <c r="DO298">
        <f t="shared" si="495"/>
        <v>0</v>
      </c>
      <c r="DP298">
        <f t="shared" si="496"/>
        <v>0</v>
      </c>
      <c r="DQ298">
        <f t="shared" si="497"/>
        <v>0</v>
      </c>
      <c r="DR298">
        <f t="shared" si="498"/>
        <v>0</v>
      </c>
      <c r="DS298">
        <f t="shared" si="499"/>
        <v>0</v>
      </c>
      <c r="DT298" t="str">
        <f t="shared" si="500"/>
        <v>N.A.</v>
      </c>
      <c r="DX298">
        <f t="shared" si="501"/>
        <v>-4112180</v>
      </c>
      <c r="DY298">
        <f t="shared" si="502"/>
        <v>0</v>
      </c>
      <c r="DZ298">
        <f t="shared" si="503"/>
        <v>-3289744</v>
      </c>
      <c r="EA298">
        <f t="shared" si="504"/>
        <v>0</v>
      </c>
      <c r="EB298">
        <f t="shared" si="505"/>
        <v>0</v>
      </c>
      <c r="EC298">
        <f t="shared" si="506"/>
        <v>0</v>
      </c>
      <c r="ED298" s="1">
        <v>0</v>
      </c>
      <c r="EE298" s="1">
        <v>0</v>
      </c>
      <c r="EF298">
        <f t="shared" si="507"/>
        <v>0</v>
      </c>
      <c r="EG298">
        <f t="shared" si="508"/>
        <v>0</v>
      </c>
      <c r="EH298">
        <f t="shared" si="509"/>
        <v>0</v>
      </c>
      <c r="EJ298">
        <f t="shared" si="414"/>
        <v>0</v>
      </c>
      <c r="EK298">
        <f t="shared" si="415"/>
        <v>0</v>
      </c>
      <c r="EL298">
        <f t="shared" si="416"/>
        <v>0</v>
      </c>
      <c r="EM298">
        <f t="shared" si="417"/>
        <v>0</v>
      </c>
      <c r="EO298" t="str">
        <f t="shared" si="418"/>
        <v>N.A.</v>
      </c>
    </row>
    <row r="299" spans="1:145" x14ac:dyDescent="0.2">
      <c r="A299">
        <v>294</v>
      </c>
      <c r="B299" s="1">
        <v>5</v>
      </c>
      <c r="C299" s="1">
        <v>6048</v>
      </c>
      <c r="D299" s="1" t="s">
        <v>282</v>
      </c>
      <c r="E299" s="1">
        <v>2527308</v>
      </c>
      <c r="F299" s="1">
        <v>442</v>
      </c>
      <c r="G299" s="1">
        <v>4946</v>
      </c>
      <c r="H299" s="1">
        <v>2186132</v>
      </c>
      <c r="I299" s="1">
        <v>272941</v>
      </c>
      <c r="J299" s="1">
        <v>426</v>
      </c>
      <c r="K299" s="1">
        <v>413</v>
      </c>
      <c r="L299" s="1">
        <v>389</v>
      </c>
      <c r="M299" s="1">
        <v>385</v>
      </c>
      <c r="N299" s="1">
        <v>373</v>
      </c>
      <c r="O299" s="7"/>
      <c r="P299">
        <f t="shared" si="419"/>
        <v>5143</v>
      </c>
      <c r="Q299">
        <f t="shared" si="420"/>
        <v>0</v>
      </c>
      <c r="R299">
        <f t="shared" si="421"/>
        <v>0</v>
      </c>
      <c r="S299">
        <f t="shared" si="409"/>
        <v>0</v>
      </c>
      <c r="T299">
        <f t="shared" si="422"/>
        <v>0</v>
      </c>
      <c r="U299">
        <f t="shared" si="423"/>
        <v>0</v>
      </c>
      <c r="V299">
        <f t="shared" si="424"/>
        <v>0</v>
      </c>
      <c r="W299">
        <f t="shared" si="425"/>
        <v>0</v>
      </c>
      <c r="X299">
        <f t="shared" si="426"/>
        <v>0</v>
      </c>
      <c r="Y299">
        <f t="shared" si="427"/>
        <v>0</v>
      </c>
      <c r="Z299" t="str">
        <f t="shared" si="428"/>
        <v>N.A.</v>
      </c>
      <c r="AD299">
        <f t="shared" si="429"/>
        <v>5348</v>
      </c>
      <c r="AE299">
        <f t="shared" si="510"/>
        <v>0</v>
      </c>
      <c r="AF299">
        <f t="shared" si="430"/>
        <v>0</v>
      </c>
      <c r="AG299">
        <f t="shared" si="431"/>
        <v>0</v>
      </c>
      <c r="AH299">
        <f t="shared" si="432"/>
        <v>0</v>
      </c>
      <c r="AI299">
        <f t="shared" si="433"/>
        <v>0</v>
      </c>
      <c r="AJ299">
        <f t="shared" si="434"/>
        <v>0</v>
      </c>
      <c r="AK299">
        <f t="shared" si="435"/>
        <v>0</v>
      </c>
      <c r="AL299">
        <f t="shared" si="436"/>
        <v>0</v>
      </c>
      <c r="AM299">
        <f t="shared" si="437"/>
        <v>0</v>
      </c>
      <c r="AN299" t="str">
        <f t="shared" si="438"/>
        <v>N.A.</v>
      </c>
      <c r="AR299">
        <f t="shared" si="439"/>
        <v>5561</v>
      </c>
      <c r="AS299">
        <f t="shared" si="410"/>
        <v>0</v>
      </c>
      <c r="AT299">
        <f t="shared" si="440"/>
        <v>0</v>
      </c>
      <c r="AU299">
        <f t="shared" si="411"/>
        <v>0</v>
      </c>
      <c r="AV299">
        <f t="shared" si="441"/>
        <v>0</v>
      </c>
      <c r="AW299">
        <f t="shared" si="442"/>
        <v>0</v>
      </c>
      <c r="AX299">
        <f t="shared" si="443"/>
        <v>0</v>
      </c>
      <c r="AY299">
        <f t="shared" si="444"/>
        <v>0</v>
      </c>
      <c r="AZ299">
        <f t="shared" si="445"/>
        <v>0</v>
      </c>
      <c r="BA299">
        <f t="shared" si="446"/>
        <v>0</v>
      </c>
      <c r="BB299" t="str">
        <f t="shared" si="447"/>
        <v>N.A.</v>
      </c>
      <c r="BF299">
        <f t="shared" si="448"/>
        <v>5783</v>
      </c>
      <c r="BG299">
        <f t="shared" si="449"/>
        <v>0</v>
      </c>
      <c r="BH299">
        <f t="shared" si="450"/>
        <v>0</v>
      </c>
      <c r="BI299">
        <f t="shared" si="451"/>
        <v>0</v>
      </c>
      <c r="BJ299">
        <f t="shared" si="452"/>
        <v>0</v>
      </c>
      <c r="BK299">
        <f t="shared" si="453"/>
        <v>0</v>
      </c>
      <c r="BL299">
        <f t="shared" si="454"/>
        <v>0</v>
      </c>
      <c r="BM299">
        <f t="shared" si="455"/>
        <v>0</v>
      </c>
      <c r="BN299">
        <f t="shared" si="456"/>
        <v>0</v>
      </c>
      <c r="BO299">
        <f t="shared" si="457"/>
        <v>0</v>
      </c>
      <c r="BP299" t="str">
        <f t="shared" si="458"/>
        <v>N.A.</v>
      </c>
      <c r="BT299">
        <f t="shared" si="459"/>
        <v>6014</v>
      </c>
      <c r="BU299">
        <f t="shared" si="412"/>
        <v>0</v>
      </c>
      <c r="BV299">
        <f t="shared" si="460"/>
        <v>0</v>
      </c>
      <c r="BW299">
        <f t="shared" si="461"/>
        <v>0</v>
      </c>
      <c r="BX299">
        <f t="shared" si="462"/>
        <v>0</v>
      </c>
      <c r="BY299">
        <f t="shared" si="463"/>
        <v>0</v>
      </c>
      <c r="BZ299">
        <f t="shared" si="464"/>
        <v>0</v>
      </c>
      <c r="CA299">
        <f t="shared" si="465"/>
        <v>0</v>
      </c>
      <c r="CB299">
        <f t="shared" si="466"/>
        <v>0</v>
      </c>
      <c r="CC299">
        <f t="shared" si="467"/>
        <v>0</v>
      </c>
      <c r="CD299" t="str">
        <f t="shared" si="468"/>
        <v>N.A.</v>
      </c>
      <c r="CH299">
        <f t="shared" si="469"/>
        <v>6254</v>
      </c>
      <c r="CI299">
        <f t="shared" si="470"/>
        <v>0</v>
      </c>
      <c r="CJ299">
        <f t="shared" si="471"/>
        <v>0</v>
      </c>
      <c r="CK299">
        <f t="shared" si="472"/>
        <v>0</v>
      </c>
      <c r="CL299">
        <f t="shared" si="473"/>
        <v>0</v>
      </c>
      <c r="CM299">
        <f t="shared" si="474"/>
        <v>0</v>
      </c>
      <c r="CN299">
        <f t="shared" si="475"/>
        <v>0</v>
      </c>
      <c r="CO299">
        <f t="shared" si="476"/>
        <v>0</v>
      </c>
      <c r="CP299">
        <f t="shared" si="477"/>
        <v>0</v>
      </c>
      <c r="CQ299">
        <f t="shared" si="478"/>
        <v>0</v>
      </c>
      <c r="CR299" t="str">
        <f t="shared" si="479"/>
        <v>N.A.</v>
      </c>
      <c r="CV299">
        <f t="shared" si="480"/>
        <v>6504</v>
      </c>
      <c r="CW299">
        <f t="shared" si="481"/>
        <v>0</v>
      </c>
      <c r="CX299">
        <f t="shared" si="482"/>
        <v>0</v>
      </c>
      <c r="CY299">
        <f t="shared" si="483"/>
        <v>0</v>
      </c>
      <c r="CZ299">
        <f t="shared" si="484"/>
        <v>0</v>
      </c>
      <c r="DA299">
        <f t="shared" si="485"/>
        <v>0</v>
      </c>
      <c r="DB299">
        <f t="shared" si="486"/>
        <v>0</v>
      </c>
      <c r="DC299">
        <f t="shared" si="487"/>
        <v>0</v>
      </c>
      <c r="DD299">
        <f t="shared" si="488"/>
        <v>0</v>
      </c>
      <c r="DE299">
        <f t="shared" si="489"/>
        <v>0</v>
      </c>
      <c r="DF299" t="str">
        <f t="shared" si="490"/>
        <v>N.A.</v>
      </c>
      <c r="DJ299">
        <f t="shared" si="491"/>
        <v>6764</v>
      </c>
      <c r="DK299">
        <f t="shared" si="413"/>
        <v>0</v>
      </c>
      <c r="DL299">
        <f t="shared" si="492"/>
        <v>0</v>
      </c>
      <c r="DM299">
        <f t="shared" si="493"/>
        <v>0</v>
      </c>
      <c r="DN299">
        <f t="shared" si="494"/>
        <v>0</v>
      </c>
      <c r="DO299">
        <f t="shared" si="495"/>
        <v>0</v>
      </c>
      <c r="DP299">
        <f t="shared" si="496"/>
        <v>0</v>
      </c>
      <c r="DQ299">
        <f t="shared" si="497"/>
        <v>0</v>
      </c>
      <c r="DR299">
        <f t="shared" si="498"/>
        <v>0</v>
      </c>
      <c r="DS299">
        <f t="shared" si="499"/>
        <v>0</v>
      </c>
      <c r="DT299" t="str">
        <f t="shared" si="500"/>
        <v>N.A.</v>
      </c>
      <c r="DX299">
        <f t="shared" si="501"/>
        <v>68235</v>
      </c>
      <c r="DY299">
        <f t="shared" si="502"/>
        <v>1</v>
      </c>
      <c r="DZ299">
        <f t="shared" si="503"/>
        <v>272941</v>
      </c>
      <c r="EA299">
        <f t="shared" si="504"/>
        <v>1</v>
      </c>
      <c r="EB299">
        <f t="shared" si="505"/>
        <v>2</v>
      </c>
      <c r="EC299">
        <f t="shared" si="506"/>
        <v>0</v>
      </c>
      <c r="ED299" s="1">
        <v>272941</v>
      </c>
      <c r="EE299" s="1">
        <v>0</v>
      </c>
      <c r="EF299">
        <f t="shared" si="507"/>
        <v>2</v>
      </c>
      <c r="EG299">
        <f t="shared" si="508"/>
        <v>0</v>
      </c>
      <c r="EH299">
        <f t="shared" si="509"/>
        <v>2</v>
      </c>
      <c r="EJ299">
        <f t="shared" si="414"/>
        <v>272941</v>
      </c>
      <c r="EK299">
        <f t="shared" si="415"/>
        <v>0</v>
      </c>
      <c r="EL299">
        <f t="shared" si="416"/>
        <v>272941</v>
      </c>
      <c r="EM299">
        <f t="shared" si="417"/>
        <v>0</v>
      </c>
      <c r="EO299" t="str">
        <f t="shared" si="418"/>
        <v>80%</v>
      </c>
    </row>
    <row r="300" spans="1:145" x14ac:dyDescent="0.2">
      <c r="A300">
        <v>295</v>
      </c>
      <c r="B300" s="1">
        <v>5</v>
      </c>
      <c r="C300" s="1">
        <v>6092</v>
      </c>
      <c r="D300" s="1" t="s">
        <v>283</v>
      </c>
      <c r="E300" s="1">
        <v>962638</v>
      </c>
      <c r="F300" s="1">
        <v>190.6</v>
      </c>
      <c r="G300" s="1">
        <v>5047</v>
      </c>
      <c r="H300" s="1">
        <v>961958</v>
      </c>
      <c r="I300" s="1">
        <v>9345</v>
      </c>
      <c r="J300" s="1">
        <v>185</v>
      </c>
      <c r="K300" s="1">
        <v>183</v>
      </c>
      <c r="L300" s="1">
        <v>182</v>
      </c>
      <c r="M300" s="1">
        <v>179</v>
      </c>
      <c r="N300" s="1">
        <v>180</v>
      </c>
      <c r="O300" s="7"/>
      <c r="P300">
        <f t="shared" si="419"/>
        <v>5244</v>
      </c>
      <c r="Q300">
        <f t="shared" si="420"/>
        <v>0</v>
      </c>
      <c r="R300">
        <f t="shared" si="421"/>
        <v>0</v>
      </c>
      <c r="S300">
        <f t="shared" si="409"/>
        <v>0</v>
      </c>
      <c r="T300">
        <f t="shared" si="422"/>
        <v>0</v>
      </c>
      <c r="U300">
        <f t="shared" si="423"/>
        <v>0</v>
      </c>
      <c r="V300">
        <f t="shared" si="424"/>
        <v>0</v>
      </c>
      <c r="W300">
        <f t="shared" si="425"/>
        <v>0</v>
      </c>
      <c r="X300">
        <f t="shared" si="426"/>
        <v>0</v>
      </c>
      <c r="Y300">
        <f t="shared" si="427"/>
        <v>0</v>
      </c>
      <c r="Z300" t="str">
        <f t="shared" si="428"/>
        <v>N.A.</v>
      </c>
      <c r="AD300">
        <f t="shared" si="429"/>
        <v>5449</v>
      </c>
      <c r="AE300">
        <f t="shared" si="510"/>
        <v>0</v>
      </c>
      <c r="AF300">
        <f t="shared" si="430"/>
        <v>0</v>
      </c>
      <c r="AG300">
        <f t="shared" si="431"/>
        <v>0</v>
      </c>
      <c r="AH300">
        <f t="shared" si="432"/>
        <v>0</v>
      </c>
      <c r="AI300">
        <f t="shared" si="433"/>
        <v>0</v>
      </c>
      <c r="AJ300">
        <f t="shared" si="434"/>
        <v>0</v>
      </c>
      <c r="AK300">
        <f t="shared" si="435"/>
        <v>0</v>
      </c>
      <c r="AL300">
        <f t="shared" si="436"/>
        <v>0</v>
      </c>
      <c r="AM300">
        <f t="shared" si="437"/>
        <v>0</v>
      </c>
      <c r="AN300" t="str">
        <f t="shared" si="438"/>
        <v>N.A.</v>
      </c>
      <c r="AR300">
        <f t="shared" si="439"/>
        <v>5662</v>
      </c>
      <c r="AS300">
        <f t="shared" si="410"/>
        <v>0</v>
      </c>
      <c r="AT300">
        <f t="shared" si="440"/>
        <v>0</v>
      </c>
      <c r="AU300">
        <f t="shared" si="411"/>
        <v>0</v>
      </c>
      <c r="AV300">
        <f t="shared" si="441"/>
        <v>0</v>
      </c>
      <c r="AW300">
        <f t="shared" si="442"/>
        <v>0</v>
      </c>
      <c r="AX300">
        <f t="shared" si="443"/>
        <v>0</v>
      </c>
      <c r="AY300">
        <f t="shared" si="444"/>
        <v>0</v>
      </c>
      <c r="AZ300">
        <f t="shared" si="445"/>
        <v>0</v>
      </c>
      <c r="BA300">
        <f t="shared" si="446"/>
        <v>0</v>
      </c>
      <c r="BB300" t="str">
        <f t="shared" si="447"/>
        <v>N.A.</v>
      </c>
      <c r="BF300">
        <f t="shared" si="448"/>
        <v>5884</v>
      </c>
      <c r="BG300">
        <f t="shared" si="449"/>
        <v>0</v>
      </c>
      <c r="BH300">
        <f t="shared" si="450"/>
        <v>0</v>
      </c>
      <c r="BI300">
        <f t="shared" si="451"/>
        <v>0</v>
      </c>
      <c r="BJ300">
        <f t="shared" si="452"/>
        <v>0</v>
      </c>
      <c r="BK300">
        <f t="shared" si="453"/>
        <v>0</v>
      </c>
      <c r="BL300">
        <f t="shared" si="454"/>
        <v>0</v>
      </c>
      <c r="BM300">
        <f t="shared" si="455"/>
        <v>0</v>
      </c>
      <c r="BN300">
        <f t="shared" si="456"/>
        <v>0</v>
      </c>
      <c r="BO300">
        <f t="shared" si="457"/>
        <v>0</v>
      </c>
      <c r="BP300" t="str">
        <f t="shared" si="458"/>
        <v>N.A.</v>
      </c>
      <c r="BT300">
        <f t="shared" si="459"/>
        <v>6115</v>
      </c>
      <c r="BU300">
        <f t="shared" si="412"/>
        <v>0</v>
      </c>
      <c r="BV300">
        <f t="shared" si="460"/>
        <v>0</v>
      </c>
      <c r="BW300">
        <f t="shared" si="461"/>
        <v>0</v>
      </c>
      <c r="BX300">
        <f t="shared" si="462"/>
        <v>0</v>
      </c>
      <c r="BY300">
        <f t="shared" si="463"/>
        <v>0</v>
      </c>
      <c r="BZ300">
        <f t="shared" si="464"/>
        <v>0</v>
      </c>
      <c r="CA300">
        <f t="shared" si="465"/>
        <v>0</v>
      </c>
      <c r="CB300">
        <f t="shared" si="466"/>
        <v>0</v>
      </c>
      <c r="CC300">
        <f t="shared" si="467"/>
        <v>0</v>
      </c>
      <c r="CD300" t="str">
        <f t="shared" si="468"/>
        <v>N.A.</v>
      </c>
      <c r="CH300">
        <f t="shared" si="469"/>
        <v>6355</v>
      </c>
      <c r="CI300">
        <f t="shared" si="470"/>
        <v>0</v>
      </c>
      <c r="CJ300">
        <f t="shared" si="471"/>
        <v>0</v>
      </c>
      <c r="CK300">
        <f t="shared" si="472"/>
        <v>0</v>
      </c>
      <c r="CL300">
        <f t="shared" si="473"/>
        <v>0</v>
      </c>
      <c r="CM300">
        <f t="shared" si="474"/>
        <v>0</v>
      </c>
      <c r="CN300">
        <f t="shared" si="475"/>
        <v>0</v>
      </c>
      <c r="CO300">
        <f t="shared" si="476"/>
        <v>0</v>
      </c>
      <c r="CP300">
        <f t="shared" si="477"/>
        <v>0</v>
      </c>
      <c r="CQ300">
        <f t="shared" si="478"/>
        <v>0</v>
      </c>
      <c r="CR300" t="str">
        <f t="shared" si="479"/>
        <v>N.A.</v>
      </c>
      <c r="CV300">
        <f t="shared" si="480"/>
        <v>6605</v>
      </c>
      <c r="CW300">
        <f t="shared" si="481"/>
        <v>0</v>
      </c>
      <c r="CX300">
        <f t="shared" si="482"/>
        <v>0</v>
      </c>
      <c r="CY300">
        <f t="shared" si="483"/>
        <v>0</v>
      </c>
      <c r="CZ300">
        <f t="shared" si="484"/>
        <v>0</v>
      </c>
      <c r="DA300">
        <f t="shared" si="485"/>
        <v>0</v>
      </c>
      <c r="DB300">
        <f t="shared" si="486"/>
        <v>0</v>
      </c>
      <c r="DC300">
        <f t="shared" si="487"/>
        <v>0</v>
      </c>
      <c r="DD300">
        <f t="shared" si="488"/>
        <v>0</v>
      </c>
      <c r="DE300">
        <f t="shared" si="489"/>
        <v>0</v>
      </c>
      <c r="DF300" t="str">
        <f t="shared" si="490"/>
        <v>N.A.</v>
      </c>
      <c r="DJ300">
        <f t="shared" si="491"/>
        <v>6865</v>
      </c>
      <c r="DK300">
        <f t="shared" si="413"/>
        <v>0</v>
      </c>
      <c r="DL300">
        <f t="shared" si="492"/>
        <v>0</v>
      </c>
      <c r="DM300">
        <f t="shared" si="493"/>
        <v>0</v>
      </c>
      <c r="DN300">
        <f t="shared" si="494"/>
        <v>0</v>
      </c>
      <c r="DO300">
        <f t="shared" si="495"/>
        <v>0</v>
      </c>
      <c r="DP300">
        <f t="shared" si="496"/>
        <v>0</v>
      </c>
      <c r="DQ300">
        <f t="shared" si="497"/>
        <v>0</v>
      </c>
      <c r="DR300">
        <f t="shared" si="498"/>
        <v>0</v>
      </c>
      <c r="DS300">
        <f t="shared" si="499"/>
        <v>0</v>
      </c>
      <c r="DT300" t="str">
        <f t="shared" si="500"/>
        <v>N.A.</v>
      </c>
      <c r="DX300">
        <f t="shared" si="501"/>
        <v>-8665</v>
      </c>
      <c r="DY300">
        <f t="shared" si="502"/>
        <v>1</v>
      </c>
      <c r="DZ300">
        <f t="shared" si="503"/>
        <v>544</v>
      </c>
      <c r="EA300">
        <f t="shared" si="504"/>
        <v>0</v>
      </c>
      <c r="EB300">
        <f t="shared" si="505"/>
        <v>0</v>
      </c>
      <c r="EC300">
        <f t="shared" si="506"/>
        <v>1</v>
      </c>
      <c r="ED300" s="1">
        <v>544</v>
      </c>
      <c r="EE300" s="1">
        <v>9345</v>
      </c>
      <c r="EF300">
        <f t="shared" si="507"/>
        <v>0</v>
      </c>
      <c r="EG300">
        <f t="shared" si="508"/>
        <v>1</v>
      </c>
      <c r="EH300">
        <f t="shared" si="509"/>
        <v>1</v>
      </c>
      <c r="EJ300">
        <f t="shared" si="414"/>
        <v>0</v>
      </c>
      <c r="EK300">
        <f t="shared" si="415"/>
        <v>9345</v>
      </c>
      <c r="EL300">
        <f t="shared" si="416"/>
        <v>9345</v>
      </c>
      <c r="EM300">
        <f t="shared" si="417"/>
        <v>0</v>
      </c>
      <c r="EO300" t="str">
        <f t="shared" si="418"/>
        <v>101%</v>
      </c>
    </row>
    <row r="301" spans="1:145" x14ac:dyDescent="0.2">
      <c r="A301">
        <v>296</v>
      </c>
      <c r="B301" s="1">
        <v>10</v>
      </c>
      <c r="C301" s="1">
        <v>6093</v>
      </c>
      <c r="D301" s="1" t="s">
        <v>284</v>
      </c>
      <c r="E301" s="1">
        <v>5288959</v>
      </c>
      <c r="F301" s="1">
        <v>1181.8</v>
      </c>
      <c r="G301" s="1">
        <v>4931</v>
      </c>
      <c r="H301" s="1">
        <v>5827456</v>
      </c>
      <c r="I301" s="1">
        <v>0</v>
      </c>
      <c r="J301" s="1">
        <v>1216</v>
      </c>
      <c r="K301" s="1">
        <v>1264</v>
      </c>
      <c r="L301" s="1">
        <v>1295</v>
      </c>
      <c r="M301" s="1">
        <v>1334</v>
      </c>
      <c r="N301" s="1">
        <v>1359</v>
      </c>
      <c r="O301" s="7"/>
      <c r="P301">
        <f t="shared" si="419"/>
        <v>5128</v>
      </c>
      <c r="Q301">
        <f t="shared" si="420"/>
        <v>0</v>
      </c>
      <c r="R301">
        <f t="shared" si="421"/>
        <v>0</v>
      </c>
      <c r="S301">
        <f t="shared" si="409"/>
        <v>0</v>
      </c>
      <c r="T301">
        <f t="shared" si="422"/>
        <v>0</v>
      </c>
      <c r="U301">
        <f t="shared" si="423"/>
        <v>0</v>
      </c>
      <c r="V301">
        <f t="shared" si="424"/>
        <v>0</v>
      </c>
      <c r="W301">
        <f t="shared" si="425"/>
        <v>0</v>
      </c>
      <c r="X301">
        <f t="shared" si="426"/>
        <v>0</v>
      </c>
      <c r="Y301">
        <f t="shared" si="427"/>
        <v>0</v>
      </c>
      <c r="Z301" t="str">
        <f t="shared" si="428"/>
        <v>N.A.</v>
      </c>
      <c r="AD301">
        <f t="shared" si="429"/>
        <v>5333</v>
      </c>
      <c r="AE301">
        <f t="shared" si="510"/>
        <v>0</v>
      </c>
      <c r="AF301">
        <f t="shared" si="430"/>
        <v>0</v>
      </c>
      <c r="AG301">
        <f t="shared" si="431"/>
        <v>0</v>
      </c>
      <c r="AH301">
        <f t="shared" si="432"/>
        <v>0</v>
      </c>
      <c r="AI301">
        <f t="shared" si="433"/>
        <v>0</v>
      </c>
      <c r="AJ301">
        <f t="shared" si="434"/>
        <v>0</v>
      </c>
      <c r="AK301">
        <f t="shared" si="435"/>
        <v>0</v>
      </c>
      <c r="AL301">
        <f t="shared" si="436"/>
        <v>0</v>
      </c>
      <c r="AM301">
        <f t="shared" si="437"/>
        <v>0</v>
      </c>
      <c r="AN301" t="str">
        <f t="shared" si="438"/>
        <v>N.A.</v>
      </c>
      <c r="AR301">
        <f t="shared" si="439"/>
        <v>5546</v>
      </c>
      <c r="AS301">
        <f t="shared" si="410"/>
        <v>0</v>
      </c>
      <c r="AT301">
        <f t="shared" si="440"/>
        <v>0</v>
      </c>
      <c r="AU301">
        <f t="shared" si="411"/>
        <v>0</v>
      </c>
      <c r="AV301">
        <f t="shared" si="441"/>
        <v>0</v>
      </c>
      <c r="AW301">
        <f t="shared" si="442"/>
        <v>0</v>
      </c>
      <c r="AX301">
        <f t="shared" si="443"/>
        <v>0</v>
      </c>
      <c r="AY301">
        <f t="shared" si="444"/>
        <v>0</v>
      </c>
      <c r="AZ301">
        <f t="shared" si="445"/>
        <v>0</v>
      </c>
      <c r="BA301">
        <f t="shared" si="446"/>
        <v>0</v>
      </c>
      <c r="BB301" t="str">
        <f t="shared" si="447"/>
        <v>N.A.</v>
      </c>
      <c r="BF301">
        <f t="shared" si="448"/>
        <v>5768</v>
      </c>
      <c r="BG301">
        <f t="shared" si="449"/>
        <v>0</v>
      </c>
      <c r="BH301">
        <f t="shared" si="450"/>
        <v>0</v>
      </c>
      <c r="BI301">
        <f t="shared" si="451"/>
        <v>0</v>
      </c>
      <c r="BJ301">
        <f t="shared" si="452"/>
        <v>0</v>
      </c>
      <c r="BK301">
        <f t="shared" si="453"/>
        <v>0</v>
      </c>
      <c r="BL301">
        <f t="shared" si="454"/>
        <v>0</v>
      </c>
      <c r="BM301">
        <f t="shared" si="455"/>
        <v>0</v>
      </c>
      <c r="BN301">
        <f t="shared" si="456"/>
        <v>0</v>
      </c>
      <c r="BO301">
        <f t="shared" si="457"/>
        <v>0</v>
      </c>
      <c r="BP301" t="str">
        <f t="shared" si="458"/>
        <v>N.A.</v>
      </c>
      <c r="BT301">
        <f t="shared" si="459"/>
        <v>5999</v>
      </c>
      <c r="BU301">
        <f t="shared" si="412"/>
        <v>0</v>
      </c>
      <c r="BV301">
        <f t="shared" si="460"/>
        <v>0</v>
      </c>
      <c r="BW301">
        <f t="shared" si="461"/>
        <v>0</v>
      </c>
      <c r="BX301">
        <f t="shared" si="462"/>
        <v>0</v>
      </c>
      <c r="BY301">
        <f t="shared" si="463"/>
        <v>0</v>
      </c>
      <c r="BZ301">
        <f t="shared" si="464"/>
        <v>0</v>
      </c>
      <c r="CA301">
        <f t="shared" si="465"/>
        <v>0</v>
      </c>
      <c r="CB301">
        <f t="shared" si="466"/>
        <v>0</v>
      </c>
      <c r="CC301">
        <f t="shared" si="467"/>
        <v>0</v>
      </c>
      <c r="CD301" t="str">
        <f t="shared" si="468"/>
        <v>N.A.</v>
      </c>
      <c r="CH301">
        <f t="shared" si="469"/>
        <v>6239</v>
      </c>
      <c r="CI301">
        <f t="shared" si="470"/>
        <v>0</v>
      </c>
      <c r="CJ301">
        <f t="shared" si="471"/>
        <v>0</v>
      </c>
      <c r="CK301">
        <f t="shared" si="472"/>
        <v>0</v>
      </c>
      <c r="CL301">
        <f t="shared" si="473"/>
        <v>0</v>
      </c>
      <c r="CM301">
        <f t="shared" si="474"/>
        <v>0</v>
      </c>
      <c r="CN301">
        <f t="shared" si="475"/>
        <v>0</v>
      </c>
      <c r="CO301">
        <f t="shared" si="476"/>
        <v>0</v>
      </c>
      <c r="CP301">
        <f t="shared" si="477"/>
        <v>0</v>
      </c>
      <c r="CQ301">
        <f t="shared" si="478"/>
        <v>0</v>
      </c>
      <c r="CR301" t="str">
        <f t="shared" si="479"/>
        <v>N.A.</v>
      </c>
      <c r="CV301">
        <f t="shared" si="480"/>
        <v>6489</v>
      </c>
      <c r="CW301">
        <f t="shared" si="481"/>
        <v>0</v>
      </c>
      <c r="CX301">
        <f t="shared" si="482"/>
        <v>0</v>
      </c>
      <c r="CY301">
        <f t="shared" si="483"/>
        <v>0</v>
      </c>
      <c r="CZ301">
        <f t="shared" si="484"/>
        <v>0</v>
      </c>
      <c r="DA301">
        <f t="shared" si="485"/>
        <v>0</v>
      </c>
      <c r="DB301">
        <f t="shared" si="486"/>
        <v>0</v>
      </c>
      <c r="DC301">
        <f t="shared" si="487"/>
        <v>0</v>
      </c>
      <c r="DD301">
        <f t="shared" si="488"/>
        <v>0</v>
      </c>
      <c r="DE301">
        <f t="shared" si="489"/>
        <v>0</v>
      </c>
      <c r="DF301" t="str">
        <f t="shared" si="490"/>
        <v>N.A.</v>
      </c>
      <c r="DJ301">
        <f t="shared" si="491"/>
        <v>6749</v>
      </c>
      <c r="DK301">
        <f t="shared" si="413"/>
        <v>0</v>
      </c>
      <c r="DL301">
        <f t="shared" si="492"/>
        <v>0</v>
      </c>
      <c r="DM301">
        <f t="shared" si="493"/>
        <v>0</v>
      </c>
      <c r="DN301">
        <f t="shared" si="494"/>
        <v>0</v>
      </c>
      <c r="DO301">
        <f t="shared" si="495"/>
        <v>0</v>
      </c>
      <c r="DP301">
        <f t="shared" si="496"/>
        <v>0</v>
      </c>
      <c r="DQ301">
        <f t="shared" si="497"/>
        <v>0</v>
      </c>
      <c r="DR301">
        <f t="shared" si="498"/>
        <v>0</v>
      </c>
      <c r="DS301">
        <f t="shared" si="499"/>
        <v>0</v>
      </c>
      <c r="DT301" t="str">
        <f t="shared" si="500"/>
        <v>N.A.</v>
      </c>
      <c r="DX301">
        <f t="shared" si="501"/>
        <v>-538497</v>
      </c>
      <c r="DY301">
        <f t="shared" si="502"/>
        <v>0</v>
      </c>
      <c r="DZ301">
        <f t="shared" si="503"/>
        <v>-430798</v>
      </c>
      <c r="EA301">
        <f t="shared" si="504"/>
        <v>0</v>
      </c>
      <c r="EB301">
        <f t="shared" si="505"/>
        <v>0</v>
      </c>
      <c r="EC301">
        <f t="shared" si="506"/>
        <v>0</v>
      </c>
      <c r="ED301" s="1">
        <v>0</v>
      </c>
      <c r="EE301" s="1">
        <v>0</v>
      </c>
      <c r="EF301">
        <f t="shared" si="507"/>
        <v>0</v>
      </c>
      <c r="EG301">
        <f t="shared" si="508"/>
        <v>0</v>
      </c>
      <c r="EH301">
        <f t="shared" si="509"/>
        <v>0</v>
      </c>
      <c r="EJ301">
        <f t="shared" si="414"/>
        <v>0</v>
      </c>
      <c r="EK301">
        <f t="shared" si="415"/>
        <v>0</v>
      </c>
      <c r="EL301">
        <f t="shared" si="416"/>
        <v>0</v>
      </c>
      <c r="EM301">
        <f t="shared" si="417"/>
        <v>0</v>
      </c>
      <c r="EO301" t="str">
        <f t="shared" si="418"/>
        <v>N.A.</v>
      </c>
    </row>
    <row r="302" spans="1:145" x14ac:dyDescent="0.2">
      <c r="A302">
        <v>297</v>
      </c>
      <c r="B302" s="1">
        <v>11</v>
      </c>
      <c r="C302" s="1">
        <v>6094</v>
      </c>
      <c r="D302" s="1" t="s">
        <v>285</v>
      </c>
      <c r="E302" s="1">
        <v>2774391</v>
      </c>
      <c r="F302" s="1">
        <v>577.20000000000005</v>
      </c>
      <c r="G302" s="1">
        <v>4931</v>
      </c>
      <c r="H302" s="1">
        <v>2846173</v>
      </c>
      <c r="I302" s="1">
        <v>0</v>
      </c>
      <c r="J302" s="1">
        <v>561</v>
      </c>
      <c r="K302" s="1">
        <v>539</v>
      </c>
      <c r="L302" s="1">
        <v>525</v>
      </c>
      <c r="M302" s="1">
        <v>514</v>
      </c>
      <c r="N302" s="1">
        <v>501</v>
      </c>
      <c r="O302" s="7"/>
      <c r="P302">
        <f t="shared" si="419"/>
        <v>5128</v>
      </c>
      <c r="Q302">
        <f t="shared" si="420"/>
        <v>0</v>
      </c>
      <c r="R302">
        <f t="shared" si="421"/>
        <v>0</v>
      </c>
      <c r="S302">
        <f t="shared" si="409"/>
        <v>0</v>
      </c>
      <c r="T302">
        <f t="shared" si="422"/>
        <v>0</v>
      </c>
      <c r="U302">
        <f t="shared" si="423"/>
        <v>0</v>
      </c>
      <c r="V302">
        <f t="shared" si="424"/>
        <v>0</v>
      </c>
      <c r="W302">
        <f t="shared" si="425"/>
        <v>0</v>
      </c>
      <c r="X302">
        <f t="shared" si="426"/>
        <v>0</v>
      </c>
      <c r="Y302">
        <f t="shared" si="427"/>
        <v>0</v>
      </c>
      <c r="Z302" t="str">
        <f t="shared" si="428"/>
        <v>N.A.</v>
      </c>
      <c r="AD302">
        <f t="shared" si="429"/>
        <v>5333</v>
      </c>
      <c r="AE302">
        <f t="shared" si="510"/>
        <v>0</v>
      </c>
      <c r="AF302">
        <f t="shared" si="430"/>
        <v>0</v>
      </c>
      <c r="AG302">
        <f t="shared" si="431"/>
        <v>0</v>
      </c>
      <c r="AH302">
        <f t="shared" si="432"/>
        <v>0</v>
      </c>
      <c r="AI302">
        <f t="shared" si="433"/>
        <v>0</v>
      </c>
      <c r="AJ302">
        <f t="shared" si="434"/>
        <v>0</v>
      </c>
      <c r="AK302">
        <f t="shared" si="435"/>
        <v>0</v>
      </c>
      <c r="AL302">
        <f t="shared" si="436"/>
        <v>0</v>
      </c>
      <c r="AM302">
        <f t="shared" si="437"/>
        <v>0</v>
      </c>
      <c r="AN302" t="str">
        <f t="shared" si="438"/>
        <v>N.A.</v>
      </c>
      <c r="AR302">
        <f t="shared" si="439"/>
        <v>5546</v>
      </c>
      <c r="AS302">
        <f t="shared" si="410"/>
        <v>0</v>
      </c>
      <c r="AT302">
        <f t="shared" si="440"/>
        <v>0</v>
      </c>
      <c r="AU302">
        <f t="shared" si="411"/>
        <v>0</v>
      </c>
      <c r="AV302">
        <f t="shared" si="441"/>
        <v>0</v>
      </c>
      <c r="AW302">
        <f t="shared" si="442"/>
        <v>0</v>
      </c>
      <c r="AX302">
        <f t="shared" si="443"/>
        <v>0</v>
      </c>
      <c r="AY302">
        <f t="shared" si="444"/>
        <v>0</v>
      </c>
      <c r="AZ302">
        <f t="shared" si="445"/>
        <v>0</v>
      </c>
      <c r="BA302">
        <f t="shared" si="446"/>
        <v>0</v>
      </c>
      <c r="BB302" t="str">
        <f t="shared" si="447"/>
        <v>N.A.</v>
      </c>
      <c r="BF302">
        <f t="shared" si="448"/>
        <v>5768</v>
      </c>
      <c r="BG302">
        <f t="shared" si="449"/>
        <v>0</v>
      </c>
      <c r="BH302">
        <f t="shared" si="450"/>
        <v>0</v>
      </c>
      <c r="BI302">
        <f t="shared" si="451"/>
        <v>0</v>
      </c>
      <c r="BJ302">
        <f t="shared" si="452"/>
        <v>0</v>
      </c>
      <c r="BK302">
        <f t="shared" si="453"/>
        <v>0</v>
      </c>
      <c r="BL302">
        <f t="shared" si="454"/>
        <v>0</v>
      </c>
      <c r="BM302">
        <f t="shared" si="455"/>
        <v>0</v>
      </c>
      <c r="BN302">
        <f t="shared" si="456"/>
        <v>0</v>
      </c>
      <c r="BO302">
        <f t="shared" si="457"/>
        <v>0</v>
      </c>
      <c r="BP302" t="str">
        <f t="shared" si="458"/>
        <v>N.A.</v>
      </c>
      <c r="BT302">
        <f t="shared" si="459"/>
        <v>5999</v>
      </c>
      <c r="BU302">
        <f t="shared" si="412"/>
        <v>0</v>
      </c>
      <c r="BV302">
        <f t="shared" si="460"/>
        <v>0</v>
      </c>
      <c r="BW302">
        <f t="shared" si="461"/>
        <v>0</v>
      </c>
      <c r="BX302">
        <f t="shared" si="462"/>
        <v>0</v>
      </c>
      <c r="BY302">
        <f t="shared" si="463"/>
        <v>0</v>
      </c>
      <c r="BZ302">
        <f t="shared" si="464"/>
        <v>0</v>
      </c>
      <c r="CA302">
        <f t="shared" si="465"/>
        <v>0</v>
      </c>
      <c r="CB302">
        <f t="shared" si="466"/>
        <v>0</v>
      </c>
      <c r="CC302">
        <f t="shared" si="467"/>
        <v>0</v>
      </c>
      <c r="CD302" t="str">
        <f t="shared" si="468"/>
        <v>N.A.</v>
      </c>
      <c r="CH302">
        <f t="shared" si="469"/>
        <v>6239</v>
      </c>
      <c r="CI302">
        <f t="shared" si="470"/>
        <v>0</v>
      </c>
      <c r="CJ302">
        <f t="shared" si="471"/>
        <v>0</v>
      </c>
      <c r="CK302">
        <f t="shared" si="472"/>
        <v>0</v>
      </c>
      <c r="CL302">
        <f t="shared" si="473"/>
        <v>0</v>
      </c>
      <c r="CM302">
        <f t="shared" si="474"/>
        <v>0</v>
      </c>
      <c r="CN302">
        <f t="shared" si="475"/>
        <v>0</v>
      </c>
      <c r="CO302">
        <f t="shared" si="476"/>
        <v>0</v>
      </c>
      <c r="CP302">
        <f t="shared" si="477"/>
        <v>0</v>
      </c>
      <c r="CQ302">
        <f t="shared" si="478"/>
        <v>0</v>
      </c>
      <c r="CR302" t="str">
        <f t="shared" si="479"/>
        <v>N.A.</v>
      </c>
      <c r="CV302">
        <f t="shared" si="480"/>
        <v>6489</v>
      </c>
      <c r="CW302">
        <f t="shared" si="481"/>
        <v>0</v>
      </c>
      <c r="CX302">
        <f t="shared" si="482"/>
        <v>0</v>
      </c>
      <c r="CY302">
        <f t="shared" si="483"/>
        <v>0</v>
      </c>
      <c r="CZ302">
        <f t="shared" si="484"/>
        <v>0</v>
      </c>
      <c r="DA302">
        <f t="shared" si="485"/>
        <v>0</v>
      </c>
      <c r="DB302">
        <f t="shared" si="486"/>
        <v>0</v>
      </c>
      <c r="DC302">
        <f t="shared" si="487"/>
        <v>0</v>
      </c>
      <c r="DD302">
        <f t="shared" si="488"/>
        <v>0</v>
      </c>
      <c r="DE302">
        <f t="shared" si="489"/>
        <v>0</v>
      </c>
      <c r="DF302" t="str">
        <f t="shared" si="490"/>
        <v>N.A.</v>
      </c>
      <c r="DJ302">
        <f t="shared" si="491"/>
        <v>6749</v>
      </c>
      <c r="DK302">
        <f t="shared" si="413"/>
        <v>0</v>
      </c>
      <c r="DL302">
        <f t="shared" si="492"/>
        <v>0</v>
      </c>
      <c r="DM302">
        <f t="shared" si="493"/>
        <v>0</v>
      </c>
      <c r="DN302">
        <f t="shared" si="494"/>
        <v>0</v>
      </c>
      <c r="DO302">
        <f t="shared" si="495"/>
        <v>0</v>
      </c>
      <c r="DP302">
        <f t="shared" si="496"/>
        <v>0</v>
      </c>
      <c r="DQ302">
        <f t="shared" si="497"/>
        <v>0</v>
      </c>
      <c r="DR302">
        <f t="shared" si="498"/>
        <v>0</v>
      </c>
      <c r="DS302">
        <f t="shared" si="499"/>
        <v>0</v>
      </c>
      <c r="DT302" t="str">
        <f t="shared" si="500"/>
        <v>N.A.</v>
      </c>
      <c r="DX302">
        <f t="shared" si="501"/>
        <v>-71782</v>
      </c>
      <c r="DY302">
        <f t="shared" si="502"/>
        <v>0</v>
      </c>
      <c r="DZ302">
        <f t="shared" si="503"/>
        <v>-57426</v>
      </c>
      <c r="EA302">
        <f t="shared" si="504"/>
        <v>0</v>
      </c>
      <c r="EB302">
        <f t="shared" si="505"/>
        <v>0</v>
      </c>
      <c r="EC302">
        <f t="shared" si="506"/>
        <v>0</v>
      </c>
      <c r="ED302" s="1">
        <v>0</v>
      </c>
      <c r="EE302" s="1">
        <v>0</v>
      </c>
      <c r="EF302">
        <f t="shared" si="507"/>
        <v>0</v>
      </c>
      <c r="EG302">
        <f t="shared" si="508"/>
        <v>0</v>
      </c>
      <c r="EH302">
        <f t="shared" si="509"/>
        <v>0</v>
      </c>
      <c r="EJ302">
        <f t="shared" si="414"/>
        <v>0</v>
      </c>
      <c r="EK302">
        <f t="shared" si="415"/>
        <v>0</v>
      </c>
      <c r="EL302">
        <f t="shared" si="416"/>
        <v>0</v>
      </c>
      <c r="EM302">
        <f t="shared" si="417"/>
        <v>0</v>
      </c>
      <c r="EO302" t="str">
        <f t="shared" si="418"/>
        <v>N.A.</v>
      </c>
    </row>
    <row r="303" spans="1:145" x14ac:dyDescent="0.2">
      <c r="A303">
        <v>298</v>
      </c>
      <c r="B303" s="1">
        <v>5</v>
      </c>
      <c r="C303" s="1">
        <v>6095</v>
      </c>
      <c r="D303" s="1" t="s">
        <v>286</v>
      </c>
      <c r="E303" s="1">
        <v>3605360</v>
      </c>
      <c r="F303" s="1">
        <v>768.8</v>
      </c>
      <c r="G303" s="1">
        <v>4993</v>
      </c>
      <c r="H303" s="1">
        <v>3838618</v>
      </c>
      <c r="I303" s="1">
        <v>0</v>
      </c>
      <c r="J303" s="1">
        <v>763</v>
      </c>
      <c r="K303" s="1">
        <v>737</v>
      </c>
      <c r="L303" s="1">
        <v>723</v>
      </c>
      <c r="M303" s="1">
        <v>700</v>
      </c>
      <c r="N303" s="1">
        <v>685</v>
      </c>
      <c r="O303" s="7"/>
      <c r="P303">
        <f t="shared" si="419"/>
        <v>5190</v>
      </c>
      <c r="Q303">
        <f t="shared" si="420"/>
        <v>0</v>
      </c>
      <c r="R303">
        <f t="shared" si="421"/>
        <v>0</v>
      </c>
      <c r="S303">
        <f t="shared" si="409"/>
        <v>0</v>
      </c>
      <c r="T303">
        <f t="shared" si="422"/>
        <v>0</v>
      </c>
      <c r="U303">
        <f t="shared" si="423"/>
        <v>0</v>
      </c>
      <c r="V303">
        <f t="shared" si="424"/>
        <v>0</v>
      </c>
      <c r="W303">
        <f t="shared" si="425"/>
        <v>0</v>
      </c>
      <c r="X303">
        <f t="shared" si="426"/>
        <v>0</v>
      </c>
      <c r="Y303">
        <f t="shared" si="427"/>
        <v>0</v>
      </c>
      <c r="Z303" t="str">
        <f t="shared" si="428"/>
        <v>N.A.</v>
      </c>
      <c r="AD303">
        <f t="shared" si="429"/>
        <v>5395</v>
      </c>
      <c r="AE303">
        <f t="shared" si="510"/>
        <v>0</v>
      </c>
      <c r="AF303">
        <f t="shared" si="430"/>
        <v>0</v>
      </c>
      <c r="AG303">
        <f t="shared" si="431"/>
        <v>0</v>
      </c>
      <c r="AH303">
        <f t="shared" si="432"/>
        <v>0</v>
      </c>
      <c r="AI303">
        <f t="shared" si="433"/>
        <v>0</v>
      </c>
      <c r="AJ303">
        <f t="shared" si="434"/>
        <v>0</v>
      </c>
      <c r="AK303">
        <f t="shared" si="435"/>
        <v>0</v>
      </c>
      <c r="AL303">
        <f t="shared" si="436"/>
        <v>0</v>
      </c>
      <c r="AM303">
        <f t="shared" si="437"/>
        <v>0</v>
      </c>
      <c r="AN303" t="str">
        <f t="shared" si="438"/>
        <v>N.A.</v>
      </c>
      <c r="AR303">
        <f t="shared" si="439"/>
        <v>5608</v>
      </c>
      <c r="AS303">
        <f t="shared" si="410"/>
        <v>0</v>
      </c>
      <c r="AT303">
        <f t="shared" si="440"/>
        <v>0</v>
      </c>
      <c r="AU303">
        <f t="shared" si="411"/>
        <v>0</v>
      </c>
      <c r="AV303">
        <f t="shared" si="441"/>
        <v>0</v>
      </c>
      <c r="AW303">
        <f t="shared" si="442"/>
        <v>0</v>
      </c>
      <c r="AX303">
        <f t="shared" si="443"/>
        <v>0</v>
      </c>
      <c r="AY303">
        <f t="shared" si="444"/>
        <v>0</v>
      </c>
      <c r="AZ303">
        <f t="shared" si="445"/>
        <v>0</v>
      </c>
      <c r="BA303">
        <f t="shared" si="446"/>
        <v>0</v>
      </c>
      <c r="BB303" t="str">
        <f t="shared" si="447"/>
        <v>N.A.</v>
      </c>
      <c r="BF303">
        <f t="shared" si="448"/>
        <v>5830</v>
      </c>
      <c r="BG303">
        <f t="shared" si="449"/>
        <v>0</v>
      </c>
      <c r="BH303">
        <f t="shared" si="450"/>
        <v>0</v>
      </c>
      <c r="BI303">
        <f t="shared" si="451"/>
        <v>0</v>
      </c>
      <c r="BJ303">
        <f t="shared" si="452"/>
        <v>0</v>
      </c>
      <c r="BK303">
        <f t="shared" si="453"/>
        <v>0</v>
      </c>
      <c r="BL303">
        <f t="shared" si="454"/>
        <v>0</v>
      </c>
      <c r="BM303">
        <f t="shared" si="455"/>
        <v>0</v>
      </c>
      <c r="BN303">
        <f t="shared" si="456"/>
        <v>0</v>
      </c>
      <c r="BO303">
        <f t="shared" si="457"/>
        <v>0</v>
      </c>
      <c r="BP303" t="str">
        <f t="shared" si="458"/>
        <v>N.A.</v>
      </c>
      <c r="BT303">
        <f t="shared" si="459"/>
        <v>6061</v>
      </c>
      <c r="BU303">
        <f t="shared" si="412"/>
        <v>0</v>
      </c>
      <c r="BV303">
        <f t="shared" si="460"/>
        <v>0</v>
      </c>
      <c r="BW303">
        <f t="shared" si="461"/>
        <v>0</v>
      </c>
      <c r="BX303">
        <f t="shared" si="462"/>
        <v>0</v>
      </c>
      <c r="BY303">
        <f t="shared" si="463"/>
        <v>0</v>
      </c>
      <c r="BZ303">
        <f t="shared" si="464"/>
        <v>0</v>
      </c>
      <c r="CA303">
        <f t="shared" si="465"/>
        <v>0</v>
      </c>
      <c r="CB303">
        <f t="shared" si="466"/>
        <v>0</v>
      </c>
      <c r="CC303">
        <f t="shared" si="467"/>
        <v>0</v>
      </c>
      <c r="CD303" t="str">
        <f t="shared" si="468"/>
        <v>N.A.</v>
      </c>
      <c r="CH303">
        <f t="shared" si="469"/>
        <v>6301</v>
      </c>
      <c r="CI303">
        <f t="shared" si="470"/>
        <v>0</v>
      </c>
      <c r="CJ303">
        <f t="shared" si="471"/>
        <v>0</v>
      </c>
      <c r="CK303">
        <f t="shared" si="472"/>
        <v>0</v>
      </c>
      <c r="CL303">
        <f t="shared" si="473"/>
        <v>0</v>
      </c>
      <c r="CM303">
        <f t="shared" si="474"/>
        <v>0</v>
      </c>
      <c r="CN303">
        <f t="shared" si="475"/>
        <v>0</v>
      </c>
      <c r="CO303">
        <f t="shared" si="476"/>
        <v>0</v>
      </c>
      <c r="CP303">
        <f t="shared" si="477"/>
        <v>0</v>
      </c>
      <c r="CQ303">
        <f t="shared" si="478"/>
        <v>0</v>
      </c>
      <c r="CR303" t="str">
        <f t="shared" si="479"/>
        <v>N.A.</v>
      </c>
      <c r="CV303">
        <f t="shared" si="480"/>
        <v>6551</v>
      </c>
      <c r="CW303">
        <f t="shared" si="481"/>
        <v>0</v>
      </c>
      <c r="CX303">
        <f t="shared" si="482"/>
        <v>0</v>
      </c>
      <c r="CY303">
        <f t="shared" si="483"/>
        <v>0</v>
      </c>
      <c r="CZ303">
        <f t="shared" si="484"/>
        <v>0</v>
      </c>
      <c r="DA303">
        <f t="shared" si="485"/>
        <v>0</v>
      </c>
      <c r="DB303">
        <f t="shared" si="486"/>
        <v>0</v>
      </c>
      <c r="DC303">
        <f t="shared" si="487"/>
        <v>0</v>
      </c>
      <c r="DD303">
        <f t="shared" si="488"/>
        <v>0</v>
      </c>
      <c r="DE303">
        <f t="shared" si="489"/>
        <v>0</v>
      </c>
      <c r="DF303" t="str">
        <f t="shared" si="490"/>
        <v>N.A.</v>
      </c>
      <c r="DJ303">
        <f t="shared" si="491"/>
        <v>6811</v>
      </c>
      <c r="DK303">
        <f t="shared" si="413"/>
        <v>0</v>
      </c>
      <c r="DL303">
        <f t="shared" si="492"/>
        <v>0</v>
      </c>
      <c r="DM303">
        <f t="shared" si="493"/>
        <v>0</v>
      </c>
      <c r="DN303">
        <f t="shared" si="494"/>
        <v>0</v>
      </c>
      <c r="DO303">
        <f t="shared" si="495"/>
        <v>0</v>
      </c>
      <c r="DP303">
        <f t="shared" si="496"/>
        <v>0</v>
      </c>
      <c r="DQ303">
        <f t="shared" si="497"/>
        <v>0</v>
      </c>
      <c r="DR303">
        <f t="shared" si="498"/>
        <v>0</v>
      </c>
      <c r="DS303">
        <f t="shared" si="499"/>
        <v>0</v>
      </c>
      <c r="DT303" t="str">
        <f t="shared" si="500"/>
        <v>N.A.</v>
      </c>
      <c r="DX303">
        <f t="shared" si="501"/>
        <v>-233258</v>
      </c>
      <c r="DY303">
        <f t="shared" si="502"/>
        <v>0</v>
      </c>
      <c r="DZ303">
        <f t="shared" si="503"/>
        <v>-186606</v>
      </c>
      <c r="EA303">
        <f t="shared" si="504"/>
        <v>0</v>
      </c>
      <c r="EB303">
        <f t="shared" si="505"/>
        <v>0</v>
      </c>
      <c r="EC303">
        <f t="shared" si="506"/>
        <v>0</v>
      </c>
      <c r="ED303" s="1">
        <v>0</v>
      </c>
      <c r="EE303" s="1">
        <v>0</v>
      </c>
      <c r="EF303">
        <f t="shared" si="507"/>
        <v>0</v>
      </c>
      <c r="EG303">
        <f t="shared" si="508"/>
        <v>0</v>
      </c>
      <c r="EH303">
        <f t="shared" si="509"/>
        <v>0</v>
      </c>
      <c r="EJ303">
        <f t="shared" si="414"/>
        <v>0</v>
      </c>
      <c r="EK303">
        <f t="shared" si="415"/>
        <v>0</v>
      </c>
      <c r="EL303">
        <f t="shared" si="416"/>
        <v>0</v>
      </c>
      <c r="EM303">
        <f t="shared" si="417"/>
        <v>0</v>
      </c>
      <c r="EO303" t="str">
        <f t="shared" si="418"/>
        <v>N.A.</v>
      </c>
    </row>
    <row r="304" spans="1:145" x14ac:dyDescent="0.2">
      <c r="A304">
        <v>299</v>
      </c>
      <c r="B304" s="1">
        <v>5</v>
      </c>
      <c r="C304" s="1">
        <v>6096</v>
      </c>
      <c r="D304" s="1" t="s">
        <v>434</v>
      </c>
      <c r="E304" s="1">
        <v>3452118</v>
      </c>
      <c r="F304" s="1">
        <v>636.79999999999995</v>
      </c>
      <c r="G304" s="1">
        <v>5060</v>
      </c>
      <c r="H304" s="1">
        <v>3222208</v>
      </c>
      <c r="I304" s="1">
        <v>183928</v>
      </c>
      <c r="J304" s="1">
        <v>612</v>
      </c>
      <c r="K304" s="1">
        <v>603</v>
      </c>
      <c r="L304" s="1">
        <v>593</v>
      </c>
      <c r="M304" s="1">
        <v>581</v>
      </c>
      <c r="N304" s="1">
        <v>566</v>
      </c>
      <c r="O304" s="7"/>
      <c r="P304">
        <f t="shared" si="419"/>
        <v>5257</v>
      </c>
      <c r="Q304">
        <f t="shared" si="420"/>
        <v>0</v>
      </c>
      <c r="R304">
        <f t="shared" si="421"/>
        <v>0</v>
      </c>
      <c r="S304">
        <f t="shared" si="409"/>
        <v>0</v>
      </c>
      <c r="T304">
        <f t="shared" si="422"/>
        <v>0</v>
      </c>
      <c r="U304">
        <f t="shared" si="423"/>
        <v>0</v>
      </c>
      <c r="V304">
        <f t="shared" si="424"/>
        <v>0</v>
      </c>
      <c r="W304">
        <f t="shared" si="425"/>
        <v>0</v>
      </c>
      <c r="X304">
        <f t="shared" si="426"/>
        <v>0</v>
      </c>
      <c r="Y304">
        <f t="shared" si="427"/>
        <v>0</v>
      </c>
      <c r="Z304" t="str">
        <f t="shared" si="428"/>
        <v>N.A.</v>
      </c>
      <c r="AD304">
        <f t="shared" si="429"/>
        <v>5462</v>
      </c>
      <c r="AE304">
        <f t="shared" si="510"/>
        <v>0</v>
      </c>
      <c r="AF304">
        <f t="shared" si="430"/>
        <v>0</v>
      </c>
      <c r="AG304">
        <f t="shared" si="431"/>
        <v>0</v>
      </c>
      <c r="AH304">
        <f t="shared" si="432"/>
        <v>0</v>
      </c>
      <c r="AI304">
        <f t="shared" si="433"/>
        <v>0</v>
      </c>
      <c r="AJ304">
        <f t="shared" si="434"/>
        <v>0</v>
      </c>
      <c r="AK304">
        <f t="shared" si="435"/>
        <v>0</v>
      </c>
      <c r="AL304">
        <f t="shared" si="436"/>
        <v>0</v>
      </c>
      <c r="AM304">
        <f t="shared" si="437"/>
        <v>0</v>
      </c>
      <c r="AN304" t="str">
        <f t="shared" si="438"/>
        <v>N.A.</v>
      </c>
      <c r="AR304">
        <f t="shared" si="439"/>
        <v>5675</v>
      </c>
      <c r="AS304">
        <f t="shared" si="410"/>
        <v>0</v>
      </c>
      <c r="AT304">
        <f t="shared" si="440"/>
        <v>0</v>
      </c>
      <c r="AU304">
        <f t="shared" si="411"/>
        <v>0</v>
      </c>
      <c r="AV304">
        <f t="shared" si="441"/>
        <v>0</v>
      </c>
      <c r="AW304">
        <f t="shared" si="442"/>
        <v>0</v>
      </c>
      <c r="AX304">
        <f t="shared" si="443"/>
        <v>0</v>
      </c>
      <c r="AY304">
        <f t="shared" si="444"/>
        <v>0</v>
      </c>
      <c r="AZ304">
        <f t="shared" si="445"/>
        <v>0</v>
      </c>
      <c r="BA304">
        <f t="shared" si="446"/>
        <v>0</v>
      </c>
      <c r="BB304" t="str">
        <f t="shared" si="447"/>
        <v>N.A.</v>
      </c>
      <c r="BF304">
        <f t="shared" si="448"/>
        <v>5897</v>
      </c>
      <c r="BG304">
        <f t="shared" si="449"/>
        <v>0</v>
      </c>
      <c r="BH304">
        <f t="shared" si="450"/>
        <v>0</v>
      </c>
      <c r="BI304">
        <f t="shared" si="451"/>
        <v>0</v>
      </c>
      <c r="BJ304">
        <f t="shared" si="452"/>
        <v>0</v>
      </c>
      <c r="BK304">
        <f t="shared" si="453"/>
        <v>0</v>
      </c>
      <c r="BL304">
        <f t="shared" si="454"/>
        <v>0</v>
      </c>
      <c r="BM304">
        <f t="shared" si="455"/>
        <v>0</v>
      </c>
      <c r="BN304">
        <f t="shared" si="456"/>
        <v>0</v>
      </c>
      <c r="BO304">
        <f t="shared" si="457"/>
        <v>0</v>
      </c>
      <c r="BP304" t="str">
        <f t="shared" si="458"/>
        <v>N.A.</v>
      </c>
      <c r="BT304">
        <f t="shared" si="459"/>
        <v>6128</v>
      </c>
      <c r="BU304">
        <f t="shared" si="412"/>
        <v>0</v>
      </c>
      <c r="BV304">
        <f t="shared" si="460"/>
        <v>0</v>
      </c>
      <c r="BW304">
        <f t="shared" si="461"/>
        <v>0</v>
      </c>
      <c r="BX304">
        <f t="shared" si="462"/>
        <v>0</v>
      </c>
      <c r="BY304">
        <f t="shared" si="463"/>
        <v>0</v>
      </c>
      <c r="BZ304">
        <f t="shared" si="464"/>
        <v>0</v>
      </c>
      <c r="CA304">
        <f t="shared" si="465"/>
        <v>0</v>
      </c>
      <c r="CB304">
        <f t="shared" si="466"/>
        <v>0</v>
      </c>
      <c r="CC304">
        <f t="shared" si="467"/>
        <v>0</v>
      </c>
      <c r="CD304" t="str">
        <f t="shared" si="468"/>
        <v>N.A.</v>
      </c>
      <c r="CH304">
        <f t="shared" si="469"/>
        <v>6368</v>
      </c>
      <c r="CI304">
        <f t="shared" si="470"/>
        <v>0</v>
      </c>
      <c r="CJ304">
        <f t="shared" si="471"/>
        <v>0</v>
      </c>
      <c r="CK304">
        <f t="shared" si="472"/>
        <v>0</v>
      </c>
      <c r="CL304">
        <f t="shared" si="473"/>
        <v>0</v>
      </c>
      <c r="CM304">
        <f t="shared" si="474"/>
        <v>0</v>
      </c>
      <c r="CN304">
        <f t="shared" si="475"/>
        <v>0</v>
      </c>
      <c r="CO304">
        <f t="shared" si="476"/>
        <v>0</v>
      </c>
      <c r="CP304">
        <f t="shared" si="477"/>
        <v>0</v>
      </c>
      <c r="CQ304">
        <f t="shared" si="478"/>
        <v>0</v>
      </c>
      <c r="CR304" t="str">
        <f t="shared" si="479"/>
        <v>N.A.</v>
      </c>
      <c r="CV304">
        <f t="shared" si="480"/>
        <v>6618</v>
      </c>
      <c r="CW304">
        <f t="shared" si="481"/>
        <v>0</v>
      </c>
      <c r="CX304">
        <f t="shared" si="482"/>
        <v>0</v>
      </c>
      <c r="CY304">
        <f t="shared" si="483"/>
        <v>0</v>
      </c>
      <c r="CZ304">
        <f t="shared" si="484"/>
        <v>0</v>
      </c>
      <c r="DA304">
        <f t="shared" si="485"/>
        <v>0</v>
      </c>
      <c r="DB304">
        <f t="shared" si="486"/>
        <v>0</v>
      </c>
      <c r="DC304">
        <f t="shared" si="487"/>
        <v>0</v>
      </c>
      <c r="DD304">
        <f t="shared" si="488"/>
        <v>0</v>
      </c>
      <c r="DE304">
        <f t="shared" si="489"/>
        <v>0</v>
      </c>
      <c r="DF304" t="str">
        <f t="shared" si="490"/>
        <v>N.A.</v>
      </c>
      <c r="DJ304">
        <f t="shared" si="491"/>
        <v>6878</v>
      </c>
      <c r="DK304">
        <f t="shared" si="413"/>
        <v>0</v>
      </c>
      <c r="DL304">
        <f t="shared" si="492"/>
        <v>0</v>
      </c>
      <c r="DM304">
        <f t="shared" si="493"/>
        <v>0</v>
      </c>
      <c r="DN304">
        <f t="shared" si="494"/>
        <v>0</v>
      </c>
      <c r="DO304">
        <f t="shared" si="495"/>
        <v>0</v>
      </c>
      <c r="DP304">
        <f t="shared" si="496"/>
        <v>0</v>
      </c>
      <c r="DQ304">
        <f t="shared" si="497"/>
        <v>0</v>
      </c>
      <c r="DR304">
        <f t="shared" si="498"/>
        <v>0</v>
      </c>
      <c r="DS304">
        <f t="shared" si="499"/>
        <v>0</v>
      </c>
      <c r="DT304" t="str">
        <f t="shared" si="500"/>
        <v>N.A.</v>
      </c>
      <c r="DX304">
        <f t="shared" si="501"/>
        <v>45982</v>
      </c>
      <c r="DY304">
        <f t="shared" si="502"/>
        <v>1</v>
      </c>
      <c r="DZ304">
        <f t="shared" si="503"/>
        <v>183928</v>
      </c>
      <c r="EA304">
        <f t="shared" si="504"/>
        <v>1</v>
      </c>
      <c r="EB304">
        <f t="shared" si="505"/>
        <v>2</v>
      </c>
      <c r="EC304">
        <f t="shared" si="506"/>
        <v>0</v>
      </c>
      <c r="ED304" s="1">
        <v>183928</v>
      </c>
      <c r="EE304" s="1">
        <v>65281</v>
      </c>
      <c r="EF304">
        <f t="shared" si="507"/>
        <v>2</v>
      </c>
      <c r="EG304">
        <f t="shared" si="508"/>
        <v>0</v>
      </c>
      <c r="EH304">
        <f t="shared" si="509"/>
        <v>2</v>
      </c>
      <c r="EJ304">
        <f t="shared" si="414"/>
        <v>183928</v>
      </c>
      <c r="EK304">
        <f t="shared" si="415"/>
        <v>0</v>
      </c>
      <c r="EL304">
        <f t="shared" si="416"/>
        <v>183928</v>
      </c>
      <c r="EM304">
        <f t="shared" si="417"/>
        <v>0</v>
      </c>
      <c r="EO304" t="str">
        <f t="shared" si="418"/>
        <v>80%</v>
      </c>
    </row>
    <row r="305" spans="1:145" x14ac:dyDescent="0.2">
      <c r="A305">
        <v>300</v>
      </c>
      <c r="B305" s="1">
        <v>13</v>
      </c>
      <c r="C305" s="1">
        <v>6097</v>
      </c>
      <c r="D305" s="1" t="s">
        <v>287</v>
      </c>
      <c r="E305" s="1">
        <v>1695956</v>
      </c>
      <c r="F305" s="1">
        <v>278.89999999999998</v>
      </c>
      <c r="G305" s="1">
        <v>4931</v>
      </c>
      <c r="H305" s="1">
        <v>1375256</v>
      </c>
      <c r="I305" s="1">
        <v>256560</v>
      </c>
      <c r="J305" s="1">
        <v>267</v>
      </c>
      <c r="K305" s="1">
        <v>249</v>
      </c>
      <c r="L305" s="1">
        <v>242</v>
      </c>
      <c r="M305" s="1">
        <v>231</v>
      </c>
      <c r="N305" s="1">
        <v>219</v>
      </c>
      <c r="O305" s="7"/>
      <c r="P305">
        <f t="shared" si="419"/>
        <v>5128</v>
      </c>
      <c r="Q305">
        <f t="shared" si="420"/>
        <v>0</v>
      </c>
      <c r="R305">
        <f t="shared" si="421"/>
        <v>0</v>
      </c>
      <c r="S305">
        <f t="shared" si="409"/>
        <v>0</v>
      </c>
      <c r="T305">
        <f t="shared" si="422"/>
        <v>0</v>
      </c>
      <c r="U305">
        <f t="shared" si="423"/>
        <v>0</v>
      </c>
      <c r="V305">
        <f t="shared" si="424"/>
        <v>0</v>
      </c>
      <c r="W305">
        <f t="shared" si="425"/>
        <v>0</v>
      </c>
      <c r="X305">
        <f t="shared" si="426"/>
        <v>0</v>
      </c>
      <c r="Y305">
        <f t="shared" si="427"/>
        <v>0</v>
      </c>
      <c r="Z305" t="str">
        <f t="shared" si="428"/>
        <v>N.A.</v>
      </c>
      <c r="AD305">
        <f t="shared" si="429"/>
        <v>5333</v>
      </c>
      <c r="AE305">
        <f t="shared" si="510"/>
        <v>0</v>
      </c>
      <c r="AF305">
        <f t="shared" si="430"/>
        <v>0</v>
      </c>
      <c r="AG305">
        <f t="shared" si="431"/>
        <v>0</v>
      </c>
      <c r="AH305">
        <f t="shared" si="432"/>
        <v>0</v>
      </c>
      <c r="AI305">
        <f t="shared" si="433"/>
        <v>0</v>
      </c>
      <c r="AJ305">
        <f t="shared" si="434"/>
        <v>0</v>
      </c>
      <c r="AK305">
        <f t="shared" si="435"/>
        <v>0</v>
      </c>
      <c r="AL305">
        <f t="shared" si="436"/>
        <v>0</v>
      </c>
      <c r="AM305">
        <f t="shared" si="437"/>
        <v>0</v>
      </c>
      <c r="AN305" t="str">
        <f t="shared" si="438"/>
        <v>N.A.</v>
      </c>
      <c r="AR305">
        <f t="shared" si="439"/>
        <v>5546</v>
      </c>
      <c r="AS305">
        <f t="shared" si="410"/>
        <v>0</v>
      </c>
      <c r="AT305">
        <f t="shared" si="440"/>
        <v>0</v>
      </c>
      <c r="AU305">
        <f t="shared" si="411"/>
        <v>0</v>
      </c>
      <c r="AV305">
        <f t="shared" si="441"/>
        <v>0</v>
      </c>
      <c r="AW305">
        <f t="shared" si="442"/>
        <v>0</v>
      </c>
      <c r="AX305">
        <f t="shared" si="443"/>
        <v>0</v>
      </c>
      <c r="AY305">
        <f t="shared" si="444"/>
        <v>0</v>
      </c>
      <c r="AZ305">
        <f t="shared" si="445"/>
        <v>0</v>
      </c>
      <c r="BA305">
        <f t="shared" si="446"/>
        <v>0</v>
      </c>
      <c r="BB305" t="str">
        <f t="shared" si="447"/>
        <v>N.A.</v>
      </c>
      <c r="BF305">
        <f t="shared" si="448"/>
        <v>5768</v>
      </c>
      <c r="BG305">
        <f t="shared" si="449"/>
        <v>0</v>
      </c>
      <c r="BH305">
        <f t="shared" si="450"/>
        <v>0</v>
      </c>
      <c r="BI305">
        <f t="shared" si="451"/>
        <v>0</v>
      </c>
      <c r="BJ305">
        <f t="shared" si="452"/>
        <v>0</v>
      </c>
      <c r="BK305">
        <f t="shared" si="453"/>
        <v>0</v>
      </c>
      <c r="BL305">
        <f t="shared" si="454"/>
        <v>0</v>
      </c>
      <c r="BM305">
        <f t="shared" si="455"/>
        <v>0</v>
      </c>
      <c r="BN305">
        <f t="shared" si="456"/>
        <v>0</v>
      </c>
      <c r="BO305">
        <f t="shared" si="457"/>
        <v>0</v>
      </c>
      <c r="BP305" t="str">
        <f t="shared" si="458"/>
        <v>N.A.</v>
      </c>
      <c r="BT305">
        <f t="shared" si="459"/>
        <v>5999</v>
      </c>
      <c r="BU305">
        <f t="shared" si="412"/>
        <v>0</v>
      </c>
      <c r="BV305">
        <f t="shared" si="460"/>
        <v>0</v>
      </c>
      <c r="BW305">
        <f t="shared" si="461"/>
        <v>0</v>
      </c>
      <c r="BX305">
        <f t="shared" si="462"/>
        <v>0</v>
      </c>
      <c r="BY305">
        <f t="shared" si="463"/>
        <v>0</v>
      </c>
      <c r="BZ305">
        <f t="shared" si="464"/>
        <v>0</v>
      </c>
      <c r="CA305">
        <f t="shared" si="465"/>
        <v>0</v>
      </c>
      <c r="CB305">
        <f t="shared" si="466"/>
        <v>0</v>
      </c>
      <c r="CC305">
        <f t="shared" si="467"/>
        <v>0</v>
      </c>
      <c r="CD305" t="str">
        <f t="shared" si="468"/>
        <v>N.A.</v>
      </c>
      <c r="CH305">
        <f t="shared" si="469"/>
        <v>6239</v>
      </c>
      <c r="CI305">
        <f t="shared" si="470"/>
        <v>0</v>
      </c>
      <c r="CJ305">
        <f t="shared" si="471"/>
        <v>0</v>
      </c>
      <c r="CK305">
        <f t="shared" si="472"/>
        <v>0</v>
      </c>
      <c r="CL305">
        <f t="shared" si="473"/>
        <v>0</v>
      </c>
      <c r="CM305">
        <f t="shared" si="474"/>
        <v>0</v>
      </c>
      <c r="CN305">
        <f t="shared" si="475"/>
        <v>0</v>
      </c>
      <c r="CO305">
        <f t="shared" si="476"/>
        <v>0</v>
      </c>
      <c r="CP305">
        <f t="shared" si="477"/>
        <v>0</v>
      </c>
      <c r="CQ305">
        <f t="shared" si="478"/>
        <v>0</v>
      </c>
      <c r="CR305" t="str">
        <f t="shared" si="479"/>
        <v>N.A.</v>
      </c>
      <c r="CV305">
        <f t="shared" si="480"/>
        <v>6489</v>
      </c>
      <c r="CW305">
        <f t="shared" si="481"/>
        <v>0</v>
      </c>
      <c r="CX305">
        <f t="shared" si="482"/>
        <v>0</v>
      </c>
      <c r="CY305">
        <f t="shared" si="483"/>
        <v>0</v>
      </c>
      <c r="CZ305">
        <f t="shared" si="484"/>
        <v>0</v>
      </c>
      <c r="DA305">
        <f t="shared" si="485"/>
        <v>0</v>
      </c>
      <c r="DB305">
        <f t="shared" si="486"/>
        <v>0</v>
      </c>
      <c r="DC305">
        <f t="shared" si="487"/>
        <v>0</v>
      </c>
      <c r="DD305">
        <f t="shared" si="488"/>
        <v>0</v>
      </c>
      <c r="DE305">
        <f t="shared" si="489"/>
        <v>0</v>
      </c>
      <c r="DF305" t="str">
        <f t="shared" si="490"/>
        <v>N.A.</v>
      </c>
      <c r="DJ305">
        <f t="shared" si="491"/>
        <v>6749</v>
      </c>
      <c r="DK305">
        <f t="shared" si="413"/>
        <v>0</v>
      </c>
      <c r="DL305">
        <f t="shared" si="492"/>
        <v>0</v>
      </c>
      <c r="DM305">
        <f t="shared" si="493"/>
        <v>0</v>
      </c>
      <c r="DN305">
        <f t="shared" si="494"/>
        <v>0</v>
      </c>
      <c r="DO305">
        <f t="shared" si="495"/>
        <v>0</v>
      </c>
      <c r="DP305">
        <f t="shared" si="496"/>
        <v>0</v>
      </c>
      <c r="DQ305">
        <f t="shared" si="497"/>
        <v>0</v>
      </c>
      <c r="DR305">
        <f t="shared" si="498"/>
        <v>0</v>
      </c>
      <c r="DS305">
        <f t="shared" si="499"/>
        <v>0</v>
      </c>
      <c r="DT305" t="str">
        <f t="shared" si="500"/>
        <v>N.A.</v>
      </c>
      <c r="DX305">
        <f t="shared" si="501"/>
        <v>64140</v>
      </c>
      <c r="DY305">
        <f t="shared" si="502"/>
        <v>1</v>
      </c>
      <c r="DZ305">
        <f t="shared" si="503"/>
        <v>256560</v>
      </c>
      <c r="EA305">
        <f t="shared" si="504"/>
        <v>1</v>
      </c>
      <c r="EB305">
        <f t="shared" si="505"/>
        <v>2</v>
      </c>
      <c r="EC305">
        <f t="shared" si="506"/>
        <v>0</v>
      </c>
      <c r="ED305" s="1">
        <v>256560</v>
      </c>
      <c r="EE305" s="1">
        <v>145543</v>
      </c>
      <c r="EF305">
        <f t="shared" si="507"/>
        <v>2</v>
      </c>
      <c r="EG305">
        <f t="shared" si="508"/>
        <v>0</v>
      </c>
      <c r="EH305">
        <f t="shared" si="509"/>
        <v>2</v>
      </c>
      <c r="EJ305">
        <f t="shared" si="414"/>
        <v>256560</v>
      </c>
      <c r="EK305">
        <f t="shared" si="415"/>
        <v>0</v>
      </c>
      <c r="EL305">
        <f t="shared" si="416"/>
        <v>256560</v>
      </c>
      <c r="EM305">
        <f t="shared" si="417"/>
        <v>0</v>
      </c>
      <c r="EO305" t="str">
        <f t="shared" si="418"/>
        <v>80%</v>
      </c>
    </row>
    <row r="306" spans="1:145" x14ac:dyDescent="0.2">
      <c r="A306">
        <v>301</v>
      </c>
      <c r="B306" s="1">
        <v>7</v>
      </c>
      <c r="C306" s="1">
        <v>6098</v>
      </c>
      <c r="D306" s="1" t="s">
        <v>288</v>
      </c>
      <c r="E306" s="1">
        <v>7813298</v>
      </c>
      <c r="F306" s="1">
        <v>1692.8</v>
      </c>
      <c r="G306" s="1">
        <v>4951</v>
      </c>
      <c r="H306" s="1">
        <v>8381053</v>
      </c>
      <c r="I306" s="1">
        <v>0</v>
      </c>
      <c r="J306" s="1">
        <v>1680</v>
      </c>
      <c r="K306" s="1">
        <v>1685</v>
      </c>
      <c r="L306" s="1">
        <v>1674</v>
      </c>
      <c r="M306" s="1">
        <v>1692</v>
      </c>
      <c r="N306" s="1">
        <v>1679</v>
      </c>
      <c r="O306" s="7"/>
      <c r="P306">
        <f t="shared" si="419"/>
        <v>5148</v>
      </c>
      <c r="Q306">
        <f t="shared" si="420"/>
        <v>0</v>
      </c>
      <c r="R306">
        <f t="shared" si="421"/>
        <v>0</v>
      </c>
      <c r="S306">
        <f t="shared" si="409"/>
        <v>0</v>
      </c>
      <c r="T306">
        <f t="shared" si="422"/>
        <v>0</v>
      </c>
      <c r="U306">
        <f t="shared" si="423"/>
        <v>0</v>
      </c>
      <c r="V306">
        <f t="shared" si="424"/>
        <v>0</v>
      </c>
      <c r="W306">
        <f t="shared" si="425"/>
        <v>0</v>
      </c>
      <c r="X306">
        <f t="shared" si="426"/>
        <v>0</v>
      </c>
      <c r="Y306">
        <f t="shared" si="427"/>
        <v>0</v>
      </c>
      <c r="Z306" t="str">
        <f t="shared" si="428"/>
        <v>N.A.</v>
      </c>
      <c r="AD306">
        <f t="shared" si="429"/>
        <v>5353</v>
      </c>
      <c r="AE306">
        <f t="shared" si="510"/>
        <v>0</v>
      </c>
      <c r="AF306">
        <f t="shared" si="430"/>
        <v>0</v>
      </c>
      <c r="AG306">
        <f t="shared" si="431"/>
        <v>0</v>
      </c>
      <c r="AH306">
        <f t="shared" si="432"/>
        <v>0</v>
      </c>
      <c r="AI306">
        <f t="shared" si="433"/>
        <v>0</v>
      </c>
      <c r="AJ306">
        <f t="shared" si="434"/>
        <v>0</v>
      </c>
      <c r="AK306">
        <f t="shared" si="435"/>
        <v>0</v>
      </c>
      <c r="AL306">
        <f t="shared" si="436"/>
        <v>0</v>
      </c>
      <c r="AM306">
        <f t="shared" si="437"/>
        <v>0</v>
      </c>
      <c r="AN306" t="str">
        <f t="shared" si="438"/>
        <v>N.A.</v>
      </c>
      <c r="AR306">
        <f t="shared" si="439"/>
        <v>5566</v>
      </c>
      <c r="AS306">
        <f t="shared" si="410"/>
        <v>0</v>
      </c>
      <c r="AT306">
        <f t="shared" si="440"/>
        <v>0</v>
      </c>
      <c r="AU306">
        <f t="shared" si="411"/>
        <v>0</v>
      </c>
      <c r="AV306">
        <f t="shared" si="441"/>
        <v>0</v>
      </c>
      <c r="AW306">
        <f t="shared" si="442"/>
        <v>0</v>
      </c>
      <c r="AX306">
        <f t="shared" si="443"/>
        <v>0</v>
      </c>
      <c r="AY306">
        <f t="shared" si="444"/>
        <v>0</v>
      </c>
      <c r="AZ306">
        <f t="shared" si="445"/>
        <v>0</v>
      </c>
      <c r="BA306">
        <f t="shared" si="446"/>
        <v>0</v>
      </c>
      <c r="BB306" t="str">
        <f t="shared" si="447"/>
        <v>N.A.</v>
      </c>
      <c r="BF306">
        <f t="shared" si="448"/>
        <v>5788</v>
      </c>
      <c r="BG306">
        <f t="shared" si="449"/>
        <v>0</v>
      </c>
      <c r="BH306">
        <f t="shared" si="450"/>
        <v>0</v>
      </c>
      <c r="BI306">
        <f t="shared" si="451"/>
        <v>0</v>
      </c>
      <c r="BJ306">
        <f t="shared" si="452"/>
        <v>0</v>
      </c>
      <c r="BK306">
        <f t="shared" si="453"/>
        <v>0</v>
      </c>
      <c r="BL306">
        <f t="shared" si="454"/>
        <v>0</v>
      </c>
      <c r="BM306">
        <f t="shared" si="455"/>
        <v>0</v>
      </c>
      <c r="BN306">
        <f t="shared" si="456"/>
        <v>0</v>
      </c>
      <c r="BO306">
        <f t="shared" si="457"/>
        <v>0</v>
      </c>
      <c r="BP306" t="str">
        <f t="shared" si="458"/>
        <v>N.A.</v>
      </c>
      <c r="BT306">
        <f t="shared" si="459"/>
        <v>6019</v>
      </c>
      <c r="BU306">
        <f t="shared" si="412"/>
        <v>0</v>
      </c>
      <c r="BV306">
        <f t="shared" si="460"/>
        <v>0</v>
      </c>
      <c r="BW306">
        <f t="shared" si="461"/>
        <v>0</v>
      </c>
      <c r="BX306">
        <f t="shared" si="462"/>
        <v>0</v>
      </c>
      <c r="BY306">
        <f t="shared" si="463"/>
        <v>0</v>
      </c>
      <c r="BZ306">
        <f t="shared" si="464"/>
        <v>0</v>
      </c>
      <c r="CA306">
        <f t="shared" si="465"/>
        <v>0</v>
      </c>
      <c r="CB306">
        <f t="shared" si="466"/>
        <v>0</v>
      </c>
      <c r="CC306">
        <f t="shared" si="467"/>
        <v>0</v>
      </c>
      <c r="CD306" t="str">
        <f t="shared" si="468"/>
        <v>N.A.</v>
      </c>
      <c r="CH306">
        <f t="shared" si="469"/>
        <v>6259</v>
      </c>
      <c r="CI306">
        <f t="shared" si="470"/>
        <v>0</v>
      </c>
      <c r="CJ306">
        <f t="shared" si="471"/>
        <v>0</v>
      </c>
      <c r="CK306">
        <f t="shared" si="472"/>
        <v>0</v>
      </c>
      <c r="CL306">
        <f t="shared" si="473"/>
        <v>0</v>
      </c>
      <c r="CM306">
        <f t="shared" si="474"/>
        <v>0</v>
      </c>
      <c r="CN306">
        <f t="shared" si="475"/>
        <v>0</v>
      </c>
      <c r="CO306">
        <f t="shared" si="476"/>
        <v>0</v>
      </c>
      <c r="CP306">
        <f t="shared" si="477"/>
        <v>0</v>
      </c>
      <c r="CQ306">
        <f t="shared" si="478"/>
        <v>0</v>
      </c>
      <c r="CR306" t="str">
        <f t="shared" si="479"/>
        <v>N.A.</v>
      </c>
      <c r="CV306">
        <f t="shared" si="480"/>
        <v>6509</v>
      </c>
      <c r="CW306">
        <f t="shared" si="481"/>
        <v>0</v>
      </c>
      <c r="CX306">
        <f t="shared" si="482"/>
        <v>0</v>
      </c>
      <c r="CY306">
        <f t="shared" si="483"/>
        <v>0</v>
      </c>
      <c r="CZ306">
        <f t="shared" si="484"/>
        <v>0</v>
      </c>
      <c r="DA306">
        <f t="shared" si="485"/>
        <v>0</v>
      </c>
      <c r="DB306">
        <f t="shared" si="486"/>
        <v>0</v>
      </c>
      <c r="DC306">
        <f t="shared" si="487"/>
        <v>0</v>
      </c>
      <c r="DD306">
        <f t="shared" si="488"/>
        <v>0</v>
      </c>
      <c r="DE306">
        <f t="shared" si="489"/>
        <v>0</v>
      </c>
      <c r="DF306" t="str">
        <f t="shared" si="490"/>
        <v>N.A.</v>
      </c>
      <c r="DJ306">
        <f t="shared" si="491"/>
        <v>6769</v>
      </c>
      <c r="DK306">
        <f t="shared" si="413"/>
        <v>0</v>
      </c>
      <c r="DL306">
        <f t="shared" si="492"/>
        <v>0</v>
      </c>
      <c r="DM306">
        <f t="shared" si="493"/>
        <v>0</v>
      </c>
      <c r="DN306">
        <f t="shared" si="494"/>
        <v>0</v>
      </c>
      <c r="DO306">
        <f t="shared" si="495"/>
        <v>0</v>
      </c>
      <c r="DP306">
        <f t="shared" si="496"/>
        <v>0</v>
      </c>
      <c r="DQ306">
        <f t="shared" si="497"/>
        <v>0</v>
      </c>
      <c r="DR306">
        <f t="shared" si="498"/>
        <v>0</v>
      </c>
      <c r="DS306">
        <f t="shared" si="499"/>
        <v>0</v>
      </c>
      <c r="DT306" t="str">
        <f t="shared" si="500"/>
        <v>N.A.</v>
      </c>
      <c r="DX306">
        <f t="shared" si="501"/>
        <v>-567755</v>
      </c>
      <c r="DY306">
        <f t="shared" si="502"/>
        <v>0</v>
      </c>
      <c r="DZ306">
        <f t="shared" si="503"/>
        <v>-454204</v>
      </c>
      <c r="EA306">
        <f t="shared" si="504"/>
        <v>0</v>
      </c>
      <c r="EB306">
        <f t="shared" si="505"/>
        <v>0</v>
      </c>
      <c r="EC306">
        <f t="shared" si="506"/>
        <v>0</v>
      </c>
      <c r="ED306" s="1">
        <v>0</v>
      </c>
      <c r="EE306" s="1">
        <v>0</v>
      </c>
      <c r="EF306">
        <f t="shared" si="507"/>
        <v>0</v>
      </c>
      <c r="EG306">
        <f t="shared" si="508"/>
        <v>0</v>
      </c>
      <c r="EH306">
        <f t="shared" si="509"/>
        <v>0</v>
      </c>
      <c r="EJ306">
        <f t="shared" si="414"/>
        <v>0</v>
      </c>
      <c r="EK306">
        <f t="shared" si="415"/>
        <v>0</v>
      </c>
      <c r="EL306">
        <f t="shared" si="416"/>
        <v>0</v>
      </c>
      <c r="EM306">
        <f t="shared" si="417"/>
        <v>0</v>
      </c>
      <c r="EO306" t="str">
        <f t="shared" si="418"/>
        <v>N.A.</v>
      </c>
    </row>
    <row r="307" spans="1:145" x14ac:dyDescent="0.2">
      <c r="A307">
        <v>302</v>
      </c>
      <c r="B307" s="1">
        <v>1</v>
      </c>
      <c r="C307" s="1">
        <v>6100</v>
      </c>
      <c r="D307" s="1" t="s">
        <v>289</v>
      </c>
      <c r="E307" s="1">
        <v>3309101</v>
      </c>
      <c r="F307" s="1">
        <v>643.1</v>
      </c>
      <c r="G307" s="1">
        <v>4931</v>
      </c>
      <c r="H307" s="1">
        <v>3171126</v>
      </c>
      <c r="I307" s="1">
        <v>183634</v>
      </c>
      <c r="J307" s="1">
        <v>628</v>
      </c>
      <c r="K307" s="1">
        <v>622</v>
      </c>
      <c r="L307" s="1">
        <v>597</v>
      </c>
      <c r="M307" s="1">
        <v>582</v>
      </c>
      <c r="N307" s="1">
        <v>581</v>
      </c>
      <c r="O307" s="7"/>
      <c r="P307">
        <f t="shared" si="419"/>
        <v>5128</v>
      </c>
      <c r="Q307">
        <f t="shared" si="420"/>
        <v>0</v>
      </c>
      <c r="R307">
        <f t="shared" si="421"/>
        <v>0</v>
      </c>
      <c r="S307">
        <f t="shared" si="409"/>
        <v>0</v>
      </c>
      <c r="T307">
        <f t="shared" si="422"/>
        <v>0</v>
      </c>
      <c r="U307">
        <f t="shared" si="423"/>
        <v>0</v>
      </c>
      <c r="V307">
        <f t="shared" si="424"/>
        <v>0</v>
      </c>
      <c r="W307">
        <f t="shared" si="425"/>
        <v>0</v>
      </c>
      <c r="X307">
        <f t="shared" si="426"/>
        <v>0</v>
      </c>
      <c r="Y307">
        <f t="shared" si="427"/>
        <v>0</v>
      </c>
      <c r="Z307" t="str">
        <f t="shared" si="428"/>
        <v>N.A.</v>
      </c>
      <c r="AD307">
        <f t="shared" si="429"/>
        <v>5333</v>
      </c>
      <c r="AE307">
        <f t="shared" si="510"/>
        <v>0</v>
      </c>
      <c r="AF307">
        <f t="shared" si="430"/>
        <v>0</v>
      </c>
      <c r="AG307">
        <f t="shared" si="431"/>
        <v>0</v>
      </c>
      <c r="AH307">
        <f t="shared" si="432"/>
        <v>0</v>
      </c>
      <c r="AI307">
        <f t="shared" si="433"/>
        <v>0</v>
      </c>
      <c r="AJ307">
        <f t="shared" si="434"/>
        <v>0</v>
      </c>
      <c r="AK307">
        <f t="shared" si="435"/>
        <v>0</v>
      </c>
      <c r="AL307">
        <f t="shared" si="436"/>
        <v>0</v>
      </c>
      <c r="AM307">
        <f t="shared" si="437"/>
        <v>0</v>
      </c>
      <c r="AN307" t="str">
        <f t="shared" si="438"/>
        <v>N.A.</v>
      </c>
      <c r="AR307">
        <f t="shared" si="439"/>
        <v>5546</v>
      </c>
      <c r="AS307">
        <f t="shared" si="410"/>
        <v>0</v>
      </c>
      <c r="AT307">
        <f t="shared" si="440"/>
        <v>0</v>
      </c>
      <c r="AU307">
        <f t="shared" si="411"/>
        <v>0</v>
      </c>
      <c r="AV307">
        <f t="shared" si="441"/>
        <v>0</v>
      </c>
      <c r="AW307">
        <f t="shared" si="442"/>
        <v>0</v>
      </c>
      <c r="AX307">
        <f t="shared" si="443"/>
        <v>0</v>
      </c>
      <c r="AY307">
        <f t="shared" si="444"/>
        <v>0</v>
      </c>
      <c r="AZ307">
        <f t="shared" si="445"/>
        <v>0</v>
      </c>
      <c r="BA307">
        <f t="shared" si="446"/>
        <v>0</v>
      </c>
      <c r="BB307" t="str">
        <f t="shared" si="447"/>
        <v>N.A.</v>
      </c>
      <c r="BF307">
        <f t="shared" si="448"/>
        <v>5768</v>
      </c>
      <c r="BG307">
        <f t="shared" si="449"/>
        <v>0</v>
      </c>
      <c r="BH307">
        <f t="shared" si="450"/>
        <v>0</v>
      </c>
      <c r="BI307">
        <f t="shared" si="451"/>
        <v>0</v>
      </c>
      <c r="BJ307">
        <f t="shared" si="452"/>
        <v>0</v>
      </c>
      <c r="BK307">
        <f t="shared" si="453"/>
        <v>0</v>
      </c>
      <c r="BL307">
        <f t="shared" si="454"/>
        <v>0</v>
      </c>
      <c r="BM307">
        <f t="shared" si="455"/>
        <v>0</v>
      </c>
      <c r="BN307">
        <f t="shared" si="456"/>
        <v>0</v>
      </c>
      <c r="BO307">
        <f t="shared" si="457"/>
        <v>0</v>
      </c>
      <c r="BP307" t="str">
        <f t="shared" si="458"/>
        <v>N.A.</v>
      </c>
      <c r="BT307">
        <f t="shared" si="459"/>
        <v>5999</v>
      </c>
      <c r="BU307">
        <f t="shared" si="412"/>
        <v>0</v>
      </c>
      <c r="BV307">
        <f t="shared" si="460"/>
        <v>0</v>
      </c>
      <c r="BW307">
        <f t="shared" si="461"/>
        <v>0</v>
      </c>
      <c r="BX307">
        <f t="shared" si="462"/>
        <v>0</v>
      </c>
      <c r="BY307">
        <f t="shared" si="463"/>
        <v>0</v>
      </c>
      <c r="BZ307">
        <f t="shared" si="464"/>
        <v>0</v>
      </c>
      <c r="CA307">
        <f t="shared" si="465"/>
        <v>0</v>
      </c>
      <c r="CB307">
        <f t="shared" si="466"/>
        <v>0</v>
      </c>
      <c r="CC307">
        <f t="shared" si="467"/>
        <v>0</v>
      </c>
      <c r="CD307" t="str">
        <f t="shared" si="468"/>
        <v>N.A.</v>
      </c>
      <c r="CH307">
        <f t="shared" si="469"/>
        <v>6239</v>
      </c>
      <c r="CI307">
        <f t="shared" si="470"/>
        <v>0</v>
      </c>
      <c r="CJ307">
        <f t="shared" si="471"/>
        <v>0</v>
      </c>
      <c r="CK307">
        <f t="shared" si="472"/>
        <v>0</v>
      </c>
      <c r="CL307">
        <f t="shared" si="473"/>
        <v>0</v>
      </c>
      <c r="CM307">
        <f t="shared" si="474"/>
        <v>0</v>
      </c>
      <c r="CN307">
        <f t="shared" si="475"/>
        <v>0</v>
      </c>
      <c r="CO307">
        <f t="shared" si="476"/>
        <v>0</v>
      </c>
      <c r="CP307">
        <f t="shared" si="477"/>
        <v>0</v>
      </c>
      <c r="CQ307">
        <f t="shared" si="478"/>
        <v>0</v>
      </c>
      <c r="CR307" t="str">
        <f t="shared" si="479"/>
        <v>N.A.</v>
      </c>
      <c r="CV307">
        <f t="shared" si="480"/>
        <v>6489</v>
      </c>
      <c r="CW307">
        <f t="shared" si="481"/>
        <v>0</v>
      </c>
      <c r="CX307">
        <f t="shared" si="482"/>
        <v>0</v>
      </c>
      <c r="CY307">
        <f t="shared" si="483"/>
        <v>0</v>
      </c>
      <c r="CZ307">
        <f t="shared" si="484"/>
        <v>0</v>
      </c>
      <c r="DA307">
        <f t="shared" si="485"/>
        <v>0</v>
      </c>
      <c r="DB307">
        <f t="shared" si="486"/>
        <v>0</v>
      </c>
      <c r="DC307">
        <f t="shared" si="487"/>
        <v>0</v>
      </c>
      <c r="DD307">
        <f t="shared" si="488"/>
        <v>0</v>
      </c>
      <c r="DE307">
        <f t="shared" si="489"/>
        <v>0</v>
      </c>
      <c r="DF307" t="str">
        <f t="shared" si="490"/>
        <v>N.A.</v>
      </c>
      <c r="DJ307">
        <f t="shared" si="491"/>
        <v>6749</v>
      </c>
      <c r="DK307">
        <f t="shared" si="413"/>
        <v>0</v>
      </c>
      <c r="DL307">
        <f t="shared" si="492"/>
        <v>0</v>
      </c>
      <c r="DM307">
        <f t="shared" si="493"/>
        <v>0</v>
      </c>
      <c r="DN307">
        <f t="shared" si="494"/>
        <v>0</v>
      </c>
      <c r="DO307">
        <f t="shared" si="495"/>
        <v>0</v>
      </c>
      <c r="DP307">
        <f t="shared" si="496"/>
        <v>0</v>
      </c>
      <c r="DQ307">
        <f t="shared" si="497"/>
        <v>0</v>
      </c>
      <c r="DR307">
        <f t="shared" si="498"/>
        <v>0</v>
      </c>
      <c r="DS307">
        <f t="shared" si="499"/>
        <v>0</v>
      </c>
      <c r="DT307" t="str">
        <f t="shared" si="500"/>
        <v>N.A.</v>
      </c>
      <c r="DX307">
        <f t="shared" si="501"/>
        <v>-45659</v>
      </c>
      <c r="DY307">
        <f t="shared" si="502"/>
        <v>1</v>
      </c>
      <c r="DZ307">
        <f t="shared" si="503"/>
        <v>110380</v>
      </c>
      <c r="EA307">
        <f t="shared" si="504"/>
        <v>0</v>
      </c>
      <c r="EB307">
        <f t="shared" si="505"/>
        <v>0</v>
      </c>
      <c r="EC307">
        <f t="shared" si="506"/>
        <v>1</v>
      </c>
      <c r="ED307" s="1">
        <v>110380</v>
      </c>
      <c r="EE307" s="1">
        <v>183634</v>
      </c>
      <c r="EF307">
        <f t="shared" si="507"/>
        <v>0</v>
      </c>
      <c r="EG307">
        <f t="shared" si="508"/>
        <v>1</v>
      </c>
      <c r="EH307">
        <f t="shared" si="509"/>
        <v>1</v>
      </c>
      <c r="EJ307">
        <f t="shared" si="414"/>
        <v>0</v>
      </c>
      <c r="EK307">
        <f t="shared" si="415"/>
        <v>183634</v>
      </c>
      <c r="EL307">
        <f t="shared" si="416"/>
        <v>183634</v>
      </c>
      <c r="EM307">
        <f t="shared" si="417"/>
        <v>0</v>
      </c>
      <c r="EO307" t="str">
        <f t="shared" si="418"/>
        <v>101%</v>
      </c>
    </row>
    <row r="308" spans="1:145" x14ac:dyDescent="0.2">
      <c r="A308">
        <v>303</v>
      </c>
      <c r="B308" s="1">
        <v>11</v>
      </c>
      <c r="C308" s="1">
        <v>6101</v>
      </c>
      <c r="D308" s="1" t="s">
        <v>290</v>
      </c>
      <c r="E308" s="1">
        <v>21758682</v>
      </c>
      <c r="F308" s="1">
        <v>5067.2</v>
      </c>
      <c r="G308" s="1">
        <v>4931</v>
      </c>
      <c r="H308" s="1">
        <v>24986363</v>
      </c>
      <c r="I308" s="1">
        <v>0</v>
      </c>
      <c r="J308" s="1">
        <v>5236</v>
      </c>
      <c r="K308" s="1">
        <v>5367</v>
      </c>
      <c r="L308" s="1">
        <v>5534</v>
      </c>
      <c r="M308" s="1">
        <v>5656</v>
      </c>
      <c r="N308" s="1">
        <v>5704</v>
      </c>
      <c r="O308" s="7"/>
      <c r="P308">
        <f t="shared" si="419"/>
        <v>5128</v>
      </c>
      <c r="Q308">
        <f t="shared" si="420"/>
        <v>0</v>
      </c>
      <c r="R308">
        <f t="shared" si="421"/>
        <v>0</v>
      </c>
      <c r="S308">
        <f t="shared" si="409"/>
        <v>0</v>
      </c>
      <c r="T308">
        <f t="shared" si="422"/>
        <v>0</v>
      </c>
      <c r="U308">
        <f t="shared" si="423"/>
        <v>0</v>
      </c>
      <c r="V308">
        <f t="shared" si="424"/>
        <v>0</v>
      </c>
      <c r="W308">
        <f t="shared" si="425"/>
        <v>0</v>
      </c>
      <c r="X308">
        <f t="shared" si="426"/>
        <v>0</v>
      </c>
      <c r="Y308">
        <f t="shared" si="427"/>
        <v>0</v>
      </c>
      <c r="Z308" t="str">
        <f t="shared" si="428"/>
        <v>N.A.</v>
      </c>
      <c r="AD308">
        <f t="shared" si="429"/>
        <v>5333</v>
      </c>
      <c r="AE308">
        <f t="shared" si="510"/>
        <v>0</v>
      </c>
      <c r="AF308">
        <f t="shared" si="430"/>
        <v>0</v>
      </c>
      <c r="AG308">
        <f t="shared" si="431"/>
        <v>0</v>
      </c>
      <c r="AH308">
        <f t="shared" si="432"/>
        <v>0</v>
      </c>
      <c r="AI308">
        <f t="shared" si="433"/>
        <v>0</v>
      </c>
      <c r="AJ308">
        <f t="shared" si="434"/>
        <v>0</v>
      </c>
      <c r="AK308">
        <f t="shared" si="435"/>
        <v>0</v>
      </c>
      <c r="AL308">
        <f t="shared" si="436"/>
        <v>0</v>
      </c>
      <c r="AM308">
        <f t="shared" si="437"/>
        <v>0</v>
      </c>
      <c r="AN308" t="str">
        <f t="shared" si="438"/>
        <v>N.A.</v>
      </c>
      <c r="AR308">
        <f t="shared" si="439"/>
        <v>5546</v>
      </c>
      <c r="AS308">
        <f t="shared" si="410"/>
        <v>0</v>
      </c>
      <c r="AT308">
        <f t="shared" si="440"/>
        <v>0</v>
      </c>
      <c r="AU308">
        <f t="shared" si="411"/>
        <v>0</v>
      </c>
      <c r="AV308">
        <f t="shared" si="441"/>
        <v>0</v>
      </c>
      <c r="AW308">
        <f t="shared" si="442"/>
        <v>0</v>
      </c>
      <c r="AX308">
        <f t="shared" si="443"/>
        <v>0</v>
      </c>
      <c r="AY308">
        <f t="shared" si="444"/>
        <v>0</v>
      </c>
      <c r="AZ308">
        <f t="shared" si="445"/>
        <v>0</v>
      </c>
      <c r="BA308">
        <f t="shared" si="446"/>
        <v>0</v>
      </c>
      <c r="BB308" t="str">
        <f t="shared" si="447"/>
        <v>N.A.</v>
      </c>
      <c r="BF308">
        <f t="shared" si="448"/>
        <v>5768</v>
      </c>
      <c r="BG308">
        <f t="shared" si="449"/>
        <v>0</v>
      </c>
      <c r="BH308">
        <f t="shared" si="450"/>
        <v>0</v>
      </c>
      <c r="BI308">
        <f t="shared" si="451"/>
        <v>0</v>
      </c>
      <c r="BJ308">
        <f t="shared" si="452"/>
        <v>0</v>
      </c>
      <c r="BK308">
        <f t="shared" si="453"/>
        <v>0</v>
      </c>
      <c r="BL308">
        <f t="shared" si="454"/>
        <v>0</v>
      </c>
      <c r="BM308">
        <f t="shared" si="455"/>
        <v>0</v>
      </c>
      <c r="BN308">
        <f t="shared" si="456"/>
        <v>0</v>
      </c>
      <c r="BO308">
        <f t="shared" si="457"/>
        <v>0</v>
      </c>
      <c r="BP308" t="str">
        <f t="shared" si="458"/>
        <v>N.A.</v>
      </c>
      <c r="BT308">
        <f t="shared" si="459"/>
        <v>5999</v>
      </c>
      <c r="BU308">
        <f t="shared" si="412"/>
        <v>0</v>
      </c>
      <c r="BV308">
        <f t="shared" si="460"/>
        <v>0</v>
      </c>
      <c r="BW308">
        <f t="shared" si="461"/>
        <v>0</v>
      </c>
      <c r="BX308">
        <f t="shared" si="462"/>
        <v>0</v>
      </c>
      <c r="BY308">
        <f t="shared" si="463"/>
        <v>0</v>
      </c>
      <c r="BZ308">
        <f t="shared" si="464"/>
        <v>0</v>
      </c>
      <c r="CA308">
        <f t="shared" si="465"/>
        <v>0</v>
      </c>
      <c r="CB308">
        <f t="shared" si="466"/>
        <v>0</v>
      </c>
      <c r="CC308">
        <f t="shared" si="467"/>
        <v>0</v>
      </c>
      <c r="CD308" t="str">
        <f t="shared" si="468"/>
        <v>N.A.</v>
      </c>
      <c r="CH308">
        <f t="shared" si="469"/>
        <v>6239</v>
      </c>
      <c r="CI308">
        <f t="shared" si="470"/>
        <v>0</v>
      </c>
      <c r="CJ308">
        <f t="shared" si="471"/>
        <v>0</v>
      </c>
      <c r="CK308">
        <f t="shared" si="472"/>
        <v>0</v>
      </c>
      <c r="CL308">
        <f t="shared" si="473"/>
        <v>0</v>
      </c>
      <c r="CM308">
        <f t="shared" si="474"/>
        <v>0</v>
      </c>
      <c r="CN308">
        <f t="shared" si="475"/>
        <v>0</v>
      </c>
      <c r="CO308">
        <f t="shared" si="476"/>
        <v>0</v>
      </c>
      <c r="CP308">
        <f t="shared" si="477"/>
        <v>0</v>
      </c>
      <c r="CQ308">
        <f t="shared" si="478"/>
        <v>0</v>
      </c>
      <c r="CR308" t="str">
        <f t="shared" si="479"/>
        <v>N.A.</v>
      </c>
      <c r="CV308">
        <f t="shared" si="480"/>
        <v>6489</v>
      </c>
      <c r="CW308">
        <f t="shared" si="481"/>
        <v>0</v>
      </c>
      <c r="CX308">
        <f t="shared" si="482"/>
        <v>0</v>
      </c>
      <c r="CY308">
        <f t="shared" si="483"/>
        <v>0</v>
      </c>
      <c r="CZ308">
        <f t="shared" si="484"/>
        <v>0</v>
      </c>
      <c r="DA308">
        <f t="shared" si="485"/>
        <v>0</v>
      </c>
      <c r="DB308">
        <f t="shared" si="486"/>
        <v>0</v>
      </c>
      <c r="DC308">
        <f t="shared" si="487"/>
        <v>0</v>
      </c>
      <c r="DD308">
        <f t="shared" si="488"/>
        <v>0</v>
      </c>
      <c r="DE308">
        <f t="shared" si="489"/>
        <v>0</v>
      </c>
      <c r="DF308" t="str">
        <f t="shared" si="490"/>
        <v>N.A.</v>
      </c>
      <c r="DJ308">
        <f t="shared" si="491"/>
        <v>6749</v>
      </c>
      <c r="DK308">
        <f t="shared" si="413"/>
        <v>0</v>
      </c>
      <c r="DL308">
        <f t="shared" si="492"/>
        <v>0</v>
      </c>
      <c r="DM308">
        <f t="shared" si="493"/>
        <v>0</v>
      </c>
      <c r="DN308">
        <f t="shared" si="494"/>
        <v>0</v>
      </c>
      <c r="DO308">
        <f t="shared" si="495"/>
        <v>0</v>
      </c>
      <c r="DP308">
        <f t="shared" si="496"/>
        <v>0</v>
      </c>
      <c r="DQ308">
        <f t="shared" si="497"/>
        <v>0</v>
      </c>
      <c r="DR308">
        <f t="shared" si="498"/>
        <v>0</v>
      </c>
      <c r="DS308">
        <f t="shared" si="499"/>
        <v>0</v>
      </c>
      <c r="DT308" t="str">
        <f t="shared" si="500"/>
        <v>N.A.</v>
      </c>
      <c r="DX308">
        <f t="shared" si="501"/>
        <v>-3227681</v>
      </c>
      <c r="DY308">
        <f t="shared" si="502"/>
        <v>0</v>
      </c>
      <c r="DZ308">
        <f t="shared" si="503"/>
        <v>-2582145</v>
      </c>
      <c r="EA308">
        <f t="shared" si="504"/>
        <v>0</v>
      </c>
      <c r="EB308">
        <f t="shared" si="505"/>
        <v>0</v>
      </c>
      <c r="EC308">
        <f t="shared" si="506"/>
        <v>0</v>
      </c>
      <c r="ED308" s="1">
        <v>0</v>
      </c>
      <c r="EE308" s="1">
        <v>0</v>
      </c>
      <c r="EF308">
        <f t="shared" si="507"/>
        <v>0</v>
      </c>
      <c r="EG308">
        <f t="shared" si="508"/>
        <v>0</v>
      </c>
      <c r="EH308">
        <f t="shared" si="509"/>
        <v>0</v>
      </c>
      <c r="EJ308">
        <f t="shared" si="414"/>
        <v>0</v>
      </c>
      <c r="EK308">
        <f t="shared" si="415"/>
        <v>0</v>
      </c>
      <c r="EL308">
        <f t="shared" si="416"/>
        <v>0</v>
      </c>
      <c r="EM308">
        <f t="shared" si="417"/>
        <v>0</v>
      </c>
      <c r="EO308" t="str">
        <f t="shared" si="418"/>
        <v>N.A.</v>
      </c>
    </row>
    <row r="309" spans="1:145" x14ac:dyDescent="0.2">
      <c r="A309">
        <v>304</v>
      </c>
      <c r="B309" s="1">
        <v>5</v>
      </c>
      <c r="C309" s="1">
        <v>6102</v>
      </c>
      <c r="D309" s="1" t="s">
        <v>291</v>
      </c>
      <c r="E309" s="1">
        <v>9433238</v>
      </c>
      <c r="F309" s="1">
        <v>1923.1</v>
      </c>
      <c r="G309" s="1">
        <v>4931</v>
      </c>
      <c r="H309" s="1">
        <v>9482806</v>
      </c>
      <c r="I309" s="1">
        <v>118435</v>
      </c>
      <c r="J309" s="1">
        <v>1905</v>
      </c>
      <c r="K309" s="1">
        <v>1874</v>
      </c>
      <c r="L309" s="1">
        <v>1857</v>
      </c>
      <c r="M309" s="1">
        <v>1835</v>
      </c>
      <c r="N309" s="1">
        <v>1815</v>
      </c>
      <c r="O309" s="7"/>
      <c r="P309">
        <f t="shared" si="419"/>
        <v>5128</v>
      </c>
      <c r="Q309">
        <f t="shared" si="420"/>
        <v>0</v>
      </c>
      <c r="R309">
        <f t="shared" si="421"/>
        <v>0</v>
      </c>
      <c r="S309">
        <f t="shared" si="409"/>
        <v>0</v>
      </c>
      <c r="T309">
        <f t="shared" si="422"/>
        <v>0</v>
      </c>
      <c r="U309">
        <f t="shared" si="423"/>
        <v>0</v>
      </c>
      <c r="V309">
        <f t="shared" si="424"/>
        <v>0</v>
      </c>
      <c r="W309">
        <f t="shared" si="425"/>
        <v>0</v>
      </c>
      <c r="X309">
        <f t="shared" si="426"/>
        <v>0</v>
      </c>
      <c r="Y309">
        <f t="shared" si="427"/>
        <v>0</v>
      </c>
      <c r="Z309" t="str">
        <f t="shared" si="428"/>
        <v>N.A.</v>
      </c>
      <c r="AD309">
        <f t="shared" si="429"/>
        <v>5333</v>
      </c>
      <c r="AE309">
        <f t="shared" si="510"/>
        <v>0</v>
      </c>
      <c r="AF309">
        <f t="shared" si="430"/>
        <v>0</v>
      </c>
      <c r="AG309">
        <f t="shared" si="431"/>
        <v>0</v>
      </c>
      <c r="AH309">
        <f t="shared" si="432"/>
        <v>0</v>
      </c>
      <c r="AI309">
        <f t="shared" si="433"/>
        <v>0</v>
      </c>
      <c r="AJ309">
        <f t="shared" si="434"/>
        <v>0</v>
      </c>
      <c r="AK309">
        <f t="shared" si="435"/>
        <v>0</v>
      </c>
      <c r="AL309">
        <f t="shared" si="436"/>
        <v>0</v>
      </c>
      <c r="AM309">
        <f t="shared" si="437"/>
        <v>0</v>
      </c>
      <c r="AN309" t="str">
        <f t="shared" si="438"/>
        <v>N.A.</v>
      </c>
      <c r="AR309">
        <f t="shared" si="439"/>
        <v>5546</v>
      </c>
      <c r="AS309">
        <f t="shared" si="410"/>
        <v>0</v>
      </c>
      <c r="AT309">
        <f t="shared" si="440"/>
        <v>0</v>
      </c>
      <c r="AU309">
        <f t="shared" si="411"/>
        <v>0</v>
      </c>
      <c r="AV309">
        <f t="shared" si="441"/>
        <v>0</v>
      </c>
      <c r="AW309">
        <f t="shared" si="442"/>
        <v>0</v>
      </c>
      <c r="AX309">
        <f t="shared" si="443"/>
        <v>0</v>
      </c>
      <c r="AY309">
        <f t="shared" si="444"/>
        <v>0</v>
      </c>
      <c r="AZ309">
        <f t="shared" si="445"/>
        <v>0</v>
      </c>
      <c r="BA309">
        <f t="shared" si="446"/>
        <v>0</v>
      </c>
      <c r="BB309" t="str">
        <f t="shared" si="447"/>
        <v>N.A.</v>
      </c>
      <c r="BF309">
        <f t="shared" si="448"/>
        <v>5768</v>
      </c>
      <c r="BG309">
        <f t="shared" si="449"/>
        <v>0</v>
      </c>
      <c r="BH309">
        <f t="shared" si="450"/>
        <v>0</v>
      </c>
      <c r="BI309">
        <f t="shared" si="451"/>
        <v>0</v>
      </c>
      <c r="BJ309">
        <f t="shared" si="452"/>
        <v>0</v>
      </c>
      <c r="BK309">
        <f t="shared" si="453"/>
        <v>0</v>
      </c>
      <c r="BL309">
        <f t="shared" si="454"/>
        <v>0</v>
      </c>
      <c r="BM309">
        <f t="shared" si="455"/>
        <v>0</v>
      </c>
      <c r="BN309">
        <f t="shared" si="456"/>
        <v>0</v>
      </c>
      <c r="BO309">
        <f t="shared" si="457"/>
        <v>0</v>
      </c>
      <c r="BP309" t="str">
        <f t="shared" si="458"/>
        <v>N.A.</v>
      </c>
      <c r="BT309">
        <f t="shared" si="459"/>
        <v>5999</v>
      </c>
      <c r="BU309">
        <f t="shared" si="412"/>
        <v>0</v>
      </c>
      <c r="BV309">
        <f t="shared" si="460"/>
        <v>0</v>
      </c>
      <c r="BW309">
        <f t="shared" si="461"/>
        <v>0</v>
      </c>
      <c r="BX309">
        <f t="shared" si="462"/>
        <v>0</v>
      </c>
      <c r="BY309">
        <f t="shared" si="463"/>
        <v>0</v>
      </c>
      <c r="BZ309">
        <f t="shared" si="464"/>
        <v>0</v>
      </c>
      <c r="CA309">
        <f t="shared" si="465"/>
        <v>0</v>
      </c>
      <c r="CB309">
        <f t="shared" si="466"/>
        <v>0</v>
      </c>
      <c r="CC309">
        <f t="shared" si="467"/>
        <v>0</v>
      </c>
      <c r="CD309" t="str">
        <f t="shared" si="468"/>
        <v>N.A.</v>
      </c>
      <c r="CH309">
        <f t="shared" si="469"/>
        <v>6239</v>
      </c>
      <c r="CI309">
        <f t="shared" si="470"/>
        <v>0</v>
      </c>
      <c r="CJ309">
        <f t="shared" si="471"/>
        <v>0</v>
      </c>
      <c r="CK309">
        <f t="shared" si="472"/>
        <v>0</v>
      </c>
      <c r="CL309">
        <f t="shared" si="473"/>
        <v>0</v>
      </c>
      <c r="CM309">
        <f t="shared" si="474"/>
        <v>0</v>
      </c>
      <c r="CN309">
        <f t="shared" si="475"/>
        <v>0</v>
      </c>
      <c r="CO309">
        <f t="shared" si="476"/>
        <v>0</v>
      </c>
      <c r="CP309">
        <f t="shared" si="477"/>
        <v>0</v>
      </c>
      <c r="CQ309">
        <f t="shared" si="478"/>
        <v>0</v>
      </c>
      <c r="CR309" t="str">
        <f t="shared" si="479"/>
        <v>N.A.</v>
      </c>
      <c r="CV309">
        <f t="shared" si="480"/>
        <v>6489</v>
      </c>
      <c r="CW309">
        <f t="shared" si="481"/>
        <v>0</v>
      </c>
      <c r="CX309">
        <f t="shared" si="482"/>
        <v>0</v>
      </c>
      <c r="CY309">
        <f t="shared" si="483"/>
        <v>0</v>
      </c>
      <c r="CZ309">
        <f t="shared" si="484"/>
        <v>0</v>
      </c>
      <c r="DA309">
        <f t="shared" si="485"/>
        <v>0</v>
      </c>
      <c r="DB309">
        <f t="shared" si="486"/>
        <v>0</v>
      </c>
      <c r="DC309">
        <f t="shared" si="487"/>
        <v>0</v>
      </c>
      <c r="DD309">
        <f t="shared" si="488"/>
        <v>0</v>
      </c>
      <c r="DE309">
        <f t="shared" si="489"/>
        <v>0</v>
      </c>
      <c r="DF309" t="str">
        <f t="shared" si="490"/>
        <v>N.A.</v>
      </c>
      <c r="DJ309">
        <f t="shared" si="491"/>
        <v>6749</v>
      </c>
      <c r="DK309">
        <f t="shared" si="413"/>
        <v>0</v>
      </c>
      <c r="DL309">
        <f t="shared" si="492"/>
        <v>0</v>
      </c>
      <c r="DM309">
        <f t="shared" si="493"/>
        <v>0</v>
      </c>
      <c r="DN309">
        <f t="shared" si="494"/>
        <v>0</v>
      </c>
      <c r="DO309">
        <f t="shared" si="495"/>
        <v>0</v>
      </c>
      <c r="DP309">
        <f t="shared" si="496"/>
        <v>0</v>
      </c>
      <c r="DQ309">
        <f t="shared" si="497"/>
        <v>0</v>
      </c>
      <c r="DR309">
        <f t="shared" si="498"/>
        <v>0</v>
      </c>
      <c r="DS309">
        <f t="shared" si="499"/>
        <v>0</v>
      </c>
      <c r="DT309" t="str">
        <f t="shared" si="500"/>
        <v>N.A.</v>
      </c>
      <c r="DX309">
        <f t="shared" si="501"/>
        <v>-168003</v>
      </c>
      <c r="DY309">
        <f t="shared" si="502"/>
        <v>1</v>
      </c>
      <c r="DZ309">
        <f t="shared" si="503"/>
        <v>-39654</v>
      </c>
      <c r="EA309">
        <f t="shared" si="504"/>
        <v>0</v>
      </c>
      <c r="EB309">
        <f t="shared" si="505"/>
        <v>0</v>
      </c>
      <c r="EC309">
        <f t="shared" si="506"/>
        <v>1</v>
      </c>
      <c r="ED309" s="1">
        <v>0</v>
      </c>
      <c r="EE309" s="1">
        <v>118435</v>
      </c>
      <c r="EF309">
        <f t="shared" si="507"/>
        <v>0</v>
      </c>
      <c r="EG309">
        <f t="shared" si="508"/>
        <v>1</v>
      </c>
      <c r="EH309">
        <f t="shared" si="509"/>
        <v>1</v>
      </c>
      <c r="EJ309">
        <f t="shared" si="414"/>
        <v>0</v>
      </c>
      <c r="EK309">
        <f t="shared" si="415"/>
        <v>118435</v>
      </c>
      <c r="EL309">
        <f t="shared" si="416"/>
        <v>118435</v>
      </c>
      <c r="EM309">
        <f t="shared" si="417"/>
        <v>0</v>
      </c>
      <c r="EO309" t="str">
        <f t="shared" si="418"/>
        <v>101%</v>
      </c>
    </row>
    <row r="310" spans="1:145" x14ac:dyDescent="0.2">
      <c r="A310">
        <v>305</v>
      </c>
      <c r="B310" s="1">
        <v>5</v>
      </c>
      <c r="C310" s="1">
        <v>6120</v>
      </c>
      <c r="D310" s="1" t="s">
        <v>292</v>
      </c>
      <c r="E310" s="1">
        <v>5666621</v>
      </c>
      <c r="F310" s="1">
        <v>1259</v>
      </c>
      <c r="G310" s="1">
        <v>4931</v>
      </c>
      <c r="H310" s="1">
        <v>6208129</v>
      </c>
      <c r="I310" s="1">
        <v>0</v>
      </c>
      <c r="J310" s="1">
        <v>1235</v>
      </c>
      <c r="K310" s="1">
        <v>1242</v>
      </c>
      <c r="L310" s="1">
        <v>1247</v>
      </c>
      <c r="M310" s="1">
        <v>1248</v>
      </c>
      <c r="N310" s="1">
        <v>1241</v>
      </c>
      <c r="O310" s="7"/>
      <c r="P310">
        <f t="shared" si="419"/>
        <v>5128</v>
      </c>
      <c r="Q310">
        <f t="shared" si="420"/>
        <v>0</v>
      </c>
      <c r="R310">
        <f t="shared" si="421"/>
        <v>0</v>
      </c>
      <c r="S310">
        <f t="shared" si="409"/>
        <v>0</v>
      </c>
      <c r="T310">
        <f t="shared" si="422"/>
        <v>0</v>
      </c>
      <c r="U310">
        <f t="shared" si="423"/>
        <v>0</v>
      </c>
      <c r="V310">
        <f t="shared" si="424"/>
        <v>0</v>
      </c>
      <c r="W310">
        <f t="shared" si="425"/>
        <v>0</v>
      </c>
      <c r="X310">
        <f t="shared" si="426"/>
        <v>0</v>
      </c>
      <c r="Y310">
        <f t="shared" si="427"/>
        <v>0</v>
      </c>
      <c r="Z310" t="str">
        <f t="shared" si="428"/>
        <v>N.A.</v>
      </c>
      <c r="AD310">
        <f t="shared" si="429"/>
        <v>5333</v>
      </c>
      <c r="AE310">
        <f t="shared" si="510"/>
        <v>0</v>
      </c>
      <c r="AF310">
        <f t="shared" si="430"/>
        <v>0</v>
      </c>
      <c r="AG310">
        <f t="shared" si="431"/>
        <v>0</v>
      </c>
      <c r="AH310">
        <f t="shared" si="432"/>
        <v>0</v>
      </c>
      <c r="AI310">
        <f t="shared" si="433"/>
        <v>0</v>
      </c>
      <c r="AJ310">
        <f t="shared" si="434"/>
        <v>0</v>
      </c>
      <c r="AK310">
        <f t="shared" si="435"/>
        <v>0</v>
      </c>
      <c r="AL310">
        <f t="shared" si="436"/>
        <v>0</v>
      </c>
      <c r="AM310">
        <f t="shared" si="437"/>
        <v>0</v>
      </c>
      <c r="AN310" t="str">
        <f t="shared" si="438"/>
        <v>N.A.</v>
      </c>
      <c r="AR310">
        <f t="shared" si="439"/>
        <v>5546</v>
      </c>
      <c r="AS310">
        <f t="shared" si="410"/>
        <v>0</v>
      </c>
      <c r="AT310">
        <f t="shared" si="440"/>
        <v>0</v>
      </c>
      <c r="AU310">
        <f t="shared" si="411"/>
        <v>0</v>
      </c>
      <c r="AV310">
        <f t="shared" si="441"/>
        <v>0</v>
      </c>
      <c r="AW310">
        <f t="shared" si="442"/>
        <v>0</v>
      </c>
      <c r="AX310">
        <f t="shared" si="443"/>
        <v>0</v>
      </c>
      <c r="AY310">
        <f t="shared" si="444"/>
        <v>0</v>
      </c>
      <c r="AZ310">
        <f t="shared" si="445"/>
        <v>0</v>
      </c>
      <c r="BA310">
        <f t="shared" si="446"/>
        <v>0</v>
      </c>
      <c r="BB310" t="str">
        <f t="shared" si="447"/>
        <v>N.A.</v>
      </c>
      <c r="BF310">
        <f t="shared" si="448"/>
        <v>5768</v>
      </c>
      <c r="BG310">
        <f t="shared" si="449"/>
        <v>0</v>
      </c>
      <c r="BH310">
        <f t="shared" si="450"/>
        <v>0</v>
      </c>
      <c r="BI310">
        <f t="shared" si="451"/>
        <v>0</v>
      </c>
      <c r="BJ310">
        <f t="shared" si="452"/>
        <v>0</v>
      </c>
      <c r="BK310">
        <f t="shared" si="453"/>
        <v>0</v>
      </c>
      <c r="BL310">
        <f t="shared" si="454"/>
        <v>0</v>
      </c>
      <c r="BM310">
        <f t="shared" si="455"/>
        <v>0</v>
      </c>
      <c r="BN310">
        <f t="shared" si="456"/>
        <v>0</v>
      </c>
      <c r="BO310">
        <f t="shared" si="457"/>
        <v>0</v>
      </c>
      <c r="BP310" t="str">
        <f t="shared" si="458"/>
        <v>N.A.</v>
      </c>
      <c r="BT310">
        <f t="shared" si="459"/>
        <v>5999</v>
      </c>
      <c r="BU310">
        <f t="shared" si="412"/>
        <v>0</v>
      </c>
      <c r="BV310">
        <f t="shared" si="460"/>
        <v>0</v>
      </c>
      <c r="BW310">
        <f t="shared" si="461"/>
        <v>0</v>
      </c>
      <c r="BX310">
        <f t="shared" si="462"/>
        <v>0</v>
      </c>
      <c r="BY310">
        <f t="shared" si="463"/>
        <v>0</v>
      </c>
      <c r="BZ310">
        <f t="shared" si="464"/>
        <v>0</v>
      </c>
      <c r="CA310">
        <f t="shared" si="465"/>
        <v>0</v>
      </c>
      <c r="CB310">
        <f t="shared" si="466"/>
        <v>0</v>
      </c>
      <c r="CC310">
        <f t="shared" si="467"/>
        <v>0</v>
      </c>
      <c r="CD310" t="str">
        <f t="shared" si="468"/>
        <v>N.A.</v>
      </c>
      <c r="CH310">
        <f t="shared" si="469"/>
        <v>6239</v>
      </c>
      <c r="CI310">
        <f t="shared" si="470"/>
        <v>0</v>
      </c>
      <c r="CJ310">
        <f t="shared" si="471"/>
        <v>0</v>
      </c>
      <c r="CK310">
        <f t="shared" si="472"/>
        <v>0</v>
      </c>
      <c r="CL310">
        <f t="shared" si="473"/>
        <v>0</v>
      </c>
      <c r="CM310">
        <f t="shared" si="474"/>
        <v>0</v>
      </c>
      <c r="CN310">
        <f t="shared" si="475"/>
        <v>0</v>
      </c>
      <c r="CO310">
        <f t="shared" si="476"/>
        <v>0</v>
      </c>
      <c r="CP310">
        <f t="shared" si="477"/>
        <v>0</v>
      </c>
      <c r="CQ310">
        <f t="shared" si="478"/>
        <v>0</v>
      </c>
      <c r="CR310" t="str">
        <f t="shared" si="479"/>
        <v>N.A.</v>
      </c>
      <c r="CV310">
        <f t="shared" si="480"/>
        <v>6489</v>
      </c>
      <c r="CW310">
        <f t="shared" si="481"/>
        <v>0</v>
      </c>
      <c r="CX310">
        <f t="shared" si="482"/>
        <v>0</v>
      </c>
      <c r="CY310">
        <f t="shared" si="483"/>
        <v>0</v>
      </c>
      <c r="CZ310">
        <f t="shared" si="484"/>
        <v>0</v>
      </c>
      <c r="DA310">
        <f t="shared" si="485"/>
        <v>0</v>
      </c>
      <c r="DB310">
        <f t="shared" si="486"/>
        <v>0</v>
      </c>
      <c r="DC310">
        <f t="shared" si="487"/>
        <v>0</v>
      </c>
      <c r="DD310">
        <f t="shared" si="488"/>
        <v>0</v>
      </c>
      <c r="DE310">
        <f t="shared" si="489"/>
        <v>0</v>
      </c>
      <c r="DF310" t="str">
        <f t="shared" si="490"/>
        <v>N.A.</v>
      </c>
      <c r="DJ310">
        <f t="shared" si="491"/>
        <v>6749</v>
      </c>
      <c r="DK310">
        <f t="shared" si="413"/>
        <v>0</v>
      </c>
      <c r="DL310">
        <f t="shared" si="492"/>
        <v>0</v>
      </c>
      <c r="DM310">
        <f t="shared" si="493"/>
        <v>0</v>
      </c>
      <c r="DN310">
        <f t="shared" si="494"/>
        <v>0</v>
      </c>
      <c r="DO310">
        <f t="shared" si="495"/>
        <v>0</v>
      </c>
      <c r="DP310">
        <f t="shared" si="496"/>
        <v>0</v>
      </c>
      <c r="DQ310">
        <f t="shared" si="497"/>
        <v>0</v>
      </c>
      <c r="DR310">
        <f t="shared" si="498"/>
        <v>0</v>
      </c>
      <c r="DS310">
        <f t="shared" si="499"/>
        <v>0</v>
      </c>
      <c r="DT310" t="str">
        <f t="shared" si="500"/>
        <v>N.A.</v>
      </c>
      <c r="DX310">
        <f t="shared" si="501"/>
        <v>-541508</v>
      </c>
      <c r="DY310">
        <f t="shared" si="502"/>
        <v>0</v>
      </c>
      <c r="DZ310">
        <f t="shared" si="503"/>
        <v>-433206</v>
      </c>
      <c r="EA310">
        <f t="shared" si="504"/>
        <v>0</v>
      </c>
      <c r="EB310">
        <f t="shared" si="505"/>
        <v>0</v>
      </c>
      <c r="EC310">
        <f t="shared" si="506"/>
        <v>0</v>
      </c>
      <c r="ED310" s="1">
        <v>0</v>
      </c>
      <c r="EE310" s="1">
        <v>0</v>
      </c>
      <c r="EF310">
        <f t="shared" si="507"/>
        <v>0</v>
      </c>
      <c r="EG310">
        <f t="shared" si="508"/>
        <v>0</v>
      </c>
      <c r="EH310">
        <f t="shared" si="509"/>
        <v>0</v>
      </c>
      <c r="EJ310">
        <f t="shared" si="414"/>
        <v>0</v>
      </c>
      <c r="EK310">
        <f t="shared" si="415"/>
        <v>0</v>
      </c>
      <c r="EL310">
        <f t="shared" si="416"/>
        <v>0</v>
      </c>
      <c r="EM310">
        <f t="shared" si="417"/>
        <v>0</v>
      </c>
      <c r="EO310" t="str">
        <f t="shared" si="418"/>
        <v>N.A.</v>
      </c>
    </row>
    <row r="311" spans="1:145" x14ac:dyDescent="0.2">
      <c r="A311">
        <v>306</v>
      </c>
      <c r="B311" s="1">
        <v>10</v>
      </c>
      <c r="C311" s="1">
        <v>6138</v>
      </c>
      <c r="D311" s="1" t="s">
        <v>293</v>
      </c>
      <c r="E311" s="1">
        <v>2280278</v>
      </c>
      <c r="F311" s="1">
        <v>498.3</v>
      </c>
      <c r="G311" s="1">
        <v>4973</v>
      </c>
      <c r="H311" s="1">
        <v>2478046</v>
      </c>
      <c r="I311" s="1">
        <v>0</v>
      </c>
      <c r="J311" s="1">
        <v>514</v>
      </c>
      <c r="K311" s="1">
        <v>514</v>
      </c>
      <c r="L311" s="1">
        <v>512</v>
      </c>
      <c r="M311" s="1">
        <v>513</v>
      </c>
      <c r="N311" s="1">
        <v>504</v>
      </c>
      <c r="O311" s="7"/>
      <c r="P311">
        <f t="shared" si="419"/>
        <v>5170</v>
      </c>
      <c r="Q311">
        <f t="shared" si="420"/>
        <v>0</v>
      </c>
      <c r="R311">
        <f t="shared" si="421"/>
        <v>0</v>
      </c>
      <c r="S311">
        <f t="shared" si="409"/>
        <v>0</v>
      </c>
      <c r="T311">
        <f t="shared" si="422"/>
        <v>0</v>
      </c>
      <c r="U311">
        <f t="shared" si="423"/>
        <v>0</v>
      </c>
      <c r="V311">
        <f t="shared" si="424"/>
        <v>0</v>
      </c>
      <c r="W311">
        <f t="shared" si="425"/>
        <v>0</v>
      </c>
      <c r="X311">
        <f t="shared" si="426"/>
        <v>0</v>
      </c>
      <c r="Y311">
        <f t="shared" si="427"/>
        <v>0</v>
      </c>
      <c r="Z311" t="str">
        <f t="shared" si="428"/>
        <v>N.A.</v>
      </c>
      <c r="AD311">
        <f t="shared" si="429"/>
        <v>5375</v>
      </c>
      <c r="AE311">
        <f t="shared" si="510"/>
        <v>0</v>
      </c>
      <c r="AF311">
        <f t="shared" si="430"/>
        <v>0</v>
      </c>
      <c r="AG311">
        <f t="shared" si="431"/>
        <v>0</v>
      </c>
      <c r="AH311">
        <f t="shared" si="432"/>
        <v>0</v>
      </c>
      <c r="AI311">
        <f t="shared" si="433"/>
        <v>0</v>
      </c>
      <c r="AJ311">
        <f t="shared" si="434"/>
        <v>0</v>
      </c>
      <c r="AK311">
        <f t="shared" si="435"/>
        <v>0</v>
      </c>
      <c r="AL311">
        <f t="shared" si="436"/>
        <v>0</v>
      </c>
      <c r="AM311">
        <f t="shared" si="437"/>
        <v>0</v>
      </c>
      <c r="AN311" t="str">
        <f t="shared" si="438"/>
        <v>N.A.</v>
      </c>
      <c r="AR311">
        <f t="shared" si="439"/>
        <v>5588</v>
      </c>
      <c r="AS311">
        <f t="shared" si="410"/>
        <v>0</v>
      </c>
      <c r="AT311">
        <f t="shared" si="440"/>
        <v>0</v>
      </c>
      <c r="AU311">
        <f t="shared" si="411"/>
        <v>0</v>
      </c>
      <c r="AV311">
        <f t="shared" si="441"/>
        <v>0</v>
      </c>
      <c r="AW311">
        <f t="shared" si="442"/>
        <v>0</v>
      </c>
      <c r="AX311">
        <f t="shared" si="443"/>
        <v>0</v>
      </c>
      <c r="AY311">
        <f t="shared" si="444"/>
        <v>0</v>
      </c>
      <c r="AZ311">
        <f t="shared" si="445"/>
        <v>0</v>
      </c>
      <c r="BA311">
        <f t="shared" si="446"/>
        <v>0</v>
      </c>
      <c r="BB311" t="str">
        <f t="shared" si="447"/>
        <v>N.A.</v>
      </c>
      <c r="BF311">
        <f t="shared" si="448"/>
        <v>5810</v>
      </c>
      <c r="BG311">
        <f t="shared" si="449"/>
        <v>0</v>
      </c>
      <c r="BH311">
        <f t="shared" si="450"/>
        <v>0</v>
      </c>
      <c r="BI311">
        <f t="shared" si="451"/>
        <v>0</v>
      </c>
      <c r="BJ311">
        <f t="shared" si="452"/>
        <v>0</v>
      </c>
      <c r="BK311">
        <f t="shared" si="453"/>
        <v>0</v>
      </c>
      <c r="BL311">
        <f t="shared" si="454"/>
        <v>0</v>
      </c>
      <c r="BM311">
        <f t="shared" si="455"/>
        <v>0</v>
      </c>
      <c r="BN311">
        <f t="shared" si="456"/>
        <v>0</v>
      </c>
      <c r="BO311">
        <f t="shared" si="457"/>
        <v>0</v>
      </c>
      <c r="BP311" t="str">
        <f t="shared" si="458"/>
        <v>N.A.</v>
      </c>
      <c r="BT311">
        <f t="shared" si="459"/>
        <v>6041</v>
      </c>
      <c r="BU311">
        <f t="shared" si="412"/>
        <v>0</v>
      </c>
      <c r="BV311">
        <f t="shared" si="460"/>
        <v>0</v>
      </c>
      <c r="BW311">
        <f t="shared" si="461"/>
        <v>0</v>
      </c>
      <c r="BX311">
        <f t="shared" si="462"/>
        <v>0</v>
      </c>
      <c r="BY311">
        <f t="shared" si="463"/>
        <v>0</v>
      </c>
      <c r="BZ311">
        <f t="shared" si="464"/>
        <v>0</v>
      </c>
      <c r="CA311">
        <f t="shared" si="465"/>
        <v>0</v>
      </c>
      <c r="CB311">
        <f t="shared" si="466"/>
        <v>0</v>
      </c>
      <c r="CC311">
        <f t="shared" si="467"/>
        <v>0</v>
      </c>
      <c r="CD311" t="str">
        <f t="shared" si="468"/>
        <v>N.A.</v>
      </c>
      <c r="CH311">
        <f t="shared" si="469"/>
        <v>6281</v>
      </c>
      <c r="CI311">
        <f t="shared" si="470"/>
        <v>0</v>
      </c>
      <c r="CJ311">
        <f t="shared" si="471"/>
        <v>0</v>
      </c>
      <c r="CK311">
        <f t="shared" si="472"/>
        <v>0</v>
      </c>
      <c r="CL311">
        <f t="shared" si="473"/>
        <v>0</v>
      </c>
      <c r="CM311">
        <f t="shared" si="474"/>
        <v>0</v>
      </c>
      <c r="CN311">
        <f t="shared" si="475"/>
        <v>0</v>
      </c>
      <c r="CO311">
        <f t="shared" si="476"/>
        <v>0</v>
      </c>
      <c r="CP311">
        <f t="shared" si="477"/>
        <v>0</v>
      </c>
      <c r="CQ311">
        <f t="shared" si="478"/>
        <v>0</v>
      </c>
      <c r="CR311" t="str">
        <f t="shared" si="479"/>
        <v>N.A.</v>
      </c>
      <c r="CV311">
        <f t="shared" si="480"/>
        <v>6531</v>
      </c>
      <c r="CW311">
        <f t="shared" si="481"/>
        <v>0</v>
      </c>
      <c r="CX311">
        <f t="shared" si="482"/>
        <v>0</v>
      </c>
      <c r="CY311">
        <f t="shared" si="483"/>
        <v>0</v>
      </c>
      <c r="CZ311">
        <f t="shared" si="484"/>
        <v>0</v>
      </c>
      <c r="DA311">
        <f t="shared" si="485"/>
        <v>0</v>
      </c>
      <c r="DB311">
        <f t="shared" si="486"/>
        <v>0</v>
      </c>
      <c r="DC311">
        <f t="shared" si="487"/>
        <v>0</v>
      </c>
      <c r="DD311">
        <f t="shared" si="488"/>
        <v>0</v>
      </c>
      <c r="DE311">
        <f t="shared" si="489"/>
        <v>0</v>
      </c>
      <c r="DF311" t="str">
        <f t="shared" si="490"/>
        <v>N.A.</v>
      </c>
      <c r="DJ311">
        <f t="shared" si="491"/>
        <v>6791</v>
      </c>
      <c r="DK311">
        <f t="shared" si="413"/>
        <v>0</v>
      </c>
      <c r="DL311">
        <f t="shared" si="492"/>
        <v>0</v>
      </c>
      <c r="DM311">
        <f t="shared" si="493"/>
        <v>0</v>
      </c>
      <c r="DN311">
        <f t="shared" si="494"/>
        <v>0</v>
      </c>
      <c r="DO311">
        <f t="shared" si="495"/>
        <v>0</v>
      </c>
      <c r="DP311">
        <f t="shared" si="496"/>
        <v>0</v>
      </c>
      <c r="DQ311">
        <f t="shared" si="497"/>
        <v>0</v>
      </c>
      <c r="DR311">
        <f t="shared" si="498"/>
        <v>0</v>
      </c>
      <c r="DS311">
        <f t="shared" si="499"/>
        <v>0</v>
      </c>
      <c r="DT311" t="str">
        <f t="shared" si="500"/>
        <v>N.A.</v>
      </c>
      <c r="DX311">
        <f t="shared" si="501"/>
        <v>-197768</v>
      </c>
      <c r="DY311">
        <f t="shared" si="502"/>
        <v>0</v>
      </c>
      <c r="DZ311">
        <f t="shared" si="503"/>
        <v>-158214</v>
      </c>
      <c r="EA311">
        <f t="shared" si="504"/>
        <v>0</v>
      </c>
      <c r="EB311">
        <f t="shared" si="505"/>
        <v>0</v>
      </c>
      <c r="EC311">
        <f t="shared" si="506"/>
        <v>0</v>
      </c>
      <c r="ED311" s="1">
        <v>0</v>
      </c>
      <c r="EE311" s="1">
        <v>0</v>
      </c>
      <c r="EF311">
        <f t="shared" si="507"/>
        <v>0</v>
      </c>
      <c r="EG311">
        <f t="shared" si="508"/>
        <v>0</v>
      </c>
      <c r="EH311">
        <f t="shared" si="509"/>
        <v>0</v>
      </c>
      <c r="EJ311">
        <f t="shared" si="414"/>
        <v>0</v>
      </c>
      <c r="EK311">
        <f t="shared" si="415"/>
        <v>0</v>
      </c>
      <c r="EL311">
        <f t="shared" si="416"/>
        <v>0</v>
      </c>
      <c r="EM311">
        <f t="shared" si="417"/>
        <v>0</v>
      </c>
      <c r="EO311" t="str">
        <f t="shared" si="418"/>
        <v>N.A.</v>
      </c>
    </row>
    <row r="312" spans="1:145" x14ac:dyDescent="0.2">
      <c r="A312">
        <v>307</v>
      </c>
      <c r="B312" s="1">
        <v>14</v>
      </c>
      <c r="C312" s="1">
        <v>6165</v>
      </c>
      <c r="D312" s="1" t="s">
        <v>294</v>
      </c>
      <c r="E312" s="1">
        <v>1271034</v>
      </c>
      <c r="F312" s="1">
        <v>232.4</v>
      </c>
      <c r="G312" s="1">
        <v>4931</v>
      </c>
      <c r="H312" s="1">
        <v>1145964</v>
      </c>
      <c r="I312" s="1">
        <v>100056</v>
      </c>
      <c r="J312" s="1">
        <v>229</v>
      </c>
      <c r="K312" s="1">
        <v>224</v>
      </c>
      <c r="L312" s="1">
        <v>208</v>
      </c>
      <c r="M312" s="1">
        <v>194</v>
      </c>
      <c r="N312" s="1">
        <v>184</v>
      </c>
      <c r="O312" s="7"/>
      <c r="P312">
        <f t="shared" si="419"/>
        <v>5128</v>
      </c>
      <c r="Q312">
        <f t="shared" si="420"/>
        <v>0</v>
      </c>
      <c r="R312">
        <f t="shared" si="421"/>
        <v>0</v>
      </c>
      <c r="S312">
        <f t="shared" si="409"/>
        <v>0</v>
      </c>
      <c r="T312">
        <f t="shared" si="422"/>
        <v>0</v>
      </c>
      <c r="U312">
        <f t="shared" si="423"/>
        <v>0</v>
      </c>
      <c r="V312">
        <f t="shared" si="424"/>
        <v>0</v>
      </c>
      <c r="W312">
        <f t="shared" si="425"/>
        <v>0</v>
      </c>
      <c r="X312">
        <f t="shared" si="426"/>
        <v>0</v>
      </c>
      <c r="Y312">
        <f t="shared" si="427"/>
        <v>0</v>
      </c>
      <c r="Z312" t="str">
        <f t="shared" si="428"/>
        <v>N.A.</v>
      </c>
      <c r="AD312">
        <f t="shared" si="429"/>
        <v>5333</v>
      </c>
      <c r="AE312">
        <f t="shared" si="510"/>
        <v>0</v>
      </c>
      <c r="AF312">
        <f t="shared" si="430"/>
        <v>0</v>
      </c>
      <c r="AG312">
        <f t="shared" si="431"/>
        <v>0</v>
      </c>
      <c r="AH312">
        <f t="shared" si="432"/>
        <v>0</v>
      </c>
      <c r="AI312">
        <f t="shared" si="433"/>
        <v>0</v>
      </c>
      <c r="AJ312">
        <f t="shared" si="434"/>
        <v>0</v>
      </c>
      <c r="AK312">
        <f t="shared" si="435"/>
        <v>0</v>
      </c>
      <c r="AL312">
        <f t="shared" si="436"/>
        <v>0</v>
      </c>
      <c r="AM312">
        <f t="shared" si="437"/>
        <v>0</v>
      </c>
      <c r="AN312" t="str">
        <f t="shared" si="438"/>
        <v>N.A.</v>
      </c>
      <c r="AR312">
        <f t="shared" si="439"/>
        <v>5546</v>
      </c>
      <c r="AS312">
        <f t="shared" si="410"/>
        <v>0</v>
      </c>
      <c r="AT312">
        <f t="shared" si="440"/>
        <v>0</v>
      </c>
      <c r="AU312">
        <f t="shared" si="411"/>
        <v>0</v>
      </c>
      <c r="AV312">
        <f t="shared" si="441"/>
        <v>0</v>
      </c>
      <c r="AW312">
        <f t="shared" si="442"/>
        <v>0</v>
      </c>
      <c r="AX312">
        <f t="shared" si="443"/>
        <v>0</v>
      </c>
      <c r="AY312">
        <f t="shared" si="444"/>
        <v>0</v>
      </c>
      <c r="AZ312">
        <f t="shared" si="445"/>
        <v>0</v>
      </c>
      <c r="BA312">
        <f t="shared" si="446"/>
        <v>0</v>
      </c>
      <c r="BB312" t="str">
        <f t="shared" si="447"/>
        <v>N.A.</v>
      </c>
      <c r="BF312">
        <f t="shared" si="448"/>
        <v>5768</v>
      </c>
      <c r="BG312">
        <f t="shared" si="449"/>
        <v>0</v>
      </c>
      <c r="BH312">
        <f t="shared" si="450"/>
        <v>0</v>
      </c>
      <c r="BI312">
        <f t="shared" si="451"/>
        <v>0</v>
      </c>
      <c r="BJ312">
        <f t="shared" si="452"/>
        <v>0</v>
      </c>
      <c r="BK312">
        <f t="shared" si="453"/>
        <v>0</v>
      </c>
      <c r="BL312">
        <f t="shared" si="454"/>
        <v>0</v>
      </c>
      <c r="BM312">
        <f t="shared" si="455"/>
        <v>0</v>
      </c>
      <c r="BN312">
        <f t="shared" si="456"/>
        <v>0</v>
      </c>
      <c r="BO312">
        <f t="shared" si="457"/>
        <v>0</v>
      </c>
      <c r="BP312" t="str">
        <f t="shared" si="458"/>
        <v>N.A.</v>
      </c>
      <c r="BT312">
        <f t="shared" si="459"/>
        <v>5999</v>
      </c>
      <c r="BU312">
        <f t="shared" si="412"/>
        <v>0</v>
      </c>
      <c r="BV312">
        <f t="shared" si="460"/>
        <v>0</v>
      </c>
      <c r="BW312">
        <f t="shared" si="461"/>
        <v>0</v>
      </c>
      <c r="BX312">
        <f t="shared" si="462"/>
        <v>0</v>
      </c>
      <c r="BY312">
        <f t="shared" si="463"/>
        <v>0</v>
      </c>
      <c r="BZ312">
        <f t="shared" si="464"/>
        <v>0</v>
      </c>
      <c r="CA312">
        <f t="shared" si="465"/>
        <v>0</v>
      </c>
      <c r="CB312">
        <f t="shared" si="466"/>
        <v>0</v>
      </c>
      <c r="CC312">
        <f t="shared" si="467"/>
        <v>0</v>
      </c>
      <c r="CD312" t="str">
        <f t="shared" si="468"/>
        <v>N.A.</v>
      </c>
      <c r="CH312">
        <f t="shared" si="469"/>
        <v>6239</v>
      </c>
      <c r="CI312">
        <f t="shared" si="470"/>
        <v>0</v>
      </c>
      <c r="CJ312">
        <f t="shared" si="471"/>
        <v>0</v>
      </c>
      <c r="CK312">
        <f t="shared" si="472"/>
        <v>0</v>
      </c>
      <c r="CL312">
        <f t="shared" si="473"/>
        <v>0</v>
      </c>
      <c r="CM312">
        <f t="shared" si="474"/>
        <v>0</v>
      </c>
      <c r="CN312">
        <f t="shared" si="475"/>
        <v>0</v>
      </c>
      <c r="CO312">
        <f t="shared" si="476"/>
        <v>0</v>
      </c>
      <c r="CP312">
        <f t="shared" si="477"/>
        <v>0</v>
      </c>
      <c r="CQ312">
        <f t="shared" si="478"/>
        <v>0</v>
      </c>
      <c r="CR312" t="str">
        <f t="shared" si="479"/>
        <v>N.A.</v>
      </c>
      <c r="CV312">
        <f t="shared" si="480"/>
        <v>6489</v>
      </c>
      <c r="CW312">
        <f t="shared" si="481"/>
        <v>0</v>
      </c>
      <c r="CX312">
        <f t="shared" si="482"/>
        <v>0</v>
      </c>
      <c r="CY312">
        <f t="shared" si="483"/>
        <v>0</v>
      </c>
      <c r="CZ312">
        <f t="shared" si="484"/>
        <v>0</v>
      </c>
      <c r="DA312">
        <f t="shared" si="485"/>
        <v>0</v>
      </c>
      <c r="DB312">
        <f t="shared" si="486"/>
        <v>0</v>
      </c>
      <c r="DC312">
        <f t="shared" si="487"/>
        <v>0</v>
      </c>
      <c r="DD312">
        <f t="shared" si="488"/>
        <v>0</v>
      </c>
      <c r="DE312">
        <f t="shared" si="489"/>
        <v>0</v>
      </c>
      <c r="DF312" t="str">
        <f t="shared" si="490"/>
        <v>N.A.</v>
      </c>
      <c r="DJ312">
        <f t="shared" si="491"/>
        <v>6749</v>
      </c>
      <c r="DK312">
        <f t="shared" si="413"/>
        <v>0</v>
      </c>
      <c r="DL312">
        <f t="shared" si="492"/>
        <v>0</v>
      </c>
      <c r="DM312">
        <f t="shared" si="493"/>
        <v>0</v>
      </c>
      <c r="DN312">
        <f t="shared" si="494"/>
        <v>0</v>
      </c>
      <c r="DO312">
        <f t="shared" si="495"/>
        <v>0</v>
      </c>
      <c r="DP312">
        <f t="shared" si="496"/>
        <v>0</v>
      </c>
      <c r="DQ312">
        <f t="shared" si="497"/>
        <v>0</v>
      </c>
      <c r="DR312">
        <f t="shared" si="498"/>
        <v>0</v>
      </c>
      <c r="DS312">
        <f t="shared" si="499"/>
        <v>0</v>
      </c>
      <c r="DT312" t="str">
        <f t="shared" si="500"/>
        <v>N.A.</v>
      </c>
      <c r="DX312">
        <f t="shared" si="501"/>
        <v>25014</v>
      </c>
      <c r="DY312">
        <f t="shared" si="502"/>
        <v>1</v>
      </c>
      <c r="DZ312">
        <f t="shared" si="503"/>
        <v>100056</v>
      </c>
      <c r="EA312">
        <f t="shared" si="504"/>
        <v>1</v>
      </c>
      <c r="EB312">
        <f t="shared" si="505"/>
        <v>2</v>
      </c>
      <c r="EC312">
        <f t="shared" si="506"/>
        <v>0</v>
      </c>
      <c r="ED312" s="1">
        <v>100056</v>
      </c>
      <c r="EE312" s="1">
        <v>70771</v>
      </c>
      <c r="EF312">
        <f t="shared" si="507"/>
        <v>2</v>
      </c>
      <c r="EG312">
        <f t="shared" si="508"/>
        <v>0</v>
      </c>
      <c r="EH312">
        <f t="shared" si="509"/>
        <v>2</v>
      </c>
      <c r="EJ312">
        <f t="shared" si="414"/>
        <v>100056</v>
      </c>
      <c r="EK312">
        <f t="shared" si="415"/>
        <v>0</v>
      </c>
      <c r="EL312">
        <f t="shared" si="416"/>
        <v>100056</v>
      </c>
      <c r="EM312">
        <f t="shared" si="417"/>
        <v>0</v>
      </c>
      <c r="EO312" t="str">
        <f t="shared" si="418"/>
        <v>80%</v>
      </c>
    </row>
    <row r="313" spans="1:145" x14ac:dyDescent="0.2">
      <c r="A313">
        <v>308</v>
      </c>
      <c r="B313" s="1">
        <v>1</v>
      </c>
      <c r="C313" s="1">
        <v>6175</v>
      </c>
      <c r="D313" s="1" t="s">
        <v>295</v>
      </c>
      <c r="E313" s="1">
        <v>4081547</v>
      </c>
      <c r="F313" s="1">
        <v>778.4</v>
      </c>
      <c r="G313" s="1">
        <v>4945</v>
      </c>
      <c r="H313" s="1">
        <v>3849188</v>
      </c>
      <c r="I313" s="1">
        <v>185887</v>
      </c>
      <c r="J313" s="1">
        <v>743</v>
      </c>
      <c r="K313" s="1">
        <v>716</v>
      </c>
      <c r="L313" s="1">
        <v>700</v>
      </c>
      <c r="M313" s="1">
        <v>675</v>
      </c>
      <c r="N313" s="1">
        <v>640</v>
      </c>
      <c r="O313" s="7"/>
      <c r="P313">
        <f t="shared" si="419"/>
        <v>5142</v>
      </c>
      <c r="Q313">
        <f t="shared" si="420"/>
        <v>0</v>
      </c>
      <c r="R313">
        <f t="shared" si="421"/>
        <v>0</v>
      </c>
      <c r="S313">
        <f t="shared" si="409"/>
        <v>0</v>
      </c>
      <c r="T313">
        <f t="shared" si="422"/>
        <v>0</v>
      </c>
      <c r="U313">
        <f t="shared" si="423"/>
        <v>0</v>
      </c>
      <c r="V313">
        <f t="shared" si="424"/>
        <v>0</v>
      </c>
      <c r="W313">
        <f t="shared" si="425"/>
        <v>0</v>
      </c>
      <c r="X313">
        <f t="shared" si="426"/>
        <v>0</v>
      </c>
      <c r="Y313">
        <f t="shared" si="427"/>
        <v>0</v>
      </c>
      <c r="Z313" t="str">
        <f t="shared" si="428"/>
        <v>N.A.</v>
      </c>
      <c r="AD313">
        <f t="shared" si="429"/>
        <v>5347</v>
      </c>
      <c r="AE313">
        <f t="shared" si="510"/>
        <v>0</v>
      </c>
      <c r="AF313">
        <f t="shared" si="430"/>
        <v>0</v>
      </c>
      <c r="AG313">
        <f t="shared" si="431"/>
        <v>0</v>
      </c>
      <c r="AH313">
        <f t="shared" si="432"/>
        <v>0</v>
      </c>
      <c r="AI313">
        <f t="shared" si="433"/>
        <v>0</v>
      </c>
      <c r="AJ313">
        <f t="shared" si="434"/>
        <v>0</v>
      </c>
      <c r="AK313">
        <f t="shared" si="435"/>
        <v>0</v>
      </c>
      <c r="AL313">
        <f t="shared" si="436"/>
        <v>0</v>
      </c>
      <c r="AM313">
        <f t="shared" si="437"/>
        <v>0</v>
      </c>
      <c r="AN313" t="str">
        <f t="shared" si="438"/>
        <v>N.A.</v>
      </c>
      <c r="AR313">
        <f t="shared" si="439"/>
        <v>5560</v>
      </c>
      <c r="AS313">
        <f t="shared" si="410"/>
        <v>0</v>
      </c>
      <c r="AT313">
        <f t="shared" si="440"/>
        <v>0</v>
      </c>
      <c r="AU313">
        <f t="shared" si="411"/>
        <v>0</v>
      </c>
      <c r="AV313">
        <f t="shared" si="441"/>
        <v>0</v>
      </c>
      <c r="AW313">
        <f t="shared" si="442"/>
        <v>0</v>
      </c>
      <c r="AX313">
        <f t="shared" si="443"/>
        <v>0</v>
      </c>
      <c r="AY313">
        <f t="shared" si="444"/>
        <v>0</v>
      </c>
      <c r="AZ313">
        <f t="shared" si="445"/>
        <v>0</v>
      </c>
      <c r="BA313">
        <f t="shared" si="446"/>
        <v>0</v>
      </c>
      <c r="BB313" t="str">
        <f t="shared" si="447"/>
        <v>N.A.</v>
      </c>
      <c r="BF313">
        <f t="shared" si="448"/>
        <v>5782</v>
      </c>
      <c r="BG313">
        <f t="shared" si="449"/>
        <v>0</v>
      </c>
      <c r="BH313">
        <f t="shared" si="450"/>
        <v>0</v>
      </c>
      <c r="BI313">
        <f t="shared" si="451"/>
        <v>0</v>
      </c>
      <c r="BJ313">
        <f t="shared" si="452"/>
        <v>0</v>
      </c>
      <c r="BK313">
        <f t="shared" si="453"/>
        <v>0</v>
      </c>
      <c r="BL313">
        <f t="shared" si="454"/>
        <v>0</v>
      </c>
      <c r="BM313">
        <f t="shared" si="455"/>
        <v>0</v>
      </c>
      <c r="BN313">
        <f t="shared" si="456"/>
        <v>0</v>
      </c>
      <c r="BO313">
        <f t="shared" si="457"/>
        <v>0</v>
      </c>
      <c r="BP313" t="str">
        <f t="shared" si="458"/>
        <v>N.A.</v>
      </c>
      <c r="BT313">
        <f t="shared" si="459"/>
        <v>6013</v>
      </c>
      <c r="BU313">
        <f t="shared" si="412"/>
        <v>0</v>
      </c>
      <c r="BV313">
        <f t="shared" si="460"/>
        <v>0</v>
      </c>
      <c r="BW313">
        <f t="shared" si="461"/>
        <v>0</v>
      </c>
      <c r="BX313">
        <f t="shared" si="462"/>
        <v>0</v>
      </c>
      <c r="BY313">
        <f t="shared" si="463"/>
        <v>0</v>
      </c>
      <c r="BZ313">
        <f t="shared" si="464"/>
        <v>0</v>
      </c>
      <c r="CA313">
        <f t="shared" si="465"/>
        <v>0</v>
      </c>
      <c r="CB313">
        <f t="shared" si="466"/>
        <v>0</v>
      </c>
      <c r="CC313">
        <f t="shared" si="467"/>
        <v>0</v>
      </c>
      <c r="CD313" t="str">
        <f t="shared" si="468"/>
        <v>N.A.</v>
      </c>
      <c r="CH313">
        <f t="shared" si="469"/>
        <v>6253</v>
      </c>
      <c r="CI313">
        <f t="shared" si="470"/>
        <v>0</v>
      </c>
      <c r="CJ313">
        <f t="shared" si="471"/>
        <v>0</v>
      </c>
      <c r="CK313">
        <f t="shared" si="472"/>
        <v>0</v>
      </c>
      <c r="CL313">
        <f t="shared" si="473"/>
        <v>0</v>
      </c>
      <c r="CM313">
        <f t="shared" si="474"/>
        <v>0</v>
      </c>
      <c r="CN313">
        <f t="shared" si="475"/>
        <v>0</v>
      </c>
      <c r="CO313">
        <f t="shared" si="476"/>
        <v>0</v>
      </c>
      <c r="CP313">
        <f t="shared" si="477"/>
        <v>0</v>
      </c>
      <c r="CQ313">
        <f t="shared" si="478"/>
        <v>0</v>
      </c>
      <c r="CR313" t="str">
        <f t="shared" si="479"/>
        <v>N.A.</v>
      </c>
      <c r="CV313">
        <f t="shared" si="480"/>
        <v>6503</v>
      </c>
      <c r="CW313">
        <f t="shared" si="481"/>
        <v>0</v>
      </c>
      <c r="CX313">
        <f t="shared" si="482"/>
        <v>0</v>
      </c>
      <c r="CY313">
        <f t="shared" si="483"/>
        <v>0</v>
      </c>
      <c r="CZ313">
        <f t="shared" si="484"/>
        <v>0</v>
      </c>
      <c r="DA313">
        <f t="shared" si="485"/>
        <v>0</v>
      </c>
      <c r="DB313">
        <f t="shared" si="486"/>
        <v>0</v>
      </c>
      <c r="DC313">
        <f t="shared" si="487"/>
        <v>0</v>
      </c>
      <c r="DD313">
        <f t="shared" si="488"/>
        <v>0</v>
      </c>
      <c r="DE313">
        <f t="shared" si="489"/>
        <v>0</v>
      </c>
      <c r="DF313" t="str">
        <f t="shared" si="490"/>
        <v>N.A.</v>
      </c>
      <c r="DJ313">
        <f t="shared" si="491"/>
        <v>6763</v>
      </c>
      <c r="DK313">
        <f t="shared" si="413"/>
        <v>0</v>
      </c>
      <c r="DL313">
        <f t="shared" si="492"/>
        <v>0</v>
      </c>
      <c r="DM313">
        <f t="shared" si="493"/>
        <v>0</v>
      </c>
      <c r="DN313">
        <f t="shared" si="494"/>
        <v>0</v>
      </c>
      <c r="DO313">
        <f t="shared" si="495"/>
        <v>0</v>
      </c>
      <c r="DP313">
        <f t="shared" si="496"/>
        <v>0</v>
      </c>
      <c r="DQ313">
        <f t="shared" si="497"/>
        <v>0</v>
      </c>
      <c r="DR313">
        <f t="shared" si="498"/>
        <v>0</v>
      </c>
      <c r="DS313">
        <f t="shared" si="499"/>
        <v>0</v>
      </c>
      <c r="DT313" t="str">
        <f t="shared" si="500"/>
        <v>N.A.</v>
      </c>
      <c r="DX313">
        <f t="shared" si="501"/>
        <v>46472</v>
      </c>
      <c r="DY313">
        <f t="shared" si="502"/>
        <v>1</v>
      </c>
      <c r="DZ313">
        <f t="shared" si="503"/>
        <v>185887</v>
      </c>
      <c r="EA313">
        <f t="shared" si="504"/>
        <v>1</v>
      </c>
      <c r="EB313">
        <f t="shared" si="505"/>
        <v>2</v>
      </c>
      <c r="EC313">
        <f t="shared" si="506"/>
        <v>0</v>
      </c>
      <c r="ED313" s="1">
        <v>185887</v>
      </c>
      <c r="EE313" s="1">
        <v>0</v>
      </c>
      <c r="EF313">
        <f t="shared" si="507"/>
        <v>2</v>
      </c>
      <c r="EG313">
        <f t="shared" si="508"/>
        <v>0</v>
      </c>
      <c r="EH313">
        <f t="shared" si="509"/>
        <v>2</v>
      </c>
      <c r="EJ313">
        <f t="shared" si="414"/>
        <v>185887</v>
      </c>
      <c r="EK313">
        <f t="shared" si="415"/>
        <v>0</v>
      </c>
      <c r="EL313">
        <f t="shared" si="416"/>
        <v>185887</v>
      </c>
      <c r="EM313">
        <f t="shared" si="417"/>
        <v>0</v>
      </c>
      <c r="EO313" t="str">
        <f t="shared" si="418"/>
        <v>80%</v>
      </c>
    </row>
    <row r="314" spans="1:145" x14ac:dyDescent="0.2">
      <c r="A314">
        <v>309</v>
      </c>
      <c r="B314" s="1">
        <v>5</v>
      </c>
      <c r="C314" s="1">
        <v>6219</v>
      </c>
      <c r="D314" s="1" t="s">
        <v>296</v>
      </c>
      <c r="E314" s="1">
        <v>8921836</v>
      </c>
      <c r="F314" s="1">
        <v>1894.5</v>
      </c>
      <c r="G314" s="1">
        <v>4931</v>
      </c>
      <c r="H314" s="1">
        <v>9341780</v>
      </c>
      <c r="I314" s="1">
        <v>16688</v>
      </c>
      <c r="J314" s="1">
        <v>1913</v>
      </c>
      <c r="K314" s="1">
        <v>1930</v>
      </c>
      <c r="L314" s="1">
        <v>1924</v>
      </c>
      <c r="M314" s="1">
        <v>1924</v>
      </c>
      <c r="N314" s="1">
        <v>1919</v>
      </c>
      <c r="O314" s="7"/>
      <c r="P314">
        <f t="shared" si="419"/>
        <v>5128</v>
      </c>
      <c r="Q314">
        <f t="shared" si="420"/>
        <v>0</v>
      </c>
      <c r="R314">
        <f t="shared" si="421"/>
        <v>0</v>
      </c>
      <c r="S314">
        <f t="shared" si="409"/>
        <v>0</v>
      </c>
      <c r="T314">
        <f t="shared" si="422"/>
        <v>0</v>
      </c>
      <c r="U314">
        <f t="shared" si="423"/>
        <v>0</v>
      </c>
      <c r="V314">
        <f t="shared" si="424"/>
        <v>0</v>
      </c>
      <c r="W314">
        <f t="shared" si="425"/>
        <v>0</v>
      </c>
      <c r="X314">
        <f t="shared" si="426"/>
        <v>0</v>
      </c>
      <c r="Y314">
        <f t="shared" si="427"/>
        <v>0</v>
      </c>
      <c r="Z314" t="str">
        <f t="shared" si="428"/>
        <v>N.A.</v>
      </c>
      <c r="AD314">
        <f t="shared" si="429"/>
        <v>5333</v>
      </c>
      <c r="AE314">
        <f t="shared" si="510"/>
        <v>0</v>
      </c>
      <c r="AF314">
        <f t="shared" si="430"/>
        <v>0</v>
      </c>
      <c r="AG314">
        <f t="shared" si="431"/>
        <v>0</v>
      </c>
      <c r="AH314">
        <f t="shared" si="432"/>
        <v>0</v>
      </c>
      <c r="AI314">
        <f t="shared" si="433"/>
        <v>0</v>
      </c>
      <c r="AJ314">
        <f t="shared" si="434"/>
        <v>0</v>
      </c>
      <c r="AK314">
        <f t="shared" si="435"/>
        <v>0</v>
      </c>
      <c r="AL314">
        <f t="shared" si="436"/>
        <v>0</v>
      </c>
      <c r="AM314">
        <f t="shared" si="437"/>
        <v>0</v>
      </c>
      <c r="AN314" t="str">
        <f t="shared" si="438"/>
        <v>N.A.</v>
      </c>
      <c r="AR314">
        <f t="shared" si="439"/>
        <v>5546</v>
      </c>
      <c r="AS314">
        <f t="shared" si="410"/>
        <v>0</v>
      </c>
      <c r="AT314">
        <f t="shared" si="440"/>
        <v>0</v>
      </c>
      <c r="AU314">
        <f t="shared" si="411"/>
        <v>0</v>
      </c>
      <c r="AV314">
        <f t="shared" si="441"/>
        <v>0</v>
      </c>
      <c r="AW314">
        <f t="shared" si="442"/>
        <v>0</v>
      </c>
      <c r="AX314">
        <f t="shared" si="443"/>
        <v>0</v>
      </c>
      <c r="AY314">
        <f t="shared" si="444"/>
        <v>0</v>
      </c>
      <c r="AZ314">
        <f t="shared" si="445"/>
        <v>0</v>
      </c>
      <c r="BA314">
        <f t="shared" si="446"/>
        <v>0</v>
      </c>
      <c r="BB314" t="str">
        <f t="shared" si="447"/>
        <v>N.A.</v>
      </c>
      <c r="BF314">
        <f t="shared" si="448"/>
        <v>5768</v>
      </c>
      <c r="BG314">
        <f t="shared" si="449"/>
        <v>0</v>
      </c>
      <c r="BH314">
        <f t="shared" si="450"/>
        <v>0</v>
      </c>
      <c r="BI314">
        <f t="shared" si="451"/>
        <v>0</v>
      </c>
      <c r="BJ314">
        <f t="shared" si="452"/>
        <v>0</v>
      </c>
      <c r="BK314">
        <f t="shared" si="453"/>
        <v>0</v>
      </c>
      <c r="BL314">
        <f t="shared" si="454"/>
        <v>0</v>
      </c>
      <c r="BM314">
        <f t="shared" si="455"/>
        <v>0</v>
      </c>
      <c r="BN314">
        <f t="shared" si="456"/>
        <v>0</v>
      </c>
      <c r="BO314">
        <f t="shared" si="457"/>
        <v>0</v>
      </c>
      <c r="BP314" t="str">
        <f t="shared" si="458"/>
        <v>N.A.</v>
      </c>
      <c r="BT314">
        <f t="shared" si="459"/>
        <v>5999</v>
      </c>
      <c r="BU314">
        <f t="shared" si="412"/>
        <v>0</v>
      </c>
      <c r="BV314">
        <f t="shared" si="460"/>
        <v>0</v>
      </c>
      <c r="BW314">
        <f t="shared" si="461"/>
        <v>0</v>
      </c>
      <c r="BX314">
        <f t="shared" si="462"/>
        <v>0</v>
      </c>
      <c r="BY314">
        <f t="shared" si="463"/>
        <v>0</v>
      </c>
      <c r="BZ314">
        <f t="shared" si="464"/>
        <v>0</v>
      </c>
      <c r="CA314">
        <f t="shared" si="465"/>
        <v>0</v>
      </c>
      <c r="CB314">
        <f t="shared" si="466"/>
        <v>0</v>
      </c>
      <c r="CC314">
        <f t="shared" si="467"/>
        <v>0</v>
      </c>
      <c r="CD314" t="str">
        <f t="shared" si="468"/>
        <v>N.A.</v>
      </c>
      <c r="CH314">
        <f t="shared" si="469"/>
        <v>6239</v>
      </c>
      <c r="CI314">
        <f t="shared" si="470"/>
        <v>0</v>
      </c>
      <c r="CJ314">
        <f t="shared" si="471"/>
        <v>0</v>
      </c>
      <c r="CK314">
        <f t="shared" si="472"/>
        <v>0</v>
      </c>
      <c r="CL314">
        <f t="shared" si="473"/>
        <v>0</v>
      </c>
      <c r="CM314">
        <f t="shared" si="474"/>
        <v>0</v>
      </c>
      <c r="CN314">
        <f t="shared" si="475"/>
        <v>0</v>
      </c>
      <c r="CO314">
        <f t="shared" si="476"/>
        <v>0</v>
      </c>
      <c r="CP314">
        <f t="shared" si="477"/>
        <v>0</v>
      </c>
      <c r="CQ314">
        <f t="shared" si="478"/>
        <v>0</v>
      </c>
      <c r="CR314" t="str">
        <f t="shared" si="479"/>
        <v>N.A.</v>
      </c>
      <c r="CV314">
        <f t="shared" si="480"/>
        <v>6489</v>
      </c>
      <c r="CW314">
        <f t="shared" si="481"/>
        <v>0</v>
      </c>
      <c r="CX314">
        <f t="shared" si="482"/>
        <v>0</v>
      </c>
      <c r="CY314">
        <f t="shared" si="483"/>
        <v>0</v>
      </c>
      <c r="CZ314">
        <f t="shared" si="484"/>
        <v>0</v>
      </c>
      <c r="DA314">
        <f t="shared" si="485"/>
        <v>0</v>
      </c>
      <c r="DB314">
        <f t="shared" si="486"/>
        <v>0</v>
      </c>
      <c r="DC314">
        <f t="shared" si="487"/>
        <v>0</v>
      </c>
      <c r="DD314">
        <f t="shared" si="488"/>
        <v>0</v>
      </c>
      <c r="DE314">
        <f t="shared" si="489"/>
        <v>0</v>
      </c>
      <c r="DF314" t="str">
        <f t="shared" si="490"/>
        <v>N.A.</v>
      </c>
      <c r="DJ314">
        <f t="shared" si="491"/>
        <v>6749</v>
      </c>
      <c r="DK314">
        <f t="shared" si="413"/>
        <v>0</v>
      </c>
      <c r="DL314">
        <f t="shared" si="492"/>
        <v>0</v>
      </c>
      <c r="DM314">
        <f t="shared" si="493"/>
        <v>0</v>
      </c>
      <c r="DN314">
        <f t="shared" si="494"/>
        <v>0</v>
      </c>
      <c r="DO314">
        <f t="shared" si="495"/>
        <v>0</v>
      </c>
      <c r="DP314">
        <f t="shared" si="496"/>
        <v>0</v>
      </c>
      <c r="DQ314">
        <f t="shared" si="497"/>
        <v>0</v>
      </c>
      <c r="DR314">
        <f t="shared" si="498"/>
        <v>0</v>
      </c>
      <c r="DS314">
        <f t="shared" si="499"/>
        <v>0</v>
      </c>
      <c r="DT314" t="str">
        <f t="shared" si="500"/>
        <v>N.A.</v>
      </c>
      <c r="DX314">
        <f t="shared" si="501"/>
        <v>-436632</v>
      </c>
      <c r="DY314">
        <f t="shared" si="502"/>
        <v>1</v>
      </c>
      <c r="DZ314">
        <f t="shared" si="503"/>
        <v>-335955</v>
      </c>
      <c r="EA314">
        <f t="shared" si="504"/>
        <v>0</v>
      </c>
      <c r="EB314">
        <f t="shared" si="505"/>
        <v>0</v>
      </c>
      <c r="EC314">
        <f t="shared" si="506"/>
        <v>1</v>
      </c>
      <c r="ED314" s="1">
        <v>0</v>
      </c>
      <c r="EE314" s="1">
        <v>16688</v>
      </c>
      <c r="EF314">
        <f t="shared" si="507"/>
        <v>0</v>
      </c>
      <c r="EG314">
        <f t="shared" si="508"/>
        <v>1</v>
      </c>
      <c r="EH314">
        <f t="shared" si="509"/>
        <v>1</v>
      </c>
      <c r="EJ314">
        <f t="shared" si="414"/>
        <v>0</v>
      </c>
      <c r="EK314">
        <f t="shared" si="415"/>
        <v>16688</v>
      </c>
      <c r="EL314">
        <f t="shared" si="416"/>
        <v>16688</v>
      </c>
      <c r="EM314">
        <f t="shared" si="417"/>
        <v>0</v>
      </c>
      <c r="EO314" t="str">
        <f t="shared" si="418"/>
        <v>101%</v>
      </c>
    </row>
    <row r="315" spans="1:145" x14ac:dyDescent="0.2">
      <c r="A315">
        <v>310</v>
      </c>
      <c r="B315" s="1">
        <v>5</v>
      </c>
      <c r="C315" s="1">
        <v>6246</v>
      </c>
      <c r="D315" s="1" t="s">
        <v>297</v>
      </c>
      <c r="E315" s="1">
        <v>1029265</v>
      </c>
      <c r="F315" s="1">
        <v>242</v>
      </c>
      <c r="G315" s="1">
        <v>5106</v>
      </c>
      <c r="H315" s="1">
        <v>1235652</v>
      </c>
      <c r="I315" s="1">
        <v>0</v>
      </c>
      <c r="J315" s="1">
        <v>233</v>
      </c>
      <c r="K315" s="1">
        <v>232</v>
      </c>
      <c r="L315" s="1">
        <v>232</v>
      </c>
      <c r="M315" s="1">
        <v>227</v>
      </c>
      <c r="N315" s="1">
        <v>228</v>
      </c>
      <c r="O315" s="7"/>
      <c r="P315">
        <f t="shared" si="419"/>
        <v>5303</v>
      </c>
      <c r="Q315">
        <f t="shared" si="420"/>
        <v>0</v>
      </c>
      <c r="R315">
        <f t="shared" si="421"/>
        <v>0</v>
      </c>
      <c r="S315">
        <f t="shared" si="409"/>
        <v>0</v>
      </c>
      <c r="T315">
        <f t="shared" si="422"/>
        <v>0</v>
      </c>
      <c r="U315">
        <f t="shared" si="423"/>
        <v>0</v>
      </c>
      <c r="V315">
        <f t="shared" si="424"/>
        <v>0</v>
      </c>
      <c r="W315">
        <f t="shared" si="425"/>
        <v>0</v>
      </c>
      <c r="X315">
        <f t="shared" si="426"/>
        <v>0</v>
      </c>
      <c r="Y315">
        <f t="shared" si="427"/>
        <v>0</v>
      </c>
      <c r="Z315" t="str">
        <f t="shared" si="428"/>
        <v>N.A.</v>
      </c>
      <c r="AD315">
        <f t="shared" si="429"/>
        <v>5508</v>
      </c>
      <c r="AE315">
        <f t="shared" si="510"/>
        <v>0</v>
      </c>
      <c r="AF315">
        <f t="shared" si="430"/>
        <v>0</v>
      </c>
      <c r="AG315">
        <f t="shared" si="431"/>
        <v>0</v>
      </c>
      <c r="AH315">
        <f t="shared" si="432"/>
        <v>0</v>
      </c>
      <c r="AI315">
        <f t="shared" si="433"/>
        <v>0</v>
      </c>
      <c r="AJ315">
        <f t="shared" si="434"/>
        <v>0</v>
      </c>
      <c r="AK315">
        <f t="shared" si="435"/>
        <v>0</v>
      </c>
      <c r="AL315">
        <f t="shared" si="436"/>
        <v>0</v>
      </c>
      <c r="AM315">
        <f t="shared" si="437"/>
        <v>0</v>
      </c>
      <c r="AN315" t="str">
        <f t="shared" si="438"/>
        <v>N.A.</v>
      </c>
      <c r="AR315">
        <f t="shared" si="439"/>
        <v>5721</v>
      </c>
      <c r="AS315">
        <f t="shared" si="410"/>
        <v>0</v>
      </c>
      <c r="AT315">
        <f t="shared" si="440"/>
        <v>0</v>
      </c>
      <c r="AU315">
        <f t="shared" si="411"/>
        <v>0</v>
      </c>
      <c r="AV315">
        <f t="shared" si="441"/>
        <v>0</v>
      </c>
      <c r="AW315">
        <f t="shared" si="442"/>
        <v>0</v>
      </c>
      <c r="AX315">
        <f t="shared" si="443"/>
        <v>0</v>
      </c>
      <c r="AY315">
        <f t="shared" si="444"/>
        <v>0</v>
      </c>
      <c r="AZ315">
        <f t="shared" si="445"/>
        <v>0</v>
      </c>
      <c r="BA315">
        <f t="shared" si="446"/>
        <v>0</v>
      </c>
      <c r="BB315" t="str">
        <f t="shared" si="447"/>
        <v>N.A.</v>
      </c>
      <c r="BF315">
        <f t="shared" si="448"/>
        <v>5943</v>
      </c>
      <c r="BG315">
        <f t="shared" si="449"/>
        <v>0</v>
      </c>
      <c r="BH315">
        <f t="shared" si="450"/>
        <v>0</v>
      </c>
      <c r="BI315">
        <f t="shared" si="451"/>
        <v>0</v>
      </c>
      <c r="BJ315">
        <f t="shared" si="452"/>
        <v>0</v>
      </c>
      <c r="BK315">
        <f t="shared" si="453"/>
        <v>0</v>
      </c>
      <c r="BL315">
        <f t="shared" si="454"/>
        <v>0</v>
      </c>
      <c r="BM315">
        <f t="shared" si="455"/>
        <v>0</v>
      </c>
      <c r="BN315">
        <f t="shared" si="456"/>
        <v>0</v>
      </c>
      <c r="BO315">
        <f t="shared" si="457"/>
        <v>0</v>
      </c>
      <c r="BP315" t="str">
        <f t="shared" si="458"/>
        <v>N.A.</v>
      </c>
      <c r="BT315">
        <f t="shared" si="459"/>
        <v>6174</v>
      </c>
      <c r="BU315">
        <f t="shared" si="412"/>
        <v>0</v>
      </c>
      <c r="BV315">
        <f t="shared" si="460"/>
        <v>0</v>
      </c>
      <c r="BW315">
        <f t="shared" si="461"/>
        <v>0</v>
      </c>
      <c r="BX315">
        <f t="shared" si="462"/>
        <v>0</v>
      </c>
      <c r="BY315">
        <f t="shared" si="463"/>
        <v>0</v>
      </c>
      <c r="BZ315">
        <f t="shared" si="464"/>
        <v>0</v>
      </c>
      <c r="CA315">
        <f t="shared" si="465"/>
        <v>0</v>
      </c>
      <c r="CB315">
        <f t="shared" si="466"/>
        <v>0</v>
      </c>
      <c r="CC315">
        <f t="shared" si="467"/>
        <v>0</v>
      </c>
      <c r="CD315" t="str">
        <f t="shared" si="468"/>
        <v>N.A.</v>
      </c>
      <c r="CH315">
        <f t="shared" si="469"/>
        <v>6414</v>
      </c>
      <c r="CI315">
        <f t="shared" si="470"/>
        <v>0</v>
      </c>
      <c r="CJ315">
        <f t="shared" si="471"/>
        <v>0</v>
      </c>
      <c r="CK315">
        <f t="shared" si="472"/>
        <v>0</v>
      </c>
      <c r="CL315">
        <f t="shared" si="473"/>
        <v>0</v>
      </c>
      <c r="CM315">
        <f t="shared" si="474"/>
        <v>0</v>
      </c>
      <c r="CN315">
        <f t="shared" si="475"/>
        <v>0</v>
      </c>
      <c r="CO315">
        <f t="shared" si="476"/>
        <v>0</v>
      </c>
      <c r="CP315">
        <f t="shared" si="477"/>
        <v>0</v>
      </c>
      <c r="CQ315">
        <f t="shared" si="478"/>
        <v>0</v>
      </c>
      <c r="CR315" t="str">
        <f t="shared" si="479"/>
        <v>N.A.</v>
      </c>
      <c r="CV315">
        <f t="shared" si="480"/>
        <v>6664</v>
      </c>
      <c r="CW315">
        <f t="shared" si="481"/>
        <v>0</v>
      </c>
      <c r="CX315">
        <f t="shared" si="482"/>
        <v>0</v>
      </c>
      <c r="CY315">
        <f t="shared" si="483"/>
        <v>0</v>
      </c>
      <c r="CZ315">
        <f t="shared" si="484"/>
        <v>0</v>
      </c>
      <c r="DA315">
        <f t="shared" si="485"/>
        <v>0</v>
      </c>
      <c r="DB315">
        <f t="shared" si="486"/>
        <v>0</v>
      </c>
      <c r="DC315">
        <f t="shared" si="487"/>
        <v>0</v>
      </c>
      <c r="DD315">
        <f t="shared" si="488"/>
        <v>0</v>
      </c>
      <c r="DE315">
        <f t="shared" si="489"/>
        <v>0</v>
      </c>
      <c r="DF315" t="str">
        <f t="shared" si="490"/>
        <v>N.A.</v>
      </c>
      <c r="DJ315">
        <f t="shared" si="491"/>
        <v>6924</v>
      </c>
      <c r="DK315">
        <f t="shared" si="413"/>
        <v>0</v>
      </c>
      <c r="DL315">
        <f t="shared" si="492"/>
        <v>0</v>
      </c>
      <c r="DM315">
        <f t="shared" si="493"/>
        <v>0</v>
      </c>
      <c r="DN315">
        <f t="shared" si="494"/>
        <v>0</v>
      </c>
      <c r="DO315">
        <f t="shared" si="495"/>
        <v>0</v>
      </c>
      <c r="DP315">
        <f t="shared" si="496"/>
        <v>0</v>
      </c>
      <c r="DQ315">
        <f t="shared" si="497"/>
        <v>0</v>
      </c>
      <c r="DR315">
        <f t="shared" si="498"/>
        <v>0</v>
      </c>
      <c r="DS315">
        <f t="shared" si="499"/>
        <v>0</v>
      </c>
      <c r="DT315" t="str">
        <f t="shared" si="500"/>
        <v>N.A.</v>
      </c>
      <c r="DX315">
        <f t="shared" si="501"/>
        <v>-206387</v>
      </c>
      <c r="DY315">
        <f t="shared" si="502"/>
        <v>0</v>
      </c>
      <c r="DZ315">
        <f t="shared" si="503"/>
        <v>-165110</v>
      </c>
      <c r="EA315">
        <f t="shared" si="504"/>
        <v>0</v>
      </c>
      <c r="EB315">
        <f t="shared" si="505"/>
        <v>0</v>
      </c>
      <c r="EC315">
        <f t="shared" si="506"/>
        <v>0</v>
      </c>
      <c r="ED315" s="1">
        <v>0</v>
      </c>
      <c r="EE315" s="1">
        <v>0</v>
      </c>
      <c r="EF315">
        <f t="shared" si="507"/>
        <v>0</v>
      </c>
      <c r="EG315">
        <f t="shared" si="508"/>
        <v>0</v>
      </c>
      <c r="EH315">
        <f t="shared" si="509"/>
        <v>0</v>
      </c>
      <c r="EJ315">
        <f t="shared" si="414"/>
        <v>0</v>
      </c>
      <c r="EK315">
        <f t="shared" si="415"/>
        <v>0</v>
      </c>
      <c r="EL315">
        <f t="shared" si="416"/>
        <v>0</v>
      </c>
      <c r="EM315">
        <f t="shared" si="417"/>
        <v>0</v>
      </c>
      <c r="EO315" t="str">
        <f t="shared" si="418"/>
        <v>N.A.</v>
      </c>
    </row>
    <row r="316" spans="1:145" x14ac:dyDescent="0.2">
      <c r="A316">
        <v>311</v>
      </c>
      <c r="B316" s="1">
        <v>11</v>
      </c>
      <c r="C316" s="1">
        <v>6264</v>
      </c>
      <c r="D316" s="1" t="s">
        <v>298</v>
      </c>
      <c r="E316" s="1">
        <v>4735025</v>
      </c>
      <c r="F316" s="1">
        <v>995.5</v>
      </c>
      <c r="G316" s="1">
        <v>4997</v>
      </c>
      <c r="H316" s="1">
        <v>4974514</v>
      </c>
      <c r="I316" s="1">
        <v>0</v>
      </c>
      <c r="J316" s="1">
        <v>1005</v>
      </c>
      <c r="K316" s="1">
        <v>1004</v>
      </c>
      <c r="L316" s="1">
        <v>1005</v>
      </c>
      <c r="M316" s="1">
        <v>1014</v>
      </c>
      <c r="N316" s="1">
        <v>1028</v>
      </c>
      <c r="O316" s="7"/>
      <c r="P316">
        <f t="shared" si="419"/>
        <v>5194</v>
      </c>
      <c r="Q316">
        <f t="shared" si="420"/>
        <v>0</v>
      </c>
      <c r="R316">
        <f t="shared" si="421"/>
        <v>0</v>
      </c>
      <c r="S316">
        <f t="shared" si="409"/>
        <v>0</v>
      </c>
      <c r="T316">
        <f t="shared" si="422"/>
        <v>0</v>
      </c>
      <c r="U316">
        <f t="shared" si="423"/>
        <v>0</v>
      </c>
      <c r="V316">
        <f t="shared" si="424"/>
        <v>0</v>
      </c>
      <c r="W316">
        <f t="shared" si="425"/>
        <v>0</v>
      </c>
      <c r="X316">
        <f t="shared" si="426"/>
        <v>0</v>
      </c>
      <c r="Y316">
        <f t="shared" si="427"/>
        <v>0</v>
      </c>
      <c r="Z316" t="str">
        <f t="shared" si="428"/>
        <v>N.A.</v>
      </c>
      <c r="AD316">
        <f t="shared" si="429"/>
        <v>5399</v>
      </c>
      <c r="AE316">
        <f t="shared" si="510"/>
        <v>0</v>
      </c>
      <c r="AF316">
        <f t="shared" si="430"/>
        <v>0</v>
      </c>
      <c r="AG316">
        <f t="shared" si="431"/>
        <v>0</v>
      </c>
      <c r="AH316">
        <f t="shared" si="432"/>
        <v>0</v>
      </c>
      <c r="AI316">
        <f t="shared" si="433"/>
        <v>0</v>
      </c>
      <c r="AJ316">
        <f t="shared" si="434"/>
        <v>0</v>
      </c>
      <c r="AK316">
        <f t="shared" si="435"/>
        <v>0</v>
      </c>
      <c r="AL316">
        <f t="shared" si="436"/>
        <v>0</v>
      </c>
      <c r="AM316">
        <f t="shared" si="437"/>
        <v>0</v>
      </c>
      <c r="AN316" t="str">
        <f t="shared" si="438"/>
        <v>N.A.</v>
      </c>
      <c r="AR316">
        <f t="shared" si="439"/>
        <v>5612</v>
      </c>
      <c r="AS316">
        <f t="shared" si="410"/>
        <v>0</v>
      </c>
      <c r="AT316">
        <f t="shared" si="440"/>
        <v>0</v>
      </c>
      <c r="AU316">
        <f t="shared" si="411"/>
        <v>0</v>
      </c>
      <c r="AV316">
        <f t="shared" si="441"/>
        <v>0</v>
      </c>
      <c r="AW316">
        <f t="shared" si="442"/>
        <v>0</v>
      </c>
      <c r="AX316">
        <f t="shared" si="443"/>
        <v>0</v>
      </c>
      <c r="AY316">
        <f t="shared" si="444"/>
        <v>0</v>
      </c>
      <c r="AZ316">
        <f t="shared" si="445"/>
        <v>0</v>
      </c>
      <c r="BA316">
        <f t="shared" si="446"/>
        <v>0</v>
      </c>
      <c r="BB316" t="str">
        <f t="shared" si="447"/>
        <v>N.A.</v>
      </c>
      <c r="BF316">
        <f t="shared" si="448"/>
        <v>5834</v>
      </c>
      <c r="BG316">
        <f t="shared" si="449"/>
        <v>0</v>
      </c>
      <c r="BH316">
        <f t="shared" si="450"/>
        <v>0</v>
      </c>
      <c r="BI316">
        <f t="shared" si="451"/>
        <v>0</v>
      </c>
      <c r="BJ316">
        <f t="shared" si="452"/>
        <v>0</v>
      </c>
      <c r="BK316">
        <f t="shared" si="453"/>
        <v>0</v>
      </c>
      <c r="BL316">
        <f t="shared" si="454"/>
        <v>0</v>
      </c>
      <c r="BM316">
        <f t="shared" si="455"/>
        <v>0</v>
      </c>
      <c r="BN316">
        <f t="shared" si="456"/>
        <v>0</v>
      </c>
      <c r="BO316">
        <f t="shared" si="457"/>
        <v>0</v>
      </c>
      <c r="BP316" t="str">
        <f t="shared" si="458"/>
        <v>N.A.</v>
      </c>
      <c r="BT316">
        <f t="shared" si="459"/>
        <v>6065</v>
      </c>
      <c r="BU316">
        <f t="shared" si="412"/>
        <v>0</v>
      </c>
      <c r="BV316">
        <f t="shared" si="460"/>
        <v>0</v>
      </c>
      <c r="BW316">
        <f t="shared" si="461"/>
        <v>0</v>
      </c>
      <c r="BX316">
        <f t="shared" si="462"/>
        <v>0</v>
      </c>
      <c r="BY316">
        <f t="shared" si="463"/>
        <v>0</v>
      </c>
      <c r="BZ316">
        <f t="shared" si="464"/>
        <v>0</v>
      </c>
      <c r="CA316">
        <f t="shared" si="465"/>
        <v>0</v>
      </c>
      <c r="CB316">
        <f t="shared" si="466"/>
        <v>0</v>
      </c>
      <c r="CC316">
        <f t="shared" si="467"/>
        <v>0</v>
      </c>
      <c r="CD316" t="str">
        <f t="shared" si="468"/>
        <v>N.A.</v>
      </c>
      <c r="CH316">
        <f t="shared" si="469"/>
        <v>6305</v>
      </c>
      <c r="CI316">
        <f t="shared" si="470"/>
        <v>0</v>
      </c>
      <c r="CJ316">
        <f t="shared" si="471"/>
        <v>0</v>
      </c>
      <c r="CK316">
        <f t="shared" si="472"/>
        <v>0</v>
      </c>
      <c r="CL316">
        <f t="shared" si="473"/>
        <v>0</v>
      </c>
      <c r="CM316">
        <f t="shared" si="474"/>
        <v>0</v>
      </c>
      <c r="CN316">
        <f t="shared" si="475"/>
        <v>0</v>
      </c>
      <c r="CO316">
        <f t="shared" si="476"/>
        <v>0</v>
      </c>
      <c r="CP316">
        <f t="shared" si="477"/>
        <v>0</v>
      </c>
      <c r="CQ316">
        <f t="shared" si="478"/>
        <v>0</v>
      </c>
      <c r="CR316" t="str">
        <f t="shared" si="479"/>
        <v>N.A.</v>
      </c>
      <c r="CV316">
        <f t="shared" si="480"/>
        <v>6555</v>
      </c>
      <c r="CW316">
        <f t="shared" si="481"/>
        <v>0</v>
      </c>
      <c r="CX316">
        <f t="shared" si="482"/>
        <v>0</v>
      </c>
      <c r="CY316">
        <f t="shared" si="483"/>
        <v>0</v>
      </c>
      <c r="CZ316">
        <f t="shared" si="484"/>
        <v>0</v>
      </c>
      <c r="DA316">
        <f t="shared" si="485"/>
        <v>0</v>
      </c>
      <c r="DB316">
        <f t="shared" si="486"/>
        <v>0</v>
      </c>
      <c r="DC316">
        <f t="shared" si="487"/>
        <v>0</v>
      </c>
      <c r="DD316">
        <f t="shared" si="488"/>
        <v>0</v>
      </c>
      <c r="DE316">
        <f t="shared" si="489"/>
        <v>0</v>
      </c>
      <c r="DF316" t="str">
        <f t="shared" si="490"/>
        <v>N.A.</v>
      </c>
      <c r="DJ316">
        <f t="shared" si="491"/>
        <v>6815</v>
      </c>
      <c r="DK316">
        <f t="shared" si="413"/>
        <v>0</v>
      </c>
      <c r="DL316">
        <f t="shared" si="492"/>
        <v>0</v>
      </c>
      <c r="DM316">
        <f t="shared" si="493"/>
        <v>0</v>
      </c>
      <c r="DN316">
        <f t="shared" si="494"/>
        <v>0</v>
      </c>
      <c r="DO316">
        <f t="shared" si="495"/>
        <v>0</v>
      </c>
      <c r="DP316">
        <f t="shared" si="496"/>
        <v>0</v>
      </c>
      <c r="DQ316">
        <f t="shared" si="497"/>
        <v>0</v>
      </c>
      <c r="DR316">
        <f t="shared" si="498"/>
        <v>0</v>
      </c>
      <c r="DS316">
        <f t="shared" si="499"/>
        <v>0</v>
      </c>
      <c r="DT316" t="str">
        <f t="shared" si="500"/>
        <v>N.A.</v>
      </c>
      <c r="DX316">
        <f t="shared" si="501"/>
        <v>-239489</v>
      </c>
      <c r="DY316">
        <f t="shared" si="502"/>
        <v>0</v>
      </c>
      <c r="DZ316">
        <f t="shared" si="503"/>
        <v>-191591</v>
      </c>
      <c r="EA316">
        <f t="shared" si="504"/>
        <v>0</v>
      </c>
      <c r="EB316">
        <f t="shared" si="505"/>
        <v>0</v>
      </c>
      <c r="EC316">
        <f t="shared" si="506"/>
        <v>0</v>
      </c>
      <c r="ED316" s="1">
        <v>0</v>
      </c>
      <c r="EE316" s="1">
        <v>0</v>
      </c>
      <c r="EF316">
        <f t="shared" si="507"/>
        <v>0</v>
      </c>
      <c r="EG316">
        <f t="shared" si="508"/>
        <v>0</v>
      </c>
      <c r="EH316">
        <f t="shared" si="509"/>
        <v>0</v>
      </c>
      <c r="EJ316">
        <f t="shared" si="414"/>
        <v>0</v>
      </c>
      <c r="EK316">
        <f t="shared" si="415"/>
        <v>0</v>
      </c>
      <c r="EL316">
        <f t="shared" si="416"/>
        <v>0</v>
      </c>
      <c r="EM316">
        <f t="shared" si="417"/>
        <v>0</v>
      </c>
      <c r="EO316" t="str">
        <f t="shared" si="418"/>
        <v>N.A.</v>
      </c>
    </row>
    <row r="317" spans="1:145" x14ac:dyDescent="0.2">
      <c r="A317">
        <v>312</v>
      </c>
      <c r="B317" s="1">
        <v>7</v>
      </c>
      <c r="C317" s="1">
        <v>6273</v>
      </c>
      <c r="D317" s="1" t="s">
        <v>299</v>
      </c>
      <c r="E317" s="1">
        <v>3206216</v>
      </c>
      <c r="F317" s="1">
        <v>645</v>
      </c>
      <c r="G317" s="1">
        <v>4931</v>
      </c>
      <c r="H317" s="1">
        <v>3180495</v>
      </c>
      <c r="I317" s="1">
        <v>20577</v>
      </c>
      <c r="J317" s="1">
        <v>628</v>
      </c>
      <c r="K317" s="1">
        <v>619</v>
      </c>
      <c r="L317" s="1">
        <v>594</v>
      </c>
      <c r="M317" s="1">
        <v>584</v>
      </c>
      <c r="N317" s="1">
        <v>582</v>
      </c>
      <c r="O317" s="7"/>
      <c r="P317">
        <f t="shared" si="419"/>
        <v>5128</v>
      </c>
      <c r="Q317">
        <f t="shared" si="420"/>
        <v>0</v>
      </c>
      <c r="R317">
        <f t="shared" si="421"/>
        <v>0</v>
      </c>
      <c r="S317">
        <f t="shared" si="409"/>
        <v>0</v>
      </c>
      <c r="T317">
        <f t="shared" si="422"/>
        <v>0</v>
      </c>
      <c r="U317">
        <f t="shared" si="423"/>
        <v>0</v>
      </c>
      <c r="V317">
        <f t="shared" si="424"/>
        <v>0</v>
      </c>
      <c r="W317">
        <f t="shared" si="425"/>
        <v>0</v>
      </c>
      <c r="X317">
        <f t="shared" si="426"/>
        <v>0</v>
      </c>
      <c r="Y317">
        <f t="shared" si="427"/>
        <v>0</v>
      </c>
      <c r="Z317" t="str">
        <f t="shared" si="428"/>
        <v>N.A.</v>
      </c>
      <c r="AD317">
        <f t="shared" si="429"/>
        <v>5333</v>
      </c>
      <c r="AE317">
        <f t="shared" si="510"/>
        <v>0</v>
      </c>
      <c r="AF317">
        <f t="shared" si="430"/>
        <v>0</v>
      </c>
      <c r="AG317">
        <f t="shared" si="431"/>
        <v>0</v>
      </c>
      <c r="AH317">
        <f t="shared" si="432"/>
        <v>0</v>
      </c>
      <c r="AI317">
        <f t="shared" si="433"/>
        <v>0</v>
      </c>
      <c r="AJ317">
        <f t="shared" si="434"/>
        <v>0</v>
      </c>
      <c r="AK317">
        <f t="shared" si="435"/>
        <v>0</v>
      </c>
      <c r="AL317">
        <f t="shared" si="436"/>
        <v>0</v>
      </c>
      <c r="AM317">
        <f t="shared" si="437"/>
        <v>0</v>
      </c>
      <c r="AN317" t="str">
        <f t="shared" si="438"/>
        <v>N.A.</v>
      </c>
      <c r="AR317">
        <f t="shared" si="439"/>
        <v>5546</v>
      </c>
      <c r="AS317">
        <f t="shared" si="410"/>
        <v>0</v>
      </c>
      <c r="AT317">
        <f t="shared" si="440"/>
        <v>0</v>
      </c>
      <c r="AU317">
        <f t="shared" si="411"/>
        <v>0</v>
      </c>
      <c r="AV317">
        <f t="shared" si="441"/>
        <v>0</v>
      </c>
      <c r="AW317">
        <f t="shared" si="442"/>
        <v>0</v>
      </c>
      <c r="AX317">
        <f t="shared" si="443"/>
        <v>0</v>
      </c>
      <c r="AY317">
        <f t="shared" si="444"/>
        <v>0</v>
      </c>
      <c r="AZ317">
        <f t="shared" si="445"/>
        <v>0</v>
      </c>
      <c r="BA317">
        <f t="shared" si="446"/>
        <v>0</v>
      </c>
      <c r="BB317" t="str">
        <f t="shared" si="447"/>
        <v>N.A.</v>
      </c>
      <c r="BF317">
        <f t="shared" si="448"/>
        <v>5768</v>
      </c>
      <c r="BG317">
        <f t="shared" si="449"/>
        <v>0</v>
      </c>
      <c r="BH317">
        <f t="shared" si="450"/>
        <v>0</v>
      </c>
      <c r="BI317">
        <f t="shared" si="451"/>
        <v>0</v>
      </c>
      <c r="BJ317">
        <f t="shared" si="452"/>
        <v>0</v>
      </c>
      <c r="BK317">
        <f t="shared" si="453"/>
        <v>0</v>
      </c>
      <c r="BL317">
        <f t="shared" si="454"/>
        <v>0</v>
      </c>
      <c r="BM317">
        <f t="shared" si="455"/>
        <v>0</v>
      </c>
      <c r="BN317">
        <f t="shared" si="456"/>
        <v>0</v>
      </c>
      <c r="BO317">
        <f t="shared" si="457"/>
        <v>0</v>
      </c>
      <c r="BP317" t="str">
        <f t="shared" si="458"/>
        <v>N.A.</v>
      </c>
      <c r="BT317">
        <f t="shared" si="459"/>
        <v>5999</v>
      </c>
      <c r="BU317">
        <f t="shared" si="412"/>
        <v>0</v>
      </c>
      <c r="BV317">
        <f t="shared" si="460"/>
        <v>0</v>
      </c>
      <c r="BW317">
        <f t="shared" si="461"/>
        <v>0</v>
      </c>
      <c r="BX317">
        <f t="shared" si="462"/>
        <v>0</v>
      </c>
      <c r="BY317">
        <f t="shared" si="463"/>
        <v>0</v>
      </c>
      <c r="BZ317">
        <f t="shared" si="464"/>
        <v>0</v>
      </c>
      <c r="CA317">
        <f t="shared" si="465"/>
        <v>0</v>
      </c>
      <c r="CB317">
        <f t="shared" si="466"/>
        <v>0</v>
      </c>
      <c r="CC317">
        <f t="shared" si="467"/>
        <v>0</v>
      </c>
      <c r="CD317" t="str">
        <f t="shared" si="468"/>
        <v>N.A.</v>
      </c>
      <c r="CH317">
        <f t="shared" si="469"/>
        <v>6239</v>
      </c>
      <c r="CI317">
        <f t="shared" si="470"/>
        <v>0</v>
      </c>
      <c r="CJ317">
        <f t="shared" si="471"/>
        <v>0</v>
      </c>
      <c r="CK317">
        <f t="shared" si="472"/>
        <v>0</v>
      </c>
      <c r="CL317">
        <f t="shared" si="473"/>
        <v>0</v>
      </c>
      <c r="CM317">
        <f t="shared" si="474"/>
        <v>0</v>
      </c>
      <c r="CN317">
        <f t="shared" si="475"/>
        <v>0</v>
      </c>
      <c r="CO317">
        <f t="shared" si="476"/>
        <v>0</v>
      </c>
      <c r="CP317">
        <f t="shared" si="477"/>
        <v>0</v>
      </c>
      <c r="CQ317">
        <f t="shared" si="478"/>
        <v>0</v>
      </c>
      <c r="CR317" t="str">
        <f t="shared" si="479"/>
        <v>N.A.</v>
      </c>
      <c r="CV317">
        <f t="shared" si="480"/>
        <v>6489</v>
      </c>
      <c r="CW317">
        <f t="shared" si="481"/>
        <v>0</v>
      </c>
      <c r="CX317">
        <f t="shared" si="482"/>
        <v>0</v>
      </c>
      <c r="CY317">
        <f t="shared" si="483"/>
        <v>0</v>
      </c>
      <c r="CZ317">
        <f t="shared" si="484"/>
        <v>0</v>
      </c>
      <c r="DA317">
        <f t="shared" si="485"/>
        <v>0</v>
      </c>
      <c r="DB317">
        <f t="shared" si="486"/>
        <v>0</v>
      </c>
      <c r="DC317">
        <f t="shared" si="487"/>
        <v>0</v>
      </c>
      <c r="DD317">
        <f t="shared" si="488"/>
        <v>0</v>
      </c>
      <c r="DE317">
        <f t="shared" si="489"/>
        <v>0</v>
      </c>
      <c r="DF317" t="str">
        <f t="shared" si="490"/>
        <v>N.A.</v>
      </c>
      <c r="DJ317">
        <f t="shared" si="491"/>
        <v>6749</v>
      </c>
      <c r="DK317">
        <f t="shared" si="413"/>
        <v>0</v>
      </c>
      <c r="DL317">
        <f t="shared" si="492"/>
        <v>0</v>
      </c>
      <c r="DM317">
        <f t="shared" si="493"/>
        <v>0</v>
      </c>
      <c r="DN317">
        <f t="shared" si="494"/>
        <v>0</v>
      </c>
      <c r="DO317">
        <f t="shared" si="495"/>
        <v>0</v>
      </c>
      <c r="DP317">
        <f t="shared" si="496"/>
        <v>0</v>
      </c>
      <c r="DQ317">
        <f t="shared" si="497"/>
        <v>0</v>
      </c>
      <c r="DR317">
        <f t="shared" si="498"/>
        <v>0</v>
      </c>
      <c r="DS317">
        <f t="shared" si="499"/>
        <v>0</v>
      </c>
      <c r="DT317" t="str">
        <f t="shared" si="500"/>
        <v>N.A.</v>
      </c>
      <c r="DX317">
        <f t="shared" si="501"/>
        <v>5144</v>
      </c>
      <c r="DY317">
        <f t="shared" si="502"/>
        <v>1</v>
      </c>
      <c r="DZ317">
        <f t="shared" si="503"/>
        <v>20577</v>
      </c>
      <c r="EA317">
        <f t="shared" si="504"/>
        <v>1</v>
      </c>
      <c r="EB317">
        <f t="shared" si="505"/>
        <v>2</v>
      </c>
      <c r="EC317">
        <f t="shared" si="506"/>
        <v>0</v>
      </c>
      <c r="ED317" s="1">
        <v>20577</v>
      </c>
      <c r="EE317" s="1">
        <v>13374</v>
      </c>
      <c r="EF317">
        <f t="shared" si="507"/>
        <v>2</v>
      </c>
      <c r="EG317">
        <f t="shared" si="508"/>
        <v>0</v>
      </c>
      <c r="EH317">
        <f t="shared" si="509"/>
        <v>2</v>
      </c>
      <c r="EJ317">
        <f t="shared" si="414"/>
        <v>20577</v>
      </c>
      <c r="EK317">
        <f t="shared" si="415"/>
        <v>0</v>
      </c>
      <c r="EL317">
        <f t="shared" si="416"/>
        <v>20577</v>
      </c>
      <c r="EM317">
        <f t="shared" si="417"/>
        <v>0</v>
      </c>
      <c r="EO317" t="str">
        <f t="shared" si="418"/>
        <v>80%</v>
      </c>
    </row>
    <row r="318" spans="1:145" x14ac:dyDescent="0.2">
      <c r="A318">
        <v>313</v>
      </c>
      <c r="B318" s="1">
        <v>5</v>
      </c>
      <c r="C318" s="1">
        <v>6345</v>
      </c>
      <c r="D318" s="1" t="s">
        <v>300</v>
      </c>
      <c r="E318" s="1">
        <v>1062442</v>
      </c>
      <c r="F318" s="1">
        <v>209.1</v>
      </c>
      <c r="G318" s="1">
        <v>4968</v>
      </c>
      <c r="H318" s="1">
        <v>1038809</v>
      </c>
      <c r="I318" s="1">
        <v>18906</v>
      </c>
      <c r="J318" s="1">
        <v>196</v>
      </c>
      <c r="K318" s="1">
        <v>189</v>
      </c>
      <c r="L318" s="1">
        <v>184</v>
      </c>
      <c r="M318" s="1">
        <v>184</v>
      </c>
      <c r="N318" s="1">
        <v>178</v>
      </c>
      <c r="O318" s="7"/>
      <c r="P318">
        <f t="shared" si="419"/>
        <v>5165</v>
      </c>
      <c r="Q318">
        <f t="shared" si="420"/>
        <v>0</v>
      </c>
      <c r="R318">
        <f t="shared" si="421"/>
        <v>0</v>
      </c>
      <c r="S318">
        <f t="shared" si="409"/>
        <v>0</v>
      </c>
      <c r="T318">
        <f t="shared" si="422"/>
        <v>0</v>
      </c>
      <c r="U318">
        <f t="shared" si="423"/>
        <v>0</v>
      </c>
      <c r="V318">
        <f t="shared" si="424"/>
        <v>0</v>
      </c>
      <c r="W318">
        <f t="shared" si="425"/>
        <v>0</v>
      </c>
      <c r="X318">
        <f t="shared" si="426"/>
        <v>0</v>
      </c>
      <c r="Y318">
        <f t="shared" si="427"/>
        <v>0</v>
      </c>
      <c r="Z318" t="str">
        <f t="shared" si="428"/>
        <v>N.A.</v>
      </c>
      <c r="AD318">
        <f t="shared" si="429"/>
        <v>5370</v>
      </c>
      <c r="AE318">
        <f t="shared" si="510"/>
        <v>0</v>
      </c>
      <c r="AF318">
        <f t="shared" si="430"/>
        <v>0</v>
      </c>
      <c r="AG318">
        <f t="shared" si="431"/>
        <v>0</v>
      </c>
      <c r="AH318">
        <f t="shared" si="432"/>
        <v>0</v>
      </c>
      <c r="AI318">
        <f t="shared" si="433"/>
        <v>0</v>
      </c>
      <c r="AJ318">
        <f t="shared" si="434"/>
        <v>0</v>
      </c>
      <c r="AK318">
        <f t="shared" si="435"/>
        <v>0</v>
      </c>
      <c r="AL318">
        <f t="shared" si="436"/>
        <v>0</v>
      </c>
      <c r="AM318">
        <f t="shared" si="437"/>
        <v>0</v>
      </c>
      <c r="AN318" t="str">
        <f t="shared" si="438"/>
        <v>N.A.</v>
      </c>
      <c r="AR318">
        <f t="shared" si="439"/>
        <v>5583</v>
      </c>
      <c r="AS318">
        <f t="shared" si="410"/>
        <v>0</v>
      </c>
      <c r="AT318">
        <f t="shared" si="440"/>
        <v>0</v>
      </c>
      <c r="AU318">
        <f t="shared" si="411"/>
        <v>0</v>
      </c>
      <c r="AV318">
        <f t="shared" si="441"/>
        <v>0</v>
      </c>
      <c r="AW318">
        <f t="shared" si="442"/>
        <v>0</v>
      </c>
      <c r="AX318">
        <f t="shared" si="443"/>
        <v>0</v>
      </c>
      <c r="AY318">
        <f t="shared" si="444"/>
        <v>0</v>
      </c>
      <c r="AZ318">
        <f t="shared" si="445"/>
        <v>0</v>
      </c>
      <c r="BA318">
        <f t="shared" si="446"/>
        <v>0</v>
      </c>
      <c r="BB318" t="str">
        <f t="shared" si="447"/>
        <v>N.A.</v>
      </c>
      <c r="BF318">
        <f t="shared" si="448"/>
        <v>5805</v>
      </c>
      <c r="BG318">
        <f t="shared" si="449"/>
        <v>0</v>
      </c>
      <c r="BH318">
        <f t="shared" si="450"/>
        <v>0</v>
      </c>
      <c r="BI318">
        <f t="shared" si="451"/>
        <v>0</v>
      </c>
      <c r="BJ318">
        <f t="shared" si="452"/>
        <v>0</v>
      </c>
      <c r="BK318">
        <f t="shared" si="453"/>
        <v>0</v>
      </c>
      <c r="BL318">
        <f t="shared" si="454"/>
        <v>0</v>
      </c>
      <c r="BM318">
        <f t="shared" si="455"/>
        <v>0</v>
      </c>
      <c r="BN318">
        <f t="shared" si="456"/>
        <v>0</v>
      </c>
      <c r="BO318">
        <f t="shared" si="457"/>
        <v>0</v>
      </c>
      <c r="BP318" t="str">
        <f t="shared" si="458"/>
        <v>N.A.</v>
      </c>
      <c r="BT318">
        <f t="shared" si="459"/>
        <v>6036</v>
      </c>
      <c r="BU318">
        <f t="shared" si="412"/>
        <v>0</v>
      </c>
      <c r="BV318">
        <f t="shared" si="460"/>
        <v>0</v>
      </c>
      <c r="BW318">
        <f t="shared" si="461"/>
        <v>0</v>
      </c>
      <c r="BX318">
        <f t="shared" si="462"/>
        <v>0</v>
      </c>
      <c r="BY318">
        <f t="shared" si="463"/>
        <v>0</v>
      </c>
      <c r="BZ318">
        <f t="shared" si="464"/>
        <v>0</v>
      </c>
      <c r="CA318">
        <f t="shared" si="465"/>
        <v>0</v>
      </c>
      <c r="CB318">
        <f t="shared" si="466"/>
        <v>0</v>
      </c>
      <c r="CC318">
        <f t="shared" si="467"/>
        <v>0</v>
      </c>
      <c r="CD318" t="str">
        <f t="shared" si="468"/>
        <v>N.A.</v>
      </c>
      <c r="CH318">
        <f t="shared" si="469"/>
        <v>6276</v>
      </c>
      <c r="CI318">
        <f t="shared" si="470"/>
        <v>0</v>
      </c>
      <c r="CJ318">
        <f t="shared" si="471"/>
        <v>0</v>
      </c>
      <c r="CK318">
        <f t="shared" si="472"/>
        <v>0</v>
      </c>
      <c r="CL318">
        <f t="shared" si="473"/>
        <v>0</v>
      </c>
      <c r="CM318">
        <f t="shared" si="474"/>
        <v>0</v>
      </c>
      <c r="CN318">
        <f t="shared" si="475"/>
        <v>0</v>
      </c>
      <c r="CO318">
        <f t="shared" si="476"/>
        <v>0</v>
      </c>
      <c r="CP318">
        <f t="shared" si="477"/>
        <v>0</v>
      </c>
      <c r="CQ318">
        <f t="shared" si="478"/>
        <v>0</v>
      </c>
      <c r="CR318" t="str">
        <f t="shared" si="479"/>
        <v>N.A.</v>
      </c>
      <c r="CV318">
        <f t="shared" si="480"/>
        <v>6526</v>
      </c>
      <c r="CW318">
        <f t="shared" si="481"/>
        <v>0</v>
      </c>
      <c r="CX318">
        <f t="shared" si="482"/>
        <v>0</v>
      </c>
      <c r="CY318">
        <f t="shared" si="483"/>
        <v>0</v>
      </c>
      <c r="CZ318">
        <f t="shared" si="484"/>
        <v>0</v>
      </c>
      <c r="DA318">
        <f t="shared" si="485"/>
        <v>0</v>
      </c>
      <c r="DB318">
        <f t="shared" si="486"/>
        <v>0</v>
      </c>
      <c r="DC318">
        <f t="shared" si="487"/>
        <v>0</v>
      </c>
      <c r="DD318">
        <f t="shared" si="488"/>
        <v>0</v>
      </c>
      <c r="DE318">
        <f t="shared" si="489"/>
        <v>0</v>
      </c>
      <c r="DF318" t="str">
        <f t="shared" si="490"/>
        <v>N.A.</v>
      </c>
      <c r="DJ318">
        <f t="shared" si="491"/>
        <v>6786</v>
      </c>
      <c r="DK318">
        <f t="shared" si="413"/>
        <v>0</v>
      </c>
      <c r="DL318">
        <f t="shared" si="492"/>
        <v>0</v>
      </c>
      <c r="DM318">
        <f t="shared" si="493"/>
        <v>0</v>
      </c>
      <c r="DN318">
        <f t="shared" si="494"/>
        <v>0</v>
      </c>
      <c r="DO318">
        <f t="shared" si="495"/>
        <v>0</v>
      </c>
      <c r="DP318">
        <f t="shared" si="496"/>
        <v>0</v>
      </c>
      <c r="DQ318">
        <f t="shared" si="497"/>
        <v>0</v>
      </c>
      <c r="DR318">
        <f t="shared" si="498"/>
        <v>0</v>
      </c>
      <c r="DS318">
        <f t="shared" si="499"/>
        <v>0</v>
      </c>
      <c r="DT318" t="str">
        <f t="shared" si="500"/>
        <v>N.A.</v>
      </c>
      <c r="DX318">
        <f t="shared" si="501"/>
        <v>4727</v>
      </c>
      <c r="DY318">
        <f t="shared" si="502"/>
        <v>1</v>
      </c>
      <c r="DZ318">
        <f t="shared" si="503"/>
        <v>18906</v>
      </c>
      <c r="EA318">
        <f t="shared" si="504"/>
        <v>1</v>
      </c>
      <c r="EB318">
        <f t="shared" si="505"/>
        <v>2</v>
      </c>
      <c r="EC318">
        <f t="shared" si="506"/>
        <v>0</v>
      </c>
      <c r="ED318" s="1">
        <v>18906</v>
      </c>
      <c r="EE318" s="1">
        <v>0</v>
      </c>
      <c r="EF318">
        <f t="shared" si="507"/>
        <v>2</v>
      </c>
      <c r="EG318">
        <f t="shared" si="508"/>
        <v>0</v>
      </c>
      <c r="EH318">
        <f t="shared" si="509"/>
        <v>2</v>
      </c>
      <c r="EJ318">
        <f t="shared" si="414"/>
        <v>18906</v>
      </c>
      <c r="EK318">
        <f t="shared" si="415"/>
        <v>0</v>
      </c>
      <c r="EL318">
        <f t="shared" si="416"/>
        <v>18906</v>
      </c>
      <c r="EM318">
        <f t="shared" si="417"/>
        <v>0</v>
      </c>
      <c r="EO318" t="str">
        <f t="shared" si="418"/>
        <v>80%</v>
      </c>
    </row>
    <row r="319" spans="1:145" x14ac:dyDescent="0.2">
      <c r="A319">
        <v>314</v>
      </c>
      <c r="B319" s="1">
        <v>10</v>
      </c>
      <c r="C319" s="1">
        <v>6408</v>
      </c>
      <c r="D319" s="1" t="s">
        <v>301</v>
      </c>
      <c r="E319" s="1">
        <v>4103050</v>
      </c>
      <c r="F319" s="1">
        <v>823</v>
      </c>
      <c r="G319" s="1">
        <v>4982</v>
      </c>
      <c r="H319" s="1">
        <v>4100186</v>
      </c>
      <c r="I319" s="1">
        <v>2291</v>
      </c>
      <c r="J319" s="1">
        <v>791</v>
      </c>
      <c r="K319" s="1">
        <v>770</v>
      </c>
      <c r="L319" s="1">
        <v>776</v>
      </c>
      <c r="M319" s="1">
        <v>756</v>
      </c>
      <c r="N319" s="1">
        <v>741</v>
      </c>
      <c r="O319" s="7"/>
      <c r="P319">
        <f t="shared" si="419"/>
        <v>5179</v>
      </c>
      <c r="Q319">
        <f t="shared" si="420"/>
        <v>0</v>
      </c>
      <c r="R319">
        <f t="shared" si="421"/>
        <v>0</v>
      </c>
      <c r="S319">
        <f t="shared" si="409"/>
        <v>0</v>
      </c>
      <c r="T319">
        <f t="shared" si="422"/>
        <v>0</v>
      </c>
      <c r="U319">
        <f t="shared" si="423"/>
        <v>0</v>
      </c>
      <c r="V319">
        <f t="shared" si="424"/>
        <v>0</v>
      </c>
      <c r="W319">
        <f t="shared" si="425"/>
        <v>0</v>
      </c>
      <c r="X319">
        <f t="shared" si="426"/>
        <v>0</v>
      </c>
      <c r="Y319">
        <f t="shared" si="427"/>
        <v>0</v>
      </c>
      <c r="Z319" t="str">
        <f t="shared" si="428"/>
        <v>N.A.</v>
      </c>
      <c r="AD319">
        <f t="shared" si="429"/>
        <v>5384</v>
      </c>
      <c r="AE319">
        <f t="shared" si="510"/>
        <v>0</v>
      </c>
      <c r="AF319">
        <f t="shared" si="430"/>
        <v>0</v>
      </c>
      <c r="AG319">
        <f t="shared" si="431"/>
        <v>0</v>
      </c>
      <c r="AH319">
        <f t="shared" si="432"/>
        <v>0</v>
      </c>
      <c r="AI319">
        <f t="shared" si="433"/>
        <v>0</v>
      </c>
      <c r="AJ319">
        <f t="shared" si="434"/>
        <v>0</v>
      </c>
      <c r="AK319">
        <f t="shared" si="435"/>
        <v>0</v>
      </c>
      <c r="AL319">
        <f t="shared" si="436"/>
        <v>0</v>
      </c>
      <c r="AM319">
        <f t="shared" si="437"/>
        <v>0</v>
      </c>
      <c r="AN319" t="str">
        <f t="shared" si="438"/>
        <v>N.A.</v>
      </c>
      <c r="AR319">
        <f t="shared" si="439"/>
        <v>5597</v>
      </c>
      <c r="AS319">
        <f t="shared" si="410"/>
        <v>0</v>
      </c>
      <c r="AT319">
        <f t="shared" si="440"/>
        <v>0</v>
      </c>
      <c r="AU319">
        <f t="shared" si="411"/>
        <v>0</v>
      </c>
      <c r="AV319">
        <f t="shared" si="441"/>
        <v>0</v>
      </c>
      <c r="AW319">
        <f t="shared" si="442"/>
        <v>0</v>
      </c>
      <c r="AX319">
        <f t="shared" si="443"/>
        <v>0</v>
      </c>
      <c r="AY319">
        <f t="shared" si="444"/>
        <v>0</v>
      </c>
      <c r="AZ319">
        <f t="shared" si="445"/>
        <v>0</v>
      </c>
      <c r="BA319">
        <f t="shared" si="446"/>
        <v>0</v>
      </c>
      <c r="BB319" t="str">
        <f t="shared" si="447"/>
        <v>N.A.</v>
      </c>
      <c r="BF319">
        <f t="shared" si="448"/>
        <v>5819</v>
      </c>
      <c r="BG319">
        <f t="shared" si="449"/>
        <v>0</v>
      </c>
      <c r="BH319">
        <f t="shared" si="450"/>
        <v>0</v>
      </c>
      <c r="BI319">
        <f t="shared" si="451"/>
        <v>0</v>
      </c>
      <c r="BJ319">
        <f t="shared" si="452"/>
        <v>0</v>
      </c>
      <c r="BK319">
        <f t="shared" si="453"/>
        <v>0</v>
      </c>
      <c r="BL319">
        <f t="shared" si="454"/>
        <v>0</v>
      </c>
      <c r="BM319">
        <f t="shared" si="455"/>
        <v>0</v>
      </c>
      <c r="BN319">
        <f t="shared" si="456"/>
        <v>0</v>
      </c>
      <c r="BO319">
        <f t="shared" si="457"/>
        <v>0</v>
      </c>
      <c r="BP319" t="str">
        <f t="shared" si="458"/>
        <v>N.A.</v>
      </c>
      <c r="BT319">
        <f t="shared" si="459"/>
        <v>6050</v>
      </c>
      <c r="BU319">
        <f t="shared" si="412"/>
        <v>0</v>
      </c>
      <c r="BV319">
        <f t="shared" si="460"/>
        <v>0</v>
      </c>
      <c r="BW319">
        <f t="shared" si="461"/>
        <v>0</v>
      </c>
      <c r="BX319">
        <f t="shared" si="462"/>
        <v>0</v>
      </c>
      <c r="BY319">
        <f t="shared" si="463"/>
        <v>0</v>
      </c>
      <c r="BZ319">
        <f t="shared" si="464"/>
        <v>0</v>
      </c>
      <c r="CA319">
        <f t="shared" si="465"/>
        <v>0</v>
      </c>
      <c r="CB319">
        <f t="shared" si="466"/>
        <v>0</v>
      </c>
      <c r="CC319">
        <f t="shared" si="467"/>
        <v>0</v>
      </c>
      <c r="CD319" t="str">
        <f t="shared" si="468"/>
        <v>N.A.</v>
      </c>
      <c r="CH319">
        <f t="shared" si="469"/>
        <v>6290</v>
      </c>
      <c r="CI319">
        <f t="shared" si="470"/>
        <v>0</v>
      </c>
      <c r="CJ319">
        <f t="shared" si="471"/>
        <v>0</v>
      </c>
      <c r="CK319">
        <f t="shared" si="472"/>
        <v>0</v>
      </c>
      <c r="CL319">
        <f t="shared" si="473"/>
        <v>0</v>
      </c>
      <c r="CM319">
        <f t="shared" si="474"/>
        <v>0</v>
      </c>
      <c r="CN319">
        <f t="shared" si="475"/>
        <v>0</v>
      </c>
      <c r="CO319">
        <f t="shared" si="476"/>
        <v>0</v>
      </c>
      <c r="CP319">
        <f t="shared" si="477"/>
        <v>0</v>
      </c>
      <c r="CQ319">
        <f t="shared" si="478"/>
        <v>0</v>
      </c>
      <c r="CR319" t="str">
        <f t="shared" si="479"/>
        <v>N.A.</v>
      </c>
      <c r="CV319">
        <f t="shared" si="480"/>
        <v>6540</v>
      </c>
      <c r="CW319">
        <f t="shared" si="481"/>
        <v>0</v>
      </c>
      <c r="CX319">
        <f t="shared" si="482"/>
        <v>0</v>
      </c>
      <c r="CY319">
        <f t="shared" si="483"/>
        <v>0</v>
      </c>
      <c r="CZ319">
        <f t="shared" si="484"/>
        <v>0</v>
      </c>
      <c r="DA319">
        <f t="shared" si="485"/>
        <v>0</v>
      </c>
      <c r="DB319">
        <f t="shared" si="486"/>
        <v>0</v>
      </c>
      <c r="DC319">
        <f t="shared" si="487"/>
        <v>0</v>
      </c>
      <c r="DD319">
        <f t="shared" si="488"/>
        <v>0</v>
      </c>
      <c r="DE319">
        <f t="shared" si="489"/>
        <v>0</v>
      </c>
      <c r="DF319" t="str">
        <f t="shared" si="490"/>
        <v>N.A.</v>
      </c>
      <c r="DJ319">
        <f t="shared" si="491"/>
        <v>6800</v>
      </c>
      <c r="DK319">
        <f t="shared" si="413"/>
        <v>0</v>
      </c>
      <c r="DL319">
        <f t="shared" si="492"/>
        <v>0</v>
      </c>
      <c r="DM319">
        <f t="shared" si="493"/>
        <v>0</v>
      </c>
      <c r="DN319">
        <f t="shared" si="494"/>
        <v>0</v>
      </c>
      <c r="DO319">
        <f t="shared" si="495"/>
        <v>0</v>
      </c>
      <c r="DP319">
        <f t="shared" si="496"/>
        <v>0</v>
      </c>
      <c r="DQ319">
        <f t="shared" si="497"/>
        <v>0</v>
      </c>
      <c r="DR319">
        <f t="shared" si="498"/>
        <v>0</v>
      </c>
      <c r="DS319">
        <f t="shared" si="499"/>
        <v>0</v>
      </c>
      <c r="DT319" t="str">
        <f t="shared" si="500"/>
        <v>N.A.</v>
      </c>
      <c r="DX319">
        <f t="shared" si="501"/>
        <v>573</v>
      </c>
      <c r="DY319">
        <f t="shared" si="502"/>
        <v>1</v>
      </c>
      <c r="DZ319">
        <f t="shared" si="503"/>
        <v>2291</v>
      </c>
      <c r="EA319">
        <f t="shared" si="504"/>
        <v>1</v>
      </c>
      <c r="EB319">
        <f t="shared" si="505"/>
        <v>2</v>
      </c>
      <c r="EC319">
        <f t="shared" si="506"/>
        <v>0</v>
      </c>
      <c r="ED319" s="1">
        <v>2291</v>
      </c>
      <c r="EE319" s="1">
        <v>0</v>
      </c>
      <c r="EF319">
        <f t="shared" si="507"/>
        <v>2</v>
      </c>
      <c r="EG319">
        <f t="shared" si="508"/>
        <v>0</v>
      </c>
      <c r="EH319">
        <f t="shared" si="509"/>
        <v>2</v>
      </c>
      <c r="EJ319">
        <f t="shared" si="414"/>
        <v>2291</v>
      </c>
      <c r="EK319">
        <f t="shared" si="415"/>
        <v>0</v>
      </c>
      <c r="EL319">
        <f t="shared" si="416"/>
        <v>2291</v>
      </c>
      <c r="EM319">
        <f t="shared" si="417"/>
        <v>0</v>
      </c>
      <c r="EO319" t="str">
        <f t="shared" si="418"/>
        <v>80%</v>
      </c>
    </row>
    <row r="320" spans="1:145" x14ac:dyDescent="0.2">
      <c r="A320">
        <v>315</v>
      </c>
      <c r="B320" s="1">
        <v>5</v>
      </c>
      <c r="C320" s="1">
        <v>6417</v>
      </c>
      <c r="D320" s="1" t="s">
        <v>302</v>
      </c>
      <c r="E320" s="1">
        <v>1059744</v>
      </c>
      <c r="F320" s="1">
        <v>211</v>
      </c>
      <c r="G320" s="1">
        <v>4931</v>
      </c>
      <c r="H320" s="1">
        <v>1040441</v>
      </c>
      <c r="I320" s="1">
        <v>46528</v>
      </c>
      <c r="J320" s="1">
        <v>207</v>
      </c>
      <c r="K320" s="1">
        <v>194</v>
      </c>
      <c r="L320" s="1">
        <v>191</v>
      </c>
      <c r="M320" s="1">
        <v>182</v>
      </c>
      <c r="N320" s="1">
        <v>179</v>
      </c>
      <c r="O320" s="7"/>
      <c r="P320">
        <f t="shared" si="419"/>
        <v>5128</v>
      </c>
      <c r="Q320">
        <f t="shared" si="420"/>
        <v>0</v>
      </c>
      <c r="R320">
        <f t="shared" si="421"/>
        <v>0</v>
      </c>
      <c r="S320">
        <f t="shared" si="409"/>
        <v>0</v>
      </c>
      <c r="T320">
        <f t="shared" si="422"/>
        <v>0</v>
      </c>
      <c r="U320">
        <f t="shared" si="423"/>
        <v>0</v>
      </c>
      <c r="V320">
        <f t="shared" si="424"/>
        <v>0</v>
      </c>
      <c r="W320">
        <f t="shared" si="425"/>
        <v>0</v>
      </c>
      <c r="X320">
        <f t="shared" si="426"/>
        <v>0</v>
      </c>
      <c r="Y320">
        <f t="shared" si="427"/>
        <v>0</v>
      </c>
      <c r="Z320" t="str">
        <f t="shared" si="428"/>
        <v>N.A.</v>
      </c>
      <c r="AD320">
        <f t="shared" si="429"/>
        <v>5333</v>
      </c>
      <c r="AE320">
        <f t="shared" si="510"/>
        <v>0</v>
      </c>
      <c r="AF320">
        <f t="shared" si="430"/>
        <v>0</v>
      </c>
      <c r="AG320">
        <f t="shared" si="431"/>
        <v>0</v>
      </c>
      <c r="AH320">
        <f t="shared" si="432"/>
        <v>0</v>
      </c>
      <c r="AI320">
        <f t="shared" si="433"/>
        <v>0</v>
      </c>
      <c r="AJ320">
        <f t="shared" si="434"/>
        <v>0</v>
      </c>
      <c r="AK320">
        <f t="shared" si="435"/>
        <v>0</v>
      </c>
      <c r="AL320">
        <f t="shared" si="436"/>
        <v>0</v>
      </c>
      <c r="AM320">
        <f t="shared" si="437"/>
        <v>0</v>
      </c>
      <c r="AN320" t="str">
        <f t="shared" si="438"/>
        <v>N.A.</v>
      </c>
      <c r="AR320">
        <f t="shared" si="439"/>
        <v>5546</v>
      </c>
      <c r="AS320">
        <f t="shared" si="410"/>
        <v>0</v>
      </c>
      <c r="AT320">
        <f t="shared" si="440"/>
        <v>0</v>
      </c>
      <c r="AU320">
        <f t="shared" si="411"/>
        <v>0</v>
      </c>
      <c r="AV320">
        <f t="shared" si="441"/>
        <v>0</v>
      </c>
      <c r="AW320">
        <f t="shared" si="442"/>
        <v>0</v>
      </c>
      <c r="AX320">
        <f t="shared" si="443"/>
        <v>0</v>
      </c>
      <c r="AY320">
        <f t="shared" si="444"/>
        <v>0</v>
      </c>
      <c r="AZ320">
        <f t="shared" si="445"/>
        <v>0</v>
      </c>
      <c r="BA320">
        <f t="shared" si="446"/>
        <v>0</v>
      </c>
      <c r="BB320" t="str">
        <f t="shared" si="447"/>
        <v>N.A.</v>
      </c>
      <c r="BF320">
        <f t="shared" si="448"/>
        <v>5768</v>
      </c>
      <c r="BG320">
        <f t="shared" si="449"/>
        <v>0</v>
      </c>
      <c r="BH320">
        <f t="shared" si="450"/>
        <v>0</v>
      </c>
      <c r="BI320">
        <f t="shared" si="451"/>
        <v>0</v>
      </c>
      <c r="BJ320">
        <f t="shared" si="452"/>
        <v>0</v>
      </c>
      <c r="BK320">
        <f t="shared" si="453"/>
        <v>0</v>
      </c>
      <c r="BL320">
        <f t="shared" si="454"/>
        <v>0</v>
      </c>
      <c r="BM320">
        <f t="shared" si="455"/>
        <v>0</v>
      </c>
      <c r="BN320">
        <f t="shared" si="456"/>
        <v>0</v>
      </c>
      <c r="BO320">
        <f t="shared" si="457"/>
        <v>0</v>
      </c>
      <c r="BP320" t="str">
        <f t="shared" si="458"/>
        <v>N.A.</v>
      </c>
      <c r="BT320">
        <f t="shared" si="459"/>
        <v>5999</v>
      </c>
      <c r="BU320">
        <f t="shared" si="412"/>
        <v>0</v>
      </c>
      <c r="BV320">
        <f t="shared" si="460"/>
        <v>0</v>
      </c>
      <c r="BW320">
        <f t="shared" si="461"/>
        <v>0</v>
      </c>
      <c r="BX320">
        <f t="shared" si="462"/>
        <v>0</v>
      </c>
      <c r="BY320">
        <f t="shared" si="463"/>
        <v>0</v>
      </c>
      <c r="BZ320">
        <f t="shared" si="464"/>
        <v>0</v>
      </c>
      <c r="CA320">
        <f t="shared" si="465"/>
        <v>0</v>
      </c>
      <c r="CB320">
        <f t="shared" si="466"/>
        <v>0</v>
      </c>
      <c r="CC320">
        <f t="shared" si="467"/>
        <v>0</v>
      </c>
      <c r="CD320" t="str">
        <f t="shared" si="468"/>
        <v>N.A.</v>
      </c>
      <c r="CH320">
        <f t="shared" si="469"/>
        <v>6239</v>
      </c>
      <c r="CI320">
        <f t="shared" si="470"/>
        <v>0</v>
      </c>
      <c r="CJ320">
        <f t="shared" si="471"/>
        <v>0</v>
      </c>
      <c r="CK320">
        <f t="shared" si="472"/>
        <v>0</v>
      </c>
      <c r="CL320">
        <f t="shared" si="473"/>
        <v>0</v>
      </c>
      <c r="CM320">
        <f t="shared" si="474"/>
        <v>0</v>
      </c>
      <c r="CN320">
        <f t="shared" si="475"/>
        <v>0</v>
      </c>
      <c r="CO320">
        <f t="shared" si="476"/>
        <v>0</v>
      </c>
      <c r="CP320">
        <f t="shared" si="477"/>
        <v>0</v>
      </c>
      <c r="CQ320">
        <f t="shared" si="478"/>
        <v>0</v>
      </c>
      <c r="CR320" t="str">
        <f t="shared" si="479"/>
        <v>N.A.</v>
      </c>
      <c r="CV320">
        <f t="shared" si="480"/>
        <v>6489</v>
      </c>
      <c r="CW320">
        <f t="shared" si="481"/>
        <v>0</v>
      </c>
      <c r="CX320">
        <f t="shared" si="482"/>
        <v>0</v>
      </c>
      <c r="CY320">
        <f t="shared" si="483"/>
        <v>0</v>
      </c>
      <c r="CZ320">
        <f t="shared" si="484"/>
        <v>0</v>
      </c>
      <c r="DA320">
        <f t="shared" si="485"/>
        <v>0</v>
      </c>
      <c r="DB320">
        <f t="shared" si="486"/>
        <v>0</v>
      </c>
      <c r="DC320">
        <f t="shared" si="487"/>
        <v>0</v>
      </c>
      <c r="DD320">
        <f t="shared" si="488"/>
        <v>0</v>
      </c>
      <c r="DE320">
        <f t="shared" si="489"/>
        <v>0</v>
      </c>
      <c r="DF320" t="str">
        <f t="shared" si="490"/>
        <v>N.A.</v>
      </c>
      <c r="DJ320">
        <f t="shared" si="491"/>
        <v>6749</v>
      </c>
      <c r="DK320">
        <f t="shared" si="413"/>
        <v>0</v>
      </c>
      <c r="DL320">
        <f t="shared" si="492"/>
        <v>0</v>
      </c>
      <c r="DM320">
        <f t="shared" si="493"/>
        <v>0</v>
      </c>
      <c r="DN320">
        <f t="shared" si="494"/>
        <v>0</v>
      </c>
      <c r="DO320">
        <f t="shared" si="495"/>
        <v>0</v>
      </c>
      <c r="DP320">
        <f t="shared" si="496"/>
        <v>0</v>
      </c>
      <c r="DQ320">
        <f t="shared" si="497"/>
        <v>0</v>
      </c>
      <c r="DR320">
        <f t="shared" si="498"/>
        <v>0</v>
      </c>
      <c r="DS320">
        <f t="shared" si="499"/>
        <v>0</v>
      </c>
      <c r="DT320" t="str">
        <f t="shared" si="500"/>
        <v>N.A.</v>
      </c>
      <c r="DX320">
        <f t="shared" si="501"/>
        <v>-27225</v>
      </c>
      <c r="DY320">
        <f t="shared" si="502"/>
        <v>1</v>
      </c>
      <c r="DZ320">
        <f t="shared" si="503"/>
        <v>15442</v>
      </c>
      <c r="EA320">
        <f t="shared" si="504"/>
        <v>0</v>
      </c>
      <c r="EB320">
        <f t="shared" si="505"/>
        <v>0</v>
      </c>
      <c r="EC320">
        <f t="shared" si="506"/>
        <v>1</v>
      </c>
      <c r="ED320" s="1">
        <v>15442</v>
      </c>
      <c r="EE320" s="1">
        <v>46528</v>
      </c>
      <c r="EF320">
        <f t="shared" si="507"/>
        <v>0</v>
      </c>
      <c r="EG320">
        <f t="shared" si="508"/>
        <v>1</v>
      </c>
      <c r="EH320">
        <f t="shared" si="509"/>
        <v>1</v>
      </c>
      <c r="EJ320">
        <f t="shared" si="414"/>
        <v>0</v>
      </c>
      <c r="EK320">
        <f t="shared" si="415"/>
        <v>46528</v>
      </c>
      <c r="EL320">
        <f t="shared" si="416"/>
        <v>46528</v>
      </c>
      <c r="EM320">
        <f t="shared" si="417"/>
        <v>0</v>
      </c>
      <c r="EO320" t="str">
        <f t="shared" si="418"/>
        <v>101%</v>
      </c>
    </row>
    <row r="321" spans="1:145" x14ac:dyDescent="0.2">
      <c r="A321">
        <v>316</v>
      </c>
      <c r="B321" s="1">
        <v>13</v>
      </c>
      <c r="C321" s="1">
        <v>6453</v>
      </c>
      <c r="D321" s="1" t="s">
        <v>303</v>
      </c>
      <c r="E321" s="1">
        <v>2489469</v>
      </c>
      <c r="F321" s="1">
        <v>552.1</v>
      </c>
      <c r="G321" s="1">
        <v>4931</v>
      </c>
      <c r="H321" s="1">
        <v>2722405</v>
      </c>
      <c r="I321" s="1">
        <v>0</v>
      </c>
      <c r="J321" s="1">
        <v>569</v>
      </c>
      <c r="K321" s="1">
        <v>590</v>
      </c>
      <c r="L321" s="1">
        <v>612</v>
      </c>
      <c r="M321" s="1">
        <v>636</v>
      </c>
      <c r="N321" s="1">
        <v>651</v>
      </c>
      <c r="O321" s="7"/>
      <c r="P321">
        <f t="shared" si="419"/>
        <v>5128</v>
      </c>
      <c r="Q321">
        <f t="shared" si="420"/>
        <v>0</v>
      </c>
      <c r="R321">
        <f t="shared" si="421"/>
        <v>0</v>
      </c>
      <c r="S321">
        <f t="shared" si="409"/>
        <v>0</v>
      </c>
      <c r="T321">
        <f t="shared" si="422"/>
        <v>0</v>
      </c>
      <c r="U321">
        <f t="shared" si="423"/>
        <v>0</v>
      </c>
      <c r="V321">
        <f t="shared" si="424"/>
        <v>0</v>
      </c>
      <c r="W321">
        <f t="shared" si="425"/>
        <v>0</v>
      </c>
      <c r="X321">
        <f t="shared" si="426"/>
        <v>0</v>
      </c>
      <c r="Y321">
        <f t="shared" si="427"/>
        <v>0</v>
      </c>
      <c r="Z321" t="str">
        <f t="shared" si="428"/>
        <v>N.A.</v>
      </c>
      <c r="AD321">
        <f t="shared" si="429"/>
        <v>5333</v>
      </c>
      <c r="AE321">
        <f t="shared" si="510"/>
        <v>0</v>
      </c>
      <c r="AF321">
        <f t="shared" si="430"/>
        <v>0</v>
      </c>
      <c r="AG321">
        <f t="shared" si="431"/>
        <v>0</v>
      </c>
      <c r="AH321">
        <f t="shared" si="432"/>
        <v>0</v>
      </c>
      <c r="AI321">
        <f t="shared" si="433"/>
        <v>0</v>
      </c>
      <c r="AJ321">
        <f t="shared" si="434"/>
        <v>0</v>
      </c>
      <c r="AK321">
        <f t="shared" si="435"/>
        <v>0</v>
      </c>
      <c r="AL321">
        <f t="shared" si="436"/>
        <v>0</v>
      </c>
      <c r="AM321">
        <f t="shared" si="437"/>
        <v>0</v>
      </c>
      <c r="AN321" t="str">
        <f t="shared" si="438"/>
        <v>N.A.</v>
      </c>
      <c r="AR321">
        <f t="shared" si="439"/>
        <v>5546</v>
      </c>
      <c r="AS321">
        <f t="shared" si="410"/>
        <v>0</v>
      </c>
      <c r="AT321">
        <f t="shared" si="440"/>
        <v>0</v>
      </c>
      <c r="AU321">
        <f t="shared" si="411"/>
        <v>0</v>
      </c>
      <c r="AV321">
        <f t="shared" si="441"/>
        <v>0</v>
      </c>
      <c r="AW321">
        <f t="shared" si="442"/>
        <v>0</v>
      </c>
      <c r="AX321">
        <f t="shared" si="443"/>
        <v>0</v>
      </c>
      <c r="AY321">
        <f t="shared" si="444"/>
        <v>0</v>
      </c>
      <c r="AZ321">
        <f t="shared" si="445"/>
        <v>0</v>
      </c>
      <c r="BA321">
        <f t="shared" si="446"/>
        <v>0</v>
      </c>
      <c r="BB321" t="str">
        <f t="shared" si="447"/>
        <v>N.A.</v>
      </c>
      <c r="BF321">
        <f t="shared" si="448"/>
        <v>5768</v>
      </c>
      <c r="BG321">
        <f t="shared" si="449"/>
        <v>0</v>
      </c>
      <c r="BH321">
        <f t="shared" si="450"/>
        <v>0</v>
      </c>
      <c r="BI321">
        <f t="shared" si="451"/>
        <v>0</v>
      </c>
      <c r="BJ321">
        <f t="shared" si="452"/>
        <v>0</v>
      </c>
      <c r="BK321">
        <f t="shared" si="453"/>
        <v>0</v>
      </c>
      <c r="BL321">
        <f t="shared" si="454"/>
        <v>0</v>
      </c>
      <c r="BM321">
        <f t="shared" si="455"/>
        <v>0</v>
      </c>
      <c r="BN321">
        <f t="shared" si="456"/>
        <v>0</v>
      </c>
      <c r="BO321">
        <f t="shared" si="457"/>
        <v>0</v>
      </c>
      <c r="BP321" t="str">
        <f t="shared" si="458"/>
        <v>N.A.</v>
      </c>
      <c r="BT321">
        <f t="shared" si="459"/>
        <v>5999</v>
      </c>
      <c r="BU321">
        <f t="shared" si="412"/>
        <v>0</v>
      </c>
      <c r="BV321">
        <f t="shared" si="460"/>
        <v>0</v>
      </c>
      <c r="BW321">
        <f t="shared" si="461"/>
        <v>0</v>
      </c>
      <c r="BX321">
        <f t="shared" si="462"/>
        <v>0</v>
      </c>
      <c r="BY321">
        <f t="shared" si="463"/>
        <v>0</v>
      </c>
      <c r="BZ321">
        <f t="shared" si="464"/>
        <v>0</v>
      </c>
      <c r="CA321">
        <f t="shared" si="465"/>
        <v>0</v>
      </c>
      <c r="CB321">
        <f t="shared" si="466"/>
        <v>0</v>
      </c>
      <c r="CC321">
        <f t="shared" si="467"/>
        <v>0</v>
      </c>
      <c r="CD321" t="str">
        <f t="shared" si="468"/>
        <v>N.A.</v>
      </c>
      <c r="CH321">
        <f t="shared" si="469"/>
        <v>6239</v>
      </c>
      <c r="CI321">
        <f t="shared" si="470"/>
        <v>0</v>
      </c>
      <c r="CJ321">
        <f t="shared" si="471"/>
        <v>0</v>
      </c>
      <c r="CK321">
        <f t="shared" si="472"/>
        <v>0</v>
      </c>
      <c r="CL321">
        <f t="shared" si="473"/>
        <v>0</v>
      </c>
      <c r="CM321">
        <f t="shared" si="474"/>
        <v>0</v>
      </c>
      <c r="CN321">
        <f t="shared" si="475"/>
        <v>0</v>
      </c>
      <c r="CO321">
        <f t="shared" si="476"/>
        <v>0</v>
      </c>
      <c r="CP321">
        <f t="shared" si="477"/>
        <v>0</v>
      </c>
      <c r="CQ321">
        <f t="shared" si="478"/>
        <v>0</v>
      </c>
      <c r="CR321" t="str">
        <f t="shared" si="479"/>
        <v>N.A.</v>
      </c>
      <c r="CV321">
        <f t="shared" si="480"/>
        <v>6489</v>
      </c>
      <c r="CW321">
        <f t="shared" si="481"/>
        <v>0</v>
      </c>
      <c r="CX321">
        <f t="shared" si="482"/>
        <v>0</v>
      </c>
      <c r="CY321">
        <f t="shared" si="483"/>
        <v>0</v>
      </c>
      <c r="CZ321">
        <f t="shared" si="484"/>
        <v>0</v>
      </c>
      <c r="DA321">
        <f t="shared" si="485"/>
        <v>0</v>
      </c>
      <c r="DB321">
        <f t="shared" si="486"/>
        <v>0</v>
      </c>
      <c r="DC321">
        <f t="shared" si="487"/>
        <v>0</v>
      </c>
      <c r="DD321">
        <f t="shared" si="488"/>
        <v>0</v>
      </c>
      <c r="DE321">
        <f t="shared" si="489"/>
        <v>0</v>
      </c>
      <c r="DF321" t="str">
        <f t="shared" si="490"/>
        <v>N.A.</v>
      </c>
      <c r="DJ321">
        <f t="shared" si="491"/>
        <v>6749</v>
      </c>
      <c r="DK321">
        <f t="shared" si="413"/>
        <v>0</v>
      </c>
      <c r="DL321">
        <f t="shared" si="492"/>
        <v>0</v>
      </c>
      <c r="DM321">
        <f t="shared" si="493"/>
        <v>0</v>
      </c>
      <c r="DN321">
        <f t="shared" si="494"/>
        <v>0</v>
      </c>
      <c r="DO321">
        <f t="shared" si="495"/>
        <v>0</v>
      </c>
      <c r="DP321">
        <f t="shared" si="496"/>
        <v>0</v>
      </c>
      <c r="DQ321">
        <f t="shared" si="497"/>
        <v>0</v>
      </c>
      <c r="DR321">
        <f t="shared" si="498"/>
        <v>0</v>
      </c>
      <c r="DS321">
        <f t="shared" si="499"/>
        <v>0</v>
      </c>
      <c r="DT321" t="str">
        <f t="shared" si="500"/>
        <v>N.A.</v>
      </c>
      <c r="DX321">
        <f t="shared" si="501"/>
        <v>-232936</v>
      </c>
      <c r="DY321">
        <f t="shared" si="502"/>
        <v>0</v>
      </c>
      <c r="DZ321">
        <f t="shared" si="503"/>
        <v>-186349</v>
      </c>
      <c r="EA321">
        <f t="shared" si="504"/>
        <v>0</v>
      </c>
      <c r="EB321">
        <f t="shared" si="505"/>
        <v>0</v>
      </c>
      <c r="EC321">
        <f t="shared" si="506"/>
        <v>0</v>
      </c>
      <c r="ED321" s="1">
        <v>0</v>
      </c>
      <c r="EE321" s="1">
        <v>0</v>
      </c>
      <c r="EF321">
        <f t="shared" si="507"/>
        <v>0</v>
      </c>
      <c r="EG321">
        <f t="shared" si="508"/>
        <v>0</v>
      </c>
      <c r="EH321">
        <f t="shared" si="509"/>
        <v>0</v>
      </c>
      <c r="EJ321">
        <f t="shared" si="414"/>
        <v>0</v>
      </c>
      <c r="EK321">
        <f t="shared" si="415"/>
        <v>0</v>
      </c>
      <c r="EL321">
        <f t="shared" si="416"/>
        <v>0</v>
      </c>
      <c r="EM321">
        <f t="shared" si="417"/>
        <v>0</v>
      </c>
      <c r="EO321" t="str">
        <f t="shared" si="418"/>
        <v>N.A.</v>
      </c>
    </row>
    <row r="322" spans="1:145" x14ac:dyDescent="0.2">
      <c r="A322">
        <v>317</v>
      </c>
      <c r="B322" s="1">
        <v>13</v>
      </c>
      <c r="C322" s="1">
        <v>6460</v>
      </c>
      <c r="D322" s="1" t="s">
        <v>304</v>
      </c>
      <c r="E322" s="1">
        <v>3602664</v>
      </c>
      <c r="F322" s="1">
        <v>772.8</v>
      </c>
      <c r="G322" s="1">
        <v>4963</v>
      </c>
      <c r="H322" s="1">
        <v>3835406</v>
      </c>
      <c r="I322" s="1">
        <v>0</v>
      </c>
      <c r="J322" s="1">
        <v>789</v>
      </c>
      <c r="K322" s="1">
        <v>795</v>
      </c>
      <c r="L322" s="1">
        <v>791</v>
      </c>
      <c r="M322" s="1">
        <v>783</v>
      </c>
      <c r="N322" s="1">
        <v>788</v>
      </c>
      <c r="O322" s="7"/>
      <c r="P322">
        <f t="shared" si="419"/>
        <v>5160</v>
      </c>
      <c r="Q322">
        <f t="shared" si="420"/>
        <v>0</v>
      </c>
      <c r="R322">
        <f t="shared" si="421"/>
        <v>0</v>
      </c>
      <c r="S322">
        <f t="shared" si="409"/>
        <v>0</v>
      </c>
      <c r="T322">
        <f t="shared" si="422"/>
        <v>0</v>
      </c>
      <c r="U322">
        <f t="shared" si="423"/>
        <v>0</v>
      </c>
      <c r="V322">
        <f t="shared" si="424"/>
        <v>0</v>
      </c>
      <c r="W322">
        <f t="shared" si="425"/>
        <v>0</v>
      </c>
      <c r="X322">
        <f t="shared" si="426"/>
        <v>0</v>
      </c>
      <c r="Y322">
        <f t="shared" si="427"/>
        <v>0</v>
      </c>
      <c r="Z322" t="str">
        <f t="shared" si="428"/>
        <v>N.A.</v>
      </c>
      <c r="AD322">
        <f t="shared" si="429"/>
        <v>5365</v>
      </c>
      <c r="AE322">
        <f t="shared" si="510"/>
        <v>0</v>
      </c>
      <c r="AF322">
        <f t="shared" si="430"/>
        <v>0</v>
      </c>
      <c r="AG322">
        <f t="shared" si="431"/>
        <v>0</v>
      </c>
      <c r="AH322">
        <f t="shared" si="432"/>
        <v>0</v>
      </c>
      <c r="AI322">
        <f t="shared" si="433"/>
        <v>0</v>
      </c>
      <c r="AJ322">
        <f t="shared" si="434"/>
        <v>0</v>
      </c>
      <c r="AK322">
        <f t="shared" si="435"/>
        <v>0</v>
      </c>
      <c r="AL322">
        <f t="shared" si="436"/>
        <v>0</v>
      </c>
      <c r="AM322">
        <f t="shared" si="437"/>
        <v>0</v>
      </c>
      <c r="AN322" t="str">
        <f t="shared" si="438"/>
        <v>N.A.</v>
      </c>
      <c r="AR322">
        <f t="shared" si="439"/>
        <v>5578</v>
      </c>
      <c r="AS322">
        <f t="shared" si="410"/>
        <v>0</v>
      </c>
      <c r="AT322">
        <f t="shared" si="440"/>
        <v>0</v>
      </c>
      <c r="AU322">
        <f t="shared" si="411"/>
        <v>0</v>
      </c>
      <c r="AV322">
        <f t="shared" si="441"/>
        <v>0</v>
      </c>
      <c r="AW322">
        <f t="shared" si="442"/>
        <v>0</v>
      </c>
      <c r="AX322">
        <f t="shared" si="443"/>
        <v>0</v>
      </c>
      <c r="AY322">
        <f t="shared" si="444"/>
        <v>0</v>
      </c>
      <c r="AZ322">
        <f t="shared" si="445"/>
        <v>0</v>
      </c>
      <c r="BA322">
        <f t="shared" si="446"/>
        <v>0</v>
      </c>
      <c r="BB322" t="str">
        <f t="shared" si="447"/>
        <v>N.A.</v>
      </c>
      <c r="BF322">
        <f t="shared" si="448"/>
        <v>5800</v>
      </c>
      <c r="BG322">
        <f t="shared" si="449"/>
        <v>0</v>
      </c>
      <c r="BH322">
        <f t="shared" si="450"/>
        <v>0</v>
      </c>
      <c r="BI322">
        <f t="shared" si="451"/>
        <v>0</v>
      </c>
      <c r="BJ322">
        <f t="shared" si="452"/>
        <v>0</v>
      </c>
      <c r="BK322">
        <f t="shared" si="453"/>
        <v>0</v>
      </c>
      <c r="BL322">
        <f t="shared" si="454"/>
        <v>0</v>
      </c>
      <c r="BM322">
        <f t="shared" si="455"/>
        <v>0</v>
      </c>
      <c r="BN322">
        <f t="shared" si="456"/>
        <v>0</v>
      </c>
      <c r="BO322">
        <f t="shared" si="457"/>
        <v>0</v>
      </c>
      <c r="BP322" t="str">
        <f t="shared" si="458"/>
        <v>N.A.</v>
      </c>
      <c r="BT322">
        <f t="shared" si="459"/>
        <v>6031</v>
      </c>
      <c r="BU322">
        <f t="shared" si="412"/>
        <v>0</v>
      </c>
      <c r="BV322">
        <f t="shared" si="460"/>
        <v>0</v>
      </c>
      <c r="BW322">
        <f t="shared" si="461"/>
        <v>0</v>
      </c>
      <c r="BX322">
        <f t="shared" si="462"/>
        <v>0</v>
      </c>
      <c r="BY322">
        <f t="shared" si="463"/>
        <v>0</v>
      </c>
      <c r="BZ322">
        <f t="shared" si="464"/>
        <v>0</v>
      </c>
      <c r="CA322">
        <f t="shared" si="465"/>
        <v>0</v>
      </c>
      <c r="CB322">
        <f t="shared" si="466"/>
        <v>0</v>
      </c>
      <c r="CC322">
        <f t="shared" si="467"/>
        <v>0</v>
      </c>
      <c r="CD322" t="str">
        <f t="shared" si="468"/>
        <v>N.A.</v>
      </c>
      <c r="CH322">
        <f t="shared" si="469"/>
        <v>6271</v>
      </c>
      <c r="CI322">
        <f t="shared" si="470"/>
        <v>0</v>
      </c>
      <c r="CJ322">
        <f t="shared" si="471"/>
        <v>0</v>
      </c>
      <c r="CK322">
        <f t="shared" si="472"/>
        <v>0</v>
      </c>
      <c r="CL322">
        <f t="shared" si="473"/>
        <v>0</v>
      </c>
      <c r="CM322">
        <f t="shared" si="474"/>
        <v>0</v>
      </c>
      <c r="CN322">
        <f t="shared" si="475"/>
        <v>0</v>
      </c>
      <c r="CO322">
        <f t="shared" si="476"/>
        <v>0</v>
      </c>
      <c r="CP322">
        <f t="shared" si="477"/>
        <v>0</v>
      </c>
      <c r="CQ322">
        <f t="shared" si="478"/>
        <v>0</v>
      </c>
      <c r="CR322" t="str">
        <f t="shared" si="479"/>
        <v>N.A.</v>
      </c>
      <c r="CV322">
        <f t="shared" si="480"/>
        <v>6521</v>
      </c>
      <c r="CW322">
        <f t="shared" si="481"/>
        <v>0</v>
      </c>
      <c r="CX322">
        <f t="shared" si="482"/>
        <v>0</v>
      </c>
      <c r="CY322">
        <f t="shared" si="483"/>
        <v>0</v>
      </c>
      <c r="CZ322">
        <f t="shared" si="484"/>
        <v>0</v>
      </c>
      <c r="DA322">
        <f t="shared" si="485"/>
        <v>0</v>
      </c>
      <c r="DB322">
        <f t="shared" si="486"/>
        <v>0</v>
      </c>
      <c r="DC322">
        <f t="shared" si="487"/>
        <v>0</v>
      </c>
      <c r="DD322">
        <f t="shared" si="488"/>
        <v>0</v>
      </c>
      <c r="DE322">
        <f t="shared" si="489"/>
        <v>0</v>
      </c>
      <c r="DF322" t="str">
        <f t="shared" si="490"/>
        <v>N.A.</v>
      </c>
      <c r="DJ322">
        <f t="shared" si="491"/>
        <v>6781</v>
      </c>
      <c r="DK322">
        <f t="shared" si="413"/>
        <v>0</v>
      </c>
      <c r="DL322">
        <f t="shared" si="492"/>
        <v>0</v>
      </c>
      <c r="DM322">
        <f t="shared" si="493"/>
        <v>0</v>
      </c>
      <c r="DN322">
        <f t="shared" si="494"/>
        <v>0</v>
      </c>
      <c r="DO322">
        <f t="shared" si="495"/>
        <v>0</v>
      </c>
      <c r="DP322">
        <f t="shared" si="496"/>
        <v>0</v>
      </c>
      <c r="DQ322">
        <f t="shared" si="497"/>
        <v>0</v>
      </c>
      <c r="DR322">
        <f t="shared" si="498"/>
        <v>0</v>
      </c>
      <c r="DS322">
        <f t="shared" si="499"/>
        <v>0</v>
      </c>
      <c r="DT322" t="str">
        <f t="shared" si="500"/>
        <v>N.A.</v>
      </c>
      <c r="DX322">
        <f t="shared" si="501"/>
        <v>-232742</v>
      </c>
      <c r="DY322">
        <f t="shared" si="502"/>
        <v>0</v>
      </c>
      <c r="DZ322">
        <f t="shared" si="503"/>
        <v>-186194</v>
      </c>
      <c r="EA322">
        <f t="shared" si="504"/>
        <v>0</v>
      </c>
      <c r="EB322">
        <f t="shared" si="505"/>
        <v>0</v>
      </c>
      <c r="EC322">
        <f t="shared" si="506"/>
        <v>0</v>
      </c>
      <c r="ED322" s="1">
        <v>0</v>
      </c>
      <c r="EE322" s="1">
        <v>0</v>
      </c>
      <c r="EF322">
        <f t="shared" si="507"/>
        <v>0</v>
      </c>
      <c r="EG322">
        <f t="shared" si="508"/>
        <v>0</v>
      </c>
      <c r="EH322">
        <f t="shared" si="509"/>
        <v>0</v>
      </c>
      <c r="EJ322">
        <f t="shared" si="414"/>
        <v>0</v>
      </c>
      <c r="EK322">
        <f t="shared" si="415"/>
        <v>0</v>
      </c>
      <c r="EL322">
        <f t="shared" si="416"/>
        <v>0</v>
      </c>
      <c r="EM322">
        <f t="shared" si="417"/>
        <v>0</v>
      </c>
      <c r="EO322" t="str">
        <f t="shared" si="418"/>
        <v>N.A.</v>
      </c>
    </row>
    <row r="323" spans="1:145" x14ac:dyDescent="0.2">
      <c r="A323">
        <v>318</v>
      </c>
      <c r="B323" s="1">
        <v>15</v>
      </c>
      <c r="C323" s="1">
        <v>6462</v>
      </c>
      <c r="D323" s="1" t="s">
        <v>305</v>
      </c>
      <c r="E323" s="1">
        <v>1838294</v>
      </c>
      <c r="F323" s="1">
        <v>339.5</v>
      </c>
      <c r="G323" s="1">
        <v>4931</v>
      </c>
      <c r="H323" s="1">
        <v>1674075</v>
      </c>
      <c r="I323" s="1">
        <v>131375</v>
      </c>
      <c r="J323" s="1">
        <v>335</v>
      </c>
      <c r="K323" s="1">
        <v>331</v>
      </c>
      <c r="L323" s="1">
        <v>326</v>
      </c>
      <c r="M323" s="1">
        <v>320</v>
      </c>
      <c r="N323" s="1">
        <v>312</v>
      </c>
      <c r="O323" s="7"/>
      <c r="P323">
        <f t="shared" si="419"/>
        <v>5128</v>
      </c>
      <c r="Q323">
        <f t="shared" si="420"/>
        <v>0</v>
      </c>
      <c r="R323">
        <f t="shared" si="421"/>
        <v>0</v>
      </c>
      <c r="S323">
        <f t="shared" si="409"/>
        <v>0</v>
      </c>
      <c r="T323">
        <f t="shared" si="422"/>
        <v>0</v>
      </c>
      <c r="U323">
        <f t="shared" si="423"/>
        <v>0</v>
      </c>
      <c r="V323">
        <f t="shared" si="424"/>
        <v>0</v>
      </c>
      <c r="W323">
        <f t="shared" si="425"/>
        <v>0</v>
      </c>
      <c r="X323">
        <f t="shared" si="426"/>
        <v>0</v>
      </c>
      <c r="Y323">
        <f t="shared" si="427"/>
        <v>0</v>
      </c>
      <c r="Z323" t="str">
        <f t="shared" si="428"/>
        <v>N.A.</v>
      </c>
      <c r="AD323">
        <f t="shared" si="429"/>
        <v>5333</v>
      </c>
      <c r="AE323">
        <f t="shared" si="510"/>
        <v>0</v>
      </c>
      <c r="AF323">
        <f t="shared" si="430"/>
        <v>0</v>
      </c>
      <c r="AG323">
        <f t="shared" si="431"/>
        <v>0</v>
      </c>
      <c r="AH323">
        <f t="shared" si="432"/>
        <v>0</v>
      </c>
      <c r="AI323">
        <f t="shared" si="433"/>
        <v>0</v>
      </c>
      <c r="AJ323">
        <f t="shared" si="434"/>
        <v>0</v>
      </c>
      <c r="AK323">
        <f t="shared" si="435"/>
        <v>0</v>
      </c>
      <c r="AL323">
        <f t="shared" si="436"/>
        <v>0</v>
      </c>
      <c r="AM323">
        <f t="shared" si="437"/>
        <v>0</v>
      </c>
      <c r="AN323" t="str">
        <f t="shared" si="438"/>
        <v>N.A.</v>
      </c>
      <c r="AR323">
        <f t="shared" si="439"/>
        <v>5546</v>
      </c>
      <c r="AS323">
        <f t="shared" si="410"/>
        <v>0</v>
      </c>
      <c r="AT323">
        <f t="shared" si="440"/>
        <v>0</v>
      </c>
      <c r="AU323">
        <f t="shared" si="411"/>
        <v>0</v>
      </c>
      <c r="AV323">
        <f t="shared" si="441"/>
        <v>0</v>
      </c>
      <c r="AW323">
        <f t="shared" si="442"/>
        <v>0</v>
      </c>
      <c r="AX323">
        <f t="shared" si="443"/>
        <v>0</v>
      </c>
      <c r="AY323">
        <f t="shared" si="444"/>
        <v>0</v>
      </c>
      <c r="AZ323">
        <f t="shared" si="445"/>
        <v>0</v>
      </c>
      <c r="BA323">
        <f t="shared" si="446"/>
        <v>0</v>
      </c>
      <c r="BB323" t="str">
        <f t="shared" si="447"/>
        <v>N.A.</v>
      </c>
      <c r="BF323">
        <f t="shared" si="448"/>
        <v>5768</v>
      </c>
      <c r="BG323">
        <f t="shared" si="449"/>
        <v>0</v>
      </c>
      <c r="BH323">
        <f t="shared" si="450"/>
        <v>0</v>
      </c>
      <c r="BI323">
        <f t="shared" si="451"/>
        <v>0</v>
      </c>
      <c r="BJ323">
        <f t="shared" si="452"/>
        <v>0</v>
      </c>
      <c r="BK323">
        <f t="shared" si="453"/>
        <v>0</v>
      </c>
      <c r="BL323">
        <f t="shared" si="454"/>
        <v>0</v>
      </c>
      <c r="BM323">
        <f t="shared" si="455"/>
        <v>0</v>
      </c>
      <c r="BN323">
        <f t="shared" si="456"/>
        <v>0</v>
      </c>
      <c r="BO323">
        <f t="shared" si="457"/>
        <v>0</v>
      </c>
      <c r="BP323" t="str">
        <f t="shared" si="458"/>
        <v>N.A.</v>
      </c>
      <c r="BT323">
        <f t="shared" si="459"/>
        <v>5999</v>
      </c>
      <c r="BU323">
        <f t="shared" si="412"/>
        <v>0</v>
      </c>
      <c r="BV323">
        <f t="shared" si="460"/>
        <v>0</v>
      </c>
      <c r="BW323">
        <f t="shared" si="461"/>
        <v>0</v>
      </c>
      <c r="BX323">
        <f t="shared" si="462"/>
        <v>0</v>
      </c>
      <c r="BY323">
        <f t="shared" si="463"/>
        <v>0</v>
      </c>
      <c r="BZ323">
        <f t="shared" si="464"/>
        <v>0</v>
      </c>
      <c r="CA323">
        <f t="shared" si="465"/>
        <v>0</v>
      </c>
      <c r="CB323">
        <f t="shared" si="466"/>
        <v>0</v>
      </c>
      <c r="CC323">
        <f t="shared" si="467"/>
        <v>0</v>
      </c>
      <c r="CD323" t="str">
        <f t="shared" si="468"/>
        <v>N.A.</v>
      </c>
      <c r="CH323">
        <f t="shared" si="469"/>
        <v>6239</v>
      </c>
      <c r="CI323">
        <f t="shared" si="470"/>
        <v>0</v>
      </c>
      <c r="CJ323">
        <f t="shared" si="471"/>
        <v>0</v>
      </c>
      <c r="CK323">
        <f t="shared" si="472"/>
        <v>0</v>
      </c>
      <c r="CL323">
        <f t="shared" si="473"/>
        <v>0</v>
      </c>
      <c r="CM323">
        <f t="shared" si="474"/>
        <v>0</v>
      </c>
      <c r="CN323">
        <f t="shared" si="475"/>
        <v>0</v>
      </c>
      <c r="CO323">
        <f t="shared" si="476"/>
        <v>0</v>
      </c>
      <c r="CP323">
        <f t="shared" si="477"/>
        <v>0</v>
      </c>
      <c r="CQ323">
        <f t="shared" si="478"/>
        <v>0</v>
      </c>
      <c r="CR323" t="str">
        <f t="shared" si="479"/>
        <v>N.A.</v>
      </c>
      <c r="CV323">
        <f t="shared" si="480"/>
        <v>6489</v>
      </c>
      <c r="CW323">
        <f t="shared" si="481"/>
        <v>0</v>
      </c>
      <c r="CX323">
        <f t="shared" si="482"/>
        <v>0</v>
      </c>
      <c r="CY323">
        <f t="shared" si="483"/>
        <v>0</v>
      </c>
      <c r="CZ323">
        <f t="shared" si="484"/>
        <v>0</v>
      </c>
      <c r="DA323">
        <f t="shared" si="485"/>
        <v>0</v>
      </c>
      <c r="DB323">
        <f t="shared" si="486"/>
        <v>0</v>
      </c>
      <c r="DC323">
        <f t="shared" si="487"/>
        <v>0</v>
      </c>
      <c r="DD323">
        <f t="shared" si="488"/>
        <v>0</v>
      </c>
      <c r="DE323">
        <f t="shared" si="489"/>
        <v>0</v>
      </c>
      <c r="DF323" t="str">
        <f t="shared" si="490"/>
        <v>N.A.</v>
      </c>
      <c r="DJ323">
        <f t="shared" si="491"/>
        <v>6749</v>
      </c>
      <c r="DK323">
        <f t="shared" si="413"/>
        <v>0</v>
      </c>
      <c r="DL323">
        <f t="shared" si="492"/>
        <v>0</v>
      </c>
      <c r="DM323">
        <f t="shared" si="493"/>
        <v>0</v>
      </c>
      <c r="DN323">
        <f t="shared" si="494"/>
        <v>0</v>
      </c>
      <c r="DO323">
        <f t="shared" si="495"/>
        <v>0</v>
      </c>
      <c r="DP323">
        <f t="shared" si="496"/>
        <v>0</v>
      </c>
      <c r="DQ323">
        <f t="shared" si="497"/>
        <v>0</v>
      </c>
      <c r="DR323">
        <f t="shared" si="498"/>
        <v>0</v>
      </c>
      <c r="DS323">
        <f t="shared" si="499"/>
        <v>0</v>
      </c>
      <c r="DT323" t="str">
        <f t="shared" si="500"/>
        <v>N.A.</v>
      </c>
      <c r="DX323">
        <f t="shared" si="501"/>
        <v>32844</v>
      </c>
      <c r="DY323">
        <f t="shared" si="502"/>
        <v>1</v>
      </c>
      <c r="DZ323">
        <f t="shared" si="503"/>
        <v>131375</v>
      </c>
      <c r="EA323">
        <f t="shared" si="504"/>
        <v>1</v>
      </c>
      <c r="EB323">
        <f t="shared" si="505"/>
        <v>2</v>
      </c>
      <c r="EC323">
        <f t="shared" si="506"/>
        <v>0</v>
      </c>
      <c r="ED323" s="1">
        <v>131375</v>
      </c>
      <c r="EE323" s="1">
        <v>18149</v>
      </c>
      <c r="EF323">
        <f t="shared" si="507"/>
        <v>2</v>
      </c>
      <c r="EG323">
        <f t="shared" si="508"/>
        <v>0</v>
      </c>
      <c r="EH323">
        <f t="shared" si="509"/>
        <v>2</v>
      </c>
      <c r="EJ323">
        <f t="shared" si="414"/>
        <v>131375</v>
      </c>
      <c r="EK323">
        <f t="shared" si="415"/>
        <v>0</v>
      </c>
      <c r="EL323">
        <f t="shared" si="416"/>
        <v>131375</v>
      </c>
      <c r="EM323">
        <f t="shared" si="417"/>
        <v>0</v>
      </c>
      <c r="EO323" t="str">
        <f t="shared" si="418"/>
        <v>80%</v>
      </c>
    </row>
    <row r="324" spans="1:145" x14ac:dyDescent="0.2">
      <c r="A324">
        <v>319</v>
      </c>
      <c r="B324" s="1">
        <v>7</v>
      </c>
      <c r="C324" s="1">
        <v>6471</v>
      </c>
      <c r="D324" s="1" t="s">
        <v>306</v>
      </c>
      <c r="E324" s="1">
        <v>2409118</v>
      </c>
      <c r="F324" s="1">
        <v>491</v>
      </c>
      <c r="G324" s="1">
        <v>4970</v>
      </c>
      <c r="H324" s="1">
        <v>2440270</v>
      </c>
      <c r="I324" s="1">
        <v>0</v>
      </c>
      <c r="J324" s="1">
        <v>507</v>
      </c>
      <c r="K324" s="1">
        <v>503</v>
      </c>
      <c r="L324" s="1">
        <v>508</v>
      </c>
      <c r="M324" s="1">
        <v>503</v>
      </c>
      <c r="N324" s="1">
        <v>509</v>
      </c>
      <c r="O324" s="7"/>
      <c r="P324">
        <f t="shared" si="419"/>
        <v>5167</v>
      </c>
      <c r="Q324">
        <f t="shared" si="420"/>
        <v>0</v>
      </c>
      <c r="R324">
        <f t="shared" si="421"/>
        <v>0</v>
      </c>
      <c r="S324">
        <f t="shared" si="409"/>
        <v>0</v>
      </c>
      <c r="T324">
        <f t="shared" si="422"/>
        <v>0</v>
      </c>
      <c r="U324">
        <f t="shared" si="423"/>
        <v>0</v>
      </c>
      <c r="V324">
        <f t="shared" si="424"/>
        <v>0</v>
      </c>
      <c r="W324">
        <f t="shared" si="425"/>
        <v>0</v>
      </c>
      <c r="X324">
        <f t="shared" si="426"/>
        <v>0</v>
      </c>
      <c r="Y324">
        <f t="shared" si="427"/>
        <v>0</v>
      </c>
      <c r="Z324" t="str">
        <f t="shared" si="428"/>
        <v>N.A.</v>
      </c>
      <c r="AD324">
        <f t="shared" si="429"/>
        <v>5372</v>
      </c>
      <c r="AE324">
        <f t="shared" si="510"/>
        <v>0</v>
      </c>
      <c r="AF324">
        <f t="shared" si="430"/>
        <v>0</v>
      </c>
      <c r="AG324">
        <f t="shared" si="431"/>
        <v>0</v>
      </c>
      <c r="AH324">
        <f t="shared" si="432"/>
        <v>0</v>
      </c>
      <c r="AI324">
        <f t="shared" si="433"/>
        <v>0</v>
      </c>
      <c r="AJ324">
        <f t="shared" si="434"/>
        <v>0</v>
      </c>
      <c r="AK324">
        <f t="shared" si="435"/>
        <v>0</v>
      </c>
      <c r="AL324">
        <f t="shared" si="436"/>
        <v>0</v>
      </c>
      <c r="AM324">
        <f t="shared" si="437"/>
        <v>0</v>
      </c>
      <c r="AN324" t="str">
        <f t="shared" si="438"/>
        <v>N.A.</v>
      </c>
      <c r="AR324">
        <f t="shared" si="439"/>
        <v>5585</v>
      </c>
      <c r="AS324">
        <f t="shared" si="410"/>
        <v>0</v>
      </c>
      <c r="AT324">
        <f t="shared" si="440"/>
        <v>0</v>
      </c>
      <c r="AU324">
        <f t="shared" si="411"/>
        <v>0</v>
      </c>
      <c r="AV324">
        <f t="shared" si="441"/>
        <v>0</v>
      </c>
      <c r="AW324">
        <f t="shared" si="442"/>
        <v>0</v>
      </c>
      <c r="AX324">
        <f t="shared" si="443"/>
        <v>0</v>
      </c>
      <c r="AY324">
        <f t="shared" si="444"/>
        <v>0</v>
      </c>
      <c r="AZ324">
        <f t="shared" si="445"/>
        <v>0</v>
      </c>
      <c r="BA324">
        <f t="shared" si="446"/>
        <v>0</v>
      </c>
      <c r="BB324" t="str">
        <f t="shared" si="447"/>
        <v>N.A.</v>
      </c>
      <c r="BF324">
        <f t="shared" si="448"/>
        <v>5807</v>
      </c>
      <c r="BG324">
        <f t="shared" si="449"/>
        <v>0</v>
      </c>
      <c r="BH324">
        <f t="shared" si="450"/>
        <v>0</v>
      </c>
      <c r="BI324">
        <f t="shared" si="451"/>
        <v>0</v>
      </c>
      <c r="BJ324">
        <f t="shared" si="452"/>
        <v>0</v>
      </c>
      <c r="BK324">
        <f t="shared" si="453"/>
        <v>0</v>
      </c>
      <c r="BL324">
        <f t="shared" si="454"/>
        <v>0</v>
      </c>
      <c r="BM324">
        <f t="shared" si="455"/>
        <v>0</v>
      </c>
      <c r="BN324">
        <f t="shared" si="456"/>
        <v>0</v>
      </c>
      <c r="BO324">
        <f t="shared" si="457"/>
        <v>0</v>
      </c>
      <c r="BP324" t="str">
        <f t="shared" si="458"/>
        <v>N.A.</v>
      </c>
      <c r="BT324">
        <f t="shared" si="459"/>
        <v>6038</v>
      </c>
      <c r="BU324">
        <f t="shared" si="412"/>
        <v>0</v>
      </c>
      <c r="BV324">
        <f t="shared" si="460"/>
        <v>0</v>
      </c>
      <c r="BW324">
        <f t="shared" si="461"/>
        <v>0</v>
      </c>
      <c r="BX324">
        <f t="shared" si="462"/>
        <v>0</v>
      </c>
      <c r="BY324">
        <f t="shared" si="463"/>
        <v>0</v>
      </c>
      <c r="BZ324">
        <f t="shared" si="464"/>
        <v>0</v>
      </c>
      <c r="CA324">
        <f t="shared" si="465"/>
        <v>0</v>
      </c>
      <c r="CB324">
        <f t="shared" si="466"/>
        <v>0</v>
      </c>
      <c r="CC324">
        <f t="shared" si="467"/>
        <v>0</v>
      </c>
      <c r="CD324" t="str">
        <f t="shared" si="468"/>
        <v>N.A.</v>
      </c>
      <c r="CH324">
        <f t="shared" si="469"/>
        <v>6278</v>
      </c>
      <c r="CI324">
        <f t="shared" si="470"/>
        <v>0</v>
      </c>
      <c r="CJ324">
        <f t="shared" si="471"/>
        <v>0</v>
      </c>
      <c r="CK324">
        <f t="shared" si="472"/>
        <v>0</v>
      </c>
      <c r="CL324">
        <f t="shared" si="473"/>
        <v>0</v>
      </c>
      <c r="CM324">
        <f t="shared" si="474"/>
        <v>0</v>
      </c>
      <c r="CN324">
        <f t="shared" si="475"/>
        <v>0</v>
      </c>
      <c r="CO324">
        <f t="shared" si="476"/>
        <v>0</v>
      </c>
      <c r="CP324">
        <f t="shared" si="477"/>
        <v>0</v>
      </c>
      <c r="CQ324">
        <f t="shared" si="478"/>
        <v>0</v>
      </c>
      <c r="CR324" t="str">
        <f t="shared" si="479"/>
        <v>N.A.</v>
      </c>
      <c r="CV324">
        <f t="shared" si="480"/>
        <v>6528</v>
      </c>
      <c r="CW324">
        <f t="shared" si="481"/>
        <v>0</v>
      </c>
      <c r="CX324">
        <f t="shared" si="482"/>
        <v>0</v>
      </c>
      <c r="CY324">
        <f t="shared" si="483"/>
        <v>0</v>
      </c>
      <c r="CZ324">
        <f t="shared" si="484"/>
        <v>0</v>
      </c>
      <c r="DA324">
        <f t="shared" si="485"/>
        <v>0</v>
      </c>
      <c r="DB324">
        <f t="shared" si="486"/>
        <v>0</v>
      </c>
      <c r="DC324">
        <f t="shared" si="487"/>
        <v>0</v>
      </c>
      <c r="DD324">
        <f t="shared" si="488"/>
        <v>0</v>
      </c>
      <c r="DE324">
        <f t="shared" si="489"/>
        <v>0</v>
      </c>
      <c r="DF324" t="str">
        <f t="shared" si="490"/>
        <v>N.A.</v>
      </c>
      <c r="DJ324">
        <f t="shared" si="491"/>
        <v>6788</v>
      </c>
      <c r="DK324">
        <f t="shared" si="413"/>
        <v>0</v>
      </c>
      <c r="DL324">
        <f t="shared" si="492"/>
        <v>0</v>
      </c>
      <c r="DM324">
        <f t="shared" si="493"/>
        <v>0</v>
      </c>
      <c r="DN324">
        <f t="shared" si="494"/>
        <v>0</v>
      </c>
      <c r="DO324">
        <f t="shared" si="495"/>
        <v>0</v>
      </c>
      <c r="DP324">
        <f t="shared" si="496"/>
        <v>0</v>
      </c>
      <c r="DQ324">
        <f t="shared" si="497"/>
        <v>0</v>
      </c>
      <c r="DR324">
        <f t="shared" si="498"/>
        <v>0</v>
      </c>
      <c r="DS324">
        <f t="shared" si="499"/>
        <v>0</v>
      </c>
      <c r="DT324" t="str">
        <f t="shared" si="500"/>
        <v>N.A.</v>
      </c>
      <c r="DX324">
        <f t="shared" si="501"/>
        <v>-31152</v>
      </c>
      <c r="DY324">
        <f t="shared" si="502"/>
        <v>0</v>
      </c>
      <c r="DZ324">
        <f t="shared" si="503"/>
        <v>-24922</v>
      </c>
      <c r="EA324">
        <f t="shared" si="504"/>
        <v>0</v>
      </c>
      <c r="EB324">
        <f t="shared" si="505"/>
        <v>0</v>
      </c>
      <c r="EC324">
        <f t="shared" si="506"/>
        <v>0</v>
      </c>
      <c r="ED324" s="1">
        <v>0</v>
      </c>
      <c r="EE324" s="1">
        <v>0</v>
      </c>
      <c r="EF324">
        <f t="shared" si="507"/>
        <v>0</v>
      </c>
      <c r="EG324">
        <f t="shared" si="508"/>
        <v>0</v>
      </c>
      <c r="EH324">
        <f t="shared" si="509"/>
        <v>0</v>
      </c>
      <c r="EJ324">
        <f t="shared" si="414"/>
        <v>0</v>
      </c>
      <c r="EK324">
        <f t="shared" si="415"/>
        <v>0</v>
      </c>
      <c r="EL324">
        <f t="shared" si="416"/>
        <v>0</v>
      </c>
      <c r="EM324">
        <f t="shared" si="417"/>
        <v>0</v>
      </c>
      <c r="EO324" t="str">
        <f t="shared" si="418"/>
        <v>N.A.</v>
      </c>
    </row>
    <row r="325" spans="1:145" x14ac:dyDescent="0.2">
      <c r="A325">
        <v>320</v>
      </c>
      <c r="B325" s="1">
        <v>1</v>
      </c>
      <c r="C325" s="1">
        <v>6509</v>
      </c>
      <c r="D325" s="1" t="s">
        <v>307</v>
      </c>
      <c r="E325" s="1">
        <v>2983798</v>
      </c>
      <c r="F325" s="1">
        <v>567.5</v>
      </c>
      <c r="G325" s="1">
        <v>5098</v>
      </c>
      <c r="H325" s="1">
        <v>2893115</v>
      </c>
      <c r="I325" s="1">
        <v>72546</v>
      </c>
      <c r="J325" s="1">
        <v>549</v>
      </c>
      <c r="K325" s="1">
        <v>527</v>
      </c>
      <c r="L325" s="1">
        <v>521</v>
      </c>
      <c r="M325" s="1">
        <v>512</v>
      </c>
      <c r="N325" s="1">
        <v>492</v>
      </c>
      <c r="O325" s="7"/>
      <c r="P325">
        <f t="shared" si="419"/>
        <v>5295</v>
      </c>
      <c r="Q325">
        <f t="shared" si="420"/>
        <v>0</v>
      </c>
      <c r="R325">
        <f t="shared" si="421"/>
        <v>0</v>
      </c>
      <c r="S325">
        <f t="shared" si="409"/>
        <v>0</v>
      </c>
      <c r="T325">
        <f t="shared" si="422"/>
        <v>0</v>
      </c>
      <c r="U325">
        <f t="shared" si="423"/>
        <v>0</v>
      </c>
      <c r="V325">
        <f t="shared" si="424"/>
        <v>0</v>
      </c>
      <c r="W325">
        <f t="shared" si="425"/>
        <v>0</v>
      </c>
      <c r="X325">
        <f t="shared" si="426"/>
        <v>0</v>
      </c>
      <c r="Y325">
        <f t="shared" si="427"/>
        <v>0</v>
      </c>
      <c r="Z325" t="str">
        <f t="shared" si="428"/>
        <v>N.A.</v>
      </c>
      <c r="AD325">
        <f t="shared" si="429"/>
        <v>5500</v>
      </c>
      <c r="AE325">
        <f t="shared" si="510"/>
        <v>0</v>
      </c>
      <c r="AF325">
        <f t="shared" si="430"/>
        <v>0</v>
      </c>
      <c r="AG325">
        <f t="shared" si="431"/>
        <v>0</v>
      </c>
      <c r="AH325">
        <f t="shared" si="432"/>
        <v>0</v>
      </c>
      <c r="AI325">
        <f t="shared" si="433"/>
        <v>0</v>
      </c>
      <c r="AJ325">
        <f t="shared" si="434"/>
        <v>0</v>
      </c>
      <c r="AK325">
        <f t="shared" si="435"/>
        <v>0</v>
      </c>
      <c r="AL325">
        <f t="shared" si="436"/>
        <v>0</v>
      </c>
      <c r="AM325">
        <f t="shared" si="437"/>
        <v>0</v>
      </c>
      <c r="AN325" t="str">
        <f t="shared" si="438"/>
        <v>N.A.</v>
      </c>
      <c r="AR325">
        <f t="shared" si="439"/>
        <v>5713</v>
      </c>
      <c r="AS325">
        <f t="shared" si="410"/>
        <v>0</v>
      </c>
      <c r="AT325">
        <f t="shared" si="440"/>
        <v>0</v>
      </c>
      <c r="AU325">
        <f t="shared" si="411"/>
        <v>0</v>
      </c>
      <c r="AV325">
        <f t="shared" si="441"/>
        <v>0</v>
      </c>
      <c r="AW325">
        <f t="shared" si="442"/>
        <v>0</v>
      </c>
      <c r="AX325">
        <f t="shared" si="443"/>
        <v>0</v>
      </c>
      <c r="AY325">
        <f t="shared" si="444"/>
        <v>0</v>
      </c>
      <c r="AZ325">
        <f t="shared" si="445"/>
        <v>0</v>
      </c>
      <c r="BA325">
        <f t="shared" si="446"/>
        <v>0</v>
      </c>
      <c r="BB325" t="str">
        <f t="shared" si="447"/>
        <v>N.A.</v>
      </c>
      <c r="BF325">
        <f t="shared" si="448"/>
        <v>5935</v>
      </c>
      <c r="BG325">
        <f t="shared" si="449"/>
        <v>0</v>
      </c>
      <c r="BH325">
        <f t="shared" si="450"/>
        <v>0</v>
      </c>
      <c r="BI325">
        <f t="shared" si="451"/>
        <v>0</v>
      </c>
      <c r="BJ325">
        <f t="shared" si="452"/>
        <v>0</v>
      </c>
      <c r="BK325">
        <f t="shared" si="453"/>
        <v>0</v>
      </c>
      <c r="BL325">
        <f t="shared" si="454"/>
        <v>0</v>
      </c>
      <c r="BM325">
        <f t="shared" si="455"/>
        <v>0</v>
      </c>
      <c r="BN325">
        <f t="shared" si="456"/>
        <v>0</v>
      </c>
      <c r="BO325">
        <f t="shared" si="457"/>
        <v>0</v>
      </c>
      <c r="BP325" t="str">
        <f t="shared" si="458"/>
        <v>N.A.</v>
      </c>
      <c r="BT325">
        <f t="shared" si="459"/>
        <v>6166</v>
      </c>
      <c r="BU325">
        <f t="shared" si="412"/>
        <v>0</v>
      </c>
      <c r="BV325">
        <f t="shared" si="460"/>
        <v>0</v>
      </c>
      <c r="BW325">
        <f t="shared" si="461"/>
        <v>0</v>
      </c>
      <c r="BX325">
        <f t="shared" si="462"/>
        <v>0</v>
      </c>
      <c r="BY325">
        <f t="shared" si="463"/>
        <v>0</v>
      </c>
      <c r="BZ325">
        <f t="shared" si="464"/>
        <v>0</v>
      </c>
      <c r="CA325">
        <f t="shared" si="465"/>
        <v>0</v>
      </c>
      <c r="CB325">
        <f t="shared" si="466"/>
        <v>0</v>
      </c>
      <c r="CC325">
        <f t="shared" si="467"/>
        <v>0</v>
      </c>
      <c r="CD325" t="str">
        <f t="shared" si="468"/>
        <v>N.A.</v>
      </c>
      <c r="CH325">
        <f t="shared" si="469"/>
        <v>6406</v>
      </c>
      <c r="CI325">
        <f t="shared" si="470"/>
        <v>0</v>
      </c>
      <c r="CJ325">
        <f t="shared" si="471"/>
        <v>0</v>
      </c>
      <c r="CK325">
        <f t="shared" si="472"/>
        <v>0</v>
      </c>
      <c r="CL325">
        <f t="shared" si="473"/>
        <v>0</v>
      </c>
      <c r="CM325">
        <f t="shared" si="474"/>
        <v>0</v>
      </c>
      <c r="CN325">
        <f t="shared" si="475"/>
        <v>0</v>
      </c>
      <c r="CO325">
        <f t="shared" si="476"/>
        <v>0</v>
      </c>
      <c r="CP325">
        <f t="shared" si="477"/>
        <v>0</v>
      </c>
      <c r="CQ325">
        <f t="shared" si="478"/>
        <v>0</v>
      </c>
      <c r="CR325" t="str">
        <f t="shared" si="479"/>
        <v>N.A.</v>
      </c>
      <c r="CV325">
        <f t="shared" si="480"/>
        <v>6656</v>
      </c>
      <c r="CW325">
        <f t="shared" si="481"/>
        <v>0</v>
      </c>
      <c r="CX325">
        <f t="shared" si="482"/>
        <v>0</v>
      </c>
      <c r="CY325">
        <f t="shared" si="483"/>
        <v>0</v>
      </c>
      <c r="CZ325">
        <f t="shared" si="484"/>
        <v>0</v>
      </c>
      <c r="DA325">
        <f t="shared" si="485"/>
        <v>0</v>
      </c>
      <c r="DB325">
        <f t="shared" si="486"/>
        <v>0</v>
      </c>
      <c r="DC325">
        <f t="shared" si="487"/>
        <v>0</v>
      </c>
      <c r="DD325">
        <f t="shared" si="488"/>
        <v>0</v>
      </c>
      <c r="DE325">
        <f t="shared" si="489"/>
        <v>0</v>
      </c>
      <c r="DF325" t="str">
        <f t="shared" si="490"/>
        <v>N.A.</v>
      </c>
      <c r="DJ325">
        <f t="shared" si="491"/>
        <v>6916</v>
      </c>
      <c r="DK325">
        <f t="shared" si="413"/>
        <v>0</v>
      </c>
      <c r="DL325">
        <f t="shared" si="492"/>
        <v>0</v>
      </c>
      <c r="DM325">
        <f t="shared" si="493"/>
        <v>0</v>
      </c>
      <c r="DN325">
        <f t="shared" si="494"/>
        <v>0</v>
      </c>
      <c r="DO325">
        <f t="shared" si="495"/>
        <v>0</v>
      </c>
      <c r="DP325">
        <f t="shared" si="496"/>
        <v>0</v>
      </c>
      <c r="DQ325">
        <f t="shared" si="497"/>
        <v>0</v>
      </c>
      <c r="DR325">
        <f t="shared" si="498"/>
        <v>0</v>
      </c>
      <c r="DS325">
        <f t="shared" si="499"/>
        <v>0</v>
      </c>
      <c r="DT325" t="str">
        <f t="shared" si="500"/>
        <v>N.A.</v>
      </c>
      <c r="DX325">
        <f t="shared" si="501"/>
        <v>18137</v>
      </c>
      <c r="DY325">
        <f t="shared" si="502"/>
        <v>1</v>
      </c>
      <c r="DZ325">
        <f t="shared" si="503"/>
        <v>72546</v>
      </c>
      <c r="EA325">
        <f t="shared" si="504"/>
        <v>1</v>
      </c>
      <c r="EB325">
        <f t="shared" si="505"/>
        <v>2</v>
      </c>
      <c r="EC325">
        <f t="shared" si="506"/>
        <v>0</v>
      </c>
      <c r="ED325" s="1">
        <v>72546</v>
      </c>
      <c r="EE325" s="1">
        <v>16691</v>
      </c>
      <c r="EF325">
        <f t="shared" si="507"/>
        <v>2</v>
      </c>
      <c r="EG325">
        <f t="shared" si="508"/>
        <v>0</v>
      </c>
      <c r="EH325">
        <f t="shared" si="509"/>
        <v>2</v>
      </c>
      <c r="EJ325">
        <f t="shared" si="414"/>
        <v>72546</v>
      </c>
      <c r="EK325">
        <f t="shared" si="415"/>
        <v>0</v>
      </c>
      <c r="EL325">
        <f t="shared" si="416"/>
        <v>72546</v>
      </c>
      <c r="EM325">
        <f t="shared" si="417"/>
        <v>0</v>
      </c>
      <c r="EO325" t="str">
        <f t="shared" si="418"/>
        <v>80%</v>
      </c>
    </row>
    <row r="326" spans="1:145" x14ac:dyDescent="0.2">
      <c r="A326">
        <v>321</v>
      </c>
      <c r="B326" s="1">
        <v>11</v>
      </c>
      <c r="C326" s="1">
        <v>6512</v>
      </c>
      <c r="D326" s="1" t="s">
        <v>308</v>
      </c>
      <c r="E326" s="1">
        <v>2309950</v>
      </c>
      <c r="F326" s="1">
        <v>466.6</v>
      </c>
      <c r="G326" s="1">
        <v>4981</v>
      </c>
      <c r="H326" s="1">
        <v>2324135</v>
      </c>
      <c r="I326" s="1">
        <v>0</v>
      </c>
      <c r="J326" s="1">
        <v>461</v>
      </c>
      <c r="K326" s="1">
        <v>449</v>
      </c>
      <c r="L326" s="1">
        <v>455</v>
      </c>
      <c r="M326" s="1">
        <v>456</v>
      </c>
      <c r="N326" s="1">
        <v>458</v>
      </c>
      <c r="O326" s="7"/>
      <c r="P326">
        <f t="shared" si="419"/>
        <v>5178</v>
      </c>
      <c r="Q326">
        <f t="shared" si="420"/>
        <v>0</v>
      </c>
      <c r="R326">
        <f t="shared" si="421"/>
        <v>0</v>
      </c>
      <c r="S326">
        <f t="shared" ref="S326:S369" si="511">IF((Q326&gt;0) * ((1.01*H326)&gt;Q326),(1.01*H326)-Q326,0)</f>
        <v>0</v>
      </c>
      <c r="T326">
        <f t="shared" si="422"/>
        <v>0</v>
      </c>
      <c r="U326">
        <f t="shared" si="423"/>
        <v>0</v>
      </c>
      <c r="V326">
        <f t="shared" si="424"/>
        <v>0</v>
      </c>
      <c r="W326">
        <f t="shared" si="425"/>
        <v>0</v>
      </c>
      <c r="X326">
        <f t="shared" si="426"/>
        <v>0</v>
      </c>
      <c r="Y326">
        <f t="shared" si="427"/>
        <v>0</v>
      </c>
      <c r="Z326" t="str">
        <f t="shared" si="428"/>
        <v>N.A.</v>
      </c>
      <c r="AD326">
        <f t="shared" si="429"/>
        <v>5383</v>
      </c>
      <c r="AE326">
        <f t="shared" si="510"/>
        <v>0</v>
      </c>
      <c r="AF326">
        <f t="shared" si="430"/>
        <v>0</v>
      </c>
      <c r="AG326">
        <f t="shared" si="431"/>
        <v>0</v>
      </c>
      <c r="AH326">
        <f t="shared" si="432"/>
        <v>0</v>
      </c>
      <c r="AI326">
        <f t="shared" si="433"/>
        <v>0</v>
      </c>
      <c r="AJ326">
        <f t="shared" si="434"/>
        <v>0</v>
      </c>
      <c r="AK326">
        <f t="shared" si="435"/>
        <v>0</v>
      </c>
      <c r="AL326">
        <f t="shared" si="436"/>
        <v>0</v>
      </c>
      <c r="AM326">
        <f t="shared" si="437"/>
        <v>0</v>
      </c>
      <c r="AN326" t="str">
        <f t="shared" si="438"/>
        <v>N.A.</v>
      </c>
      <c r="AR326">
        <f t="shared" si="439"/>
        <v>5596</v>
      </c>
      <c r="AS326">
        <f t="shared" ref="AS326:AS369" si="512">AR326*$AR$4</f>
        <v>0</v>
      </c>
      <c r="AT326">
        <f t="shared" si="440"/>
        <v>0</v>
      </c>
      <c r="AU326">
        <f t="shared" ref="AU326:AU347" si="513">IF((AS326&gt;0) * ((1.01*AE326)&gt;AS326),(1.01*AE326)-AS326,0)</f>
        <v>0</v>
      </c>
      <c r="AV326">
        <f t="shared" si="441"/>
        <v>0</v>
      </c>
      <c r="AW326">
        <f t="shared" si="442"/>
        <v>0</v>
      </c>
      <c r="AX326">
        <f t="shared" si="443"/>
        <v>0</v>
      </c>
      <c r="AY326">
        <f t="shared" si="444"/>
        <v>0</v>
      </c>
      <c r="AZ326">
        <f t="shared" si="445"/>
        <v>0</v>
      </c>
      <c r="BA326">
        <f t="shared" si="446"/>
        <v>0</v>
      </c>
      <c r="BB326" t="str">
        <f t="shared" si="447"/>
        <v>N.A.</v>
      </c>
      <c r="BF326">
        <f t="shared" si="448"/>
        <v>5818</v>
      </c>
      <c r="BG326">
        <f t="shared" si="449"/>
        <v>0</v>
      </c>
      <c r="BH326">
        <f t="shared" si="450"/>
        <v>0</v>
      </c>
      <c r="BI326">
        <f t="shared" si="451"/>
        <v>0</v>
      </c>
      <c r="BJ326">
        <f t="shared" si="452"/>
        <v>0</v>
      </c>
      <c r="BK326">
        <f t="shared" si="453"/>
        <v>0</v>
      </c>
      <c r="BL326">
        <f t="shared" si="454"/>
        <v>0</v>
      </c>
      <c r="BM326">
        <f t="shared" si="455"/>
        <v>0</v>
      </c>
      <c r="BN326">
        <f t="shared" si="456"/>
        <v>0</v>
      </c>
      <c r="BO326">
        <f t="shared" si="457"/>
        <v>0</v>
      </c>
      <c r="BP326" t="str">
        <f t="shared" si="458"/>
        <v>N.A.</v>
      </c>
      <c r="BT326">
        <f t="shared" si="459"/>
        <v>6049</v>
      </c>
      <c r="BU326">
        <f t="shared" ref="BU326:BU369" si="514">BT326*$BT$4</f>
        <v>0</v>
      </c>
      <c r="BV326">
        <f t="shared" si="460"/>
        <v>0</v>
      </c>
      <c r="BW326">
        <f t="shared" si="461"/>
        <v>0</v>
      </c>
      <c r="BX326">
        <f t="shared" si="462"/>
        <v>0</v>
      </c>
      <c r="BY326">
        <f t="shared" si="463"/>
        <v>0</v>
      </c>
      <c r="BZ326">
        <f t="shared" si="464"/>
        <v>0</v>
      </c>
      <c r="CA326">
        <f t="shared" si="465"/>
        <v>0</v>
      </c>
      <c r="CB326">
        <f t="shared" si="466"/>
        <v>0</v>
      </c>
      <c r="CC326">
        <f t="shared" si="467"/>
        <v>0</v>
      </c>
      <c r="CD326" t="str">
        <f t="shared" si="468"/>
        <v>N.A.</v>
      </c>
      <c r="CH326">
        <f t="shared" si="469"/>
        <v>6289</v>
      </c>
      <c r="CI326">
        <f t="shared" si="470"/>
        <v>0</v>
      </c>
      <c r="CJ326">
        <f t="shared" si="471"/>
        <v>0</v>
      </c>
      <c r="CK326">
        <f t="shared" si="472"/>
        <v>0</v>
      </c>
      <c r="CL326">
        <f t="shared" si="473"/>
        <v>0</v>
      </c>
      <c r="CM326">
        <f t="shared" si="474"/>
        <v>0</v>
      </c>
      <c r="CN326">
        <f t="shared" si="475"/>
        <v>0</v>
      </c>
      <c r="CO326">
        <f t="shared" si="476"/>
        <v>0</v>
      </c>
      <c r="CP326">
        <f t="shared" si="477"/>
        <v>0</v>
      </c>
      <c r="CQ326">
        <f t="shared" si="478"/>
        <v>0</v>
      </c>
      <c r="CR326" t="str">
        <f t="shared" si="479"/>
        <v>N.A.</v>
      </c>
      <c r="CV326">
        <f t="shared" si="480"/>
        <v>6539</v>
      </c>
      <c r="CW326">
        <f t="shared" si="481"/>
        <v>0</v>
      </c>
      <c r="CX326">
        <f t="shared" si="482"/>
        <v>0</v>
      </c>
      <c r="CY326">
        <f t="shared" si="483"/>
        <v>0</v>
      </c>
      <c r="CZ326">
        <f t="shared" si="484"/>
        <v>0</v>
      </c>
      <c r="DA326">
        <f t="shared" si="485"/>
        <v>0</v>
      </c>
      <c r="DB326">
        <f t="shared" si="486"/>
        <v>0</v>
      </c>
      <c r="DC326">
        <f t="shared" si="487"/>
        <v>0</v>
      </c>
      <c r="DD326">
        <f t="shared" si="488"/>
        <v>0</v>
      </c>
      <c r="DE326">
        <f t="shared" si="489"/>
        <v>0</v>
      </c>
      <c r="DF326" t="str">
        <f t="shared" si="490"/>
        <v>N.A.</v>
      </c>
      <c r="DJ326">
        <f t="shared" si="491"/>
        <v>6799</v>
      </c>
      <c r="DK326">
        <f t="shared" ref="DK326:DK369" si="515">DJ326*$DJ$4</f>
        <v>0</v>
      </c>
      <c r="DL326">
        <f t="shared" si="492"/>
        <v>0</v>
      </c>
      <c r="DM326">
        <f t="shared" si="493"/>
        <v>0</v>
      </c>
      <c r="DN326">
        <f t="shared" si="494"/>
        <v>0</v>
      </c>
      <c r="DO326">
        <f t="shared" si="495"/>
        <v>0</v>
      </c>
      <c r="DP326">
        <f t="shared" si="496"/>
        <v>0</v>
      </c>
      <c r="DQ326">
        <f t="shared" si="497"/>
        <v>0</v>
      </c>
      <c r="DR326">
        <f t="shared" si="498"/>
        <v>0</v>
      </c>
      <c r="DS326">
        <f t="shared" si="499"/>
        <v>0</v>
      </c>
      <c r="DT326" t="str">
        <f t="shared" si="500"/>
        <v>N.A.</v>
      </c>
      <c r="DX326">
        <f t="shared" si="501"/>
        <v>-14185</v>
      </c>
      <c r="DY326">
        <f t="shared" si="502"/>
        <v>0</v>
      </c>
      <c r="DZ326">
        <f t="shared" si="503"/>
        <v>-11348</v>
      </c>
      <c r="EA326">
        <f t="shared" si="504"/>
        <v>0</v>
      </c>
      <c r="EB326">
        <f t="shared" si="505"/>
        <v>0</v>
      </c>
      <c r="EC326">
        <f t="shared" si="506"/>
        <v>0</v>
      </c>
      <c r="ED326" s="1">
        <v>0</v>
      </c>
      <c r="EE326" s="1">
        <v>0</v>
      </c>
      <c r="EF326">
        <f t="shared" si="507"/>
        <v>0</v>
      </c>
      <c r="EG326">
        <f t="shared" si="508"/>
        <v>0</v>
      </c>
      <c r="EH326">
        <f t="shared" si="509"/>
        <v>0</v>
      </c>
      <c r="EJ326">
        <f t="shared" ref="EJ326:EJ369" si="516">IF(ED326&gt;EE326,ED326,0)</f>
        <v>0</v>
      </c>
      <c r="EK326">
        <f t="shared" ref="EK326:EK369" si="517">IF(EE326&gt;ED326,EE326,0)</f>
        <v>0</v>
      </c>
      <c r="EL326">
        <f t="shared" ref="EL326:EL369" si="518">EJ326+EK326</f>
        <v>0</v>
      </c>
      <c r="EM326">
        <f t="shared" ref="EM326:EM369" si="519">EL326-I326</f>
        <v>0</v>
      </c>
      <c r="EO326" t="str">
        <f t="shared" ref="EO326:EO369" si="520">VLOOKUP(EH326,$EN$372:$EO$374,2,FALSE)</f>
        <v>N.A.</v>
      </c>
    </row>
    <row r="327" spans="1:145" x14ac:dyDescent="0.2">
      <c r="A327">
        <v>322</v>
      </c>
      <c r="B327" s="1">
        <v>5</v>
      </c>
      <c r="C327" s="1">
        <v>6516</v>
      </c>
      <c r="D327" s="1" t="s">
        <v>309</v>
      </c>
      <c r="E327" s="1">
        <v>1203842</v>
      </c>
      <c r="F327" s="1">
        <v>196</v>
      </c>
      <c r="G327" s="1">
        <v>5106</v>
      </c>
      <c r="H327" s="1">
        <v>1000776</v>
      </c>
      <c r="I327" s="1">
        <v>162453</v>
      </c>
      <c r="J327" s="1">
        <v>186</v>
      </c>
      <c r="K327" s="1">
        <v>173</v>
      </c>
      <c r="L327" s="1">
        <v>169</v>
      </c>
      <c r="M327" s="1">
        <v>162</v>
      </c>
      <c r="N327" s="1">
        <v>158</v>
      </c>
      <c r="O327" s="7"/>
      <c r="P327">
        <f t="shared" ref="P327:P370" si="521">G327+P$3</f>
        <v>5303</v>
      </c>
      <c r="Q327">
        <f t="shared" ref="Q327:Q370" si="522">P327*$P$4</f>
        <v>0</v>
      </c>
      <c r="R327">
        <f t="shared" ref="R327:R370" si="523">IF((Q327&gt;0) * ($E327&gt;Q327),$R$5*($E327-Q327),0)</f>
        <v>0</v>
      </c>
      <c r="S327">
        <f t="shared" si="511"/>
        <v>0</v>
      </c>
      <c r="T327">
        <f t="shared" ref="T327:T370" si="524">IF(R327&gt;S327,R327,0)</f>
        <v>0</v>
      </c>
      <c r="U327">
        <f t="shared" ref="U327:U370" si="525">IF(S327&gt;R327,S327,0)</f>
        <v>0</v>
      </c>
      <c r="V327">
        <f t="shared" ref="V327:V370" si="526">IF(T327&gt;0,2,0)</f>
        <v>0</v>
      </c>
      <c r="W327">
        <f t="shared" ref="W327:W370" si="527">IF(U327&gt;0,1,0)</f>
        <v>0</v>
      </c>
      <c r="X327">
        <f t="shared" ref="X327:X370" si="528">T327+U327</f>
        <v>0</v>
      </c>
      <c r="Y327">
        <f t="shared" ref="Y327:Y370" si="529">V327+W327</f>
        <v>0</v>
      </c>
      <c r="Z327" t="str">
        <f t="shared" ref="Z327:Z370" si="530">VLOOKUP(Y327,$Y$372:$Z$374,2,FALSE)</f>
        <v>N.A.</v>
      </c>
      <c r="AD327">
        <f t="shared" ref="AD327:AD369" si="531">P327+AD$3</f>
        <v>5508</v>
      </c>
      <c r="AE327">
        <f t="shared" si="510"/>
        <v>0</v>
      </c>
      <c r="AF327">
        <f t="shared" ref="AF327:AF370" si="532">IF((AE327&gt;0) * ($E327&gt;AE327),$AF$5*($E327-AE327),0)</f>
        <v>0</v>
      </c>
      <c r="AG327">
        <f t="shared" ref="AG327:AG370" si="533">IF((AE327&gt;0) * ((1.01*Q327)&gt;AE327),(1.01*Q327)-AE327,0)</f>
        <v>0</v>
      </c>
      <c r="AH327">
        <f t="shared" ref="AH327:AH370" si="534">IF(AF327&gt;AG327,AF327,0)</f>
        <v>0</v>
      </c>
      <c r="AI327">
        <f t="shared" ref="AI327:AI370" si="535">IF(AG327&gt;AF327,AG327,0)</f>
        <v>0</v>
      </c>
      <c r="AJ327">
        <f t="shared" ref="AJ327:AJ370" si="536">IF(AH327&gt;0,2,0)</f>
        <v>0</v>
      </c>
      <c r="AK327">
        <f t="shared" ref="AK327:AK370" si="537">IF(AI327&gt;0,1,0)</f>
        <v>0</v>
      </c>
      <c r="AL327">
        <f t="shared" ref="AL327:AL370" si="538">AH327+AI327</f>
        <v>0</v>
      </c>
      <c r="AM327">
        <f t="shared" ref="AM327:AM370" si="539">AJ327+AK327</f>
        <v>0</v>
      </c>
      <c r="AN327" t="str">
        <f t="shared" ref="AN327:AN369" si="540">VLOOKUP(AM327,$AM$372:$AN$374,2,FALSE)</f>
        <v>N.A.</v>
      </c>
      <c r="AR327">
        <f t="shared" ref="AR327:AR370" si="541">AD327+AR$3</f>
        <v>5721</v>
      </c>
      <c r="AS327">
        <f t="shared" si="512"/>
        <v>0</v>
      </c>
      <c r="AT327">
        <f t="shared" ref="AT327:AT370" si="542">IF((AS327&gt;0) * ($E327&gt;AS327),$AT$5*($E327-AS327),0)</f>
        <v>0</v>
      </c>
      <c r="AU327">
        <f t="shared" si="513"/>
        <v>0</v>
      </c>
      <c r="AV327">
        <f t="shared" ref="AV327:AV370" si="543">IF(AT327&gt;AU327,AT327,0)</f>
        <v>0</v>
      </c>
      <c r="AW327">
        <f t="shared" ref="AW327:AW370" si="544">IF(AU327&gt;AT327,AU327,0)</f>
        <v>0</v>
      </c>
      <c r="AX327">
        <f t="shared" ref="AX327:AX370" si="545">IF(AV327&gt;0,2,0)</f>
        <v>0</v>
      </c>
      <c r="AY327">
        <f t="shared" ref="AY327:AY370" si="546">IF(AW327&gt;0,1,0)</f>
        <v>0</v>
      </c>
      <c r="AZ327">
        <f t="shared" ref="AZ327:AZ370" si="547">AV327+AW327</f>
        <v>0</v>
      </c>
      <c r="BA327">
        <f t="shared" ref="BA327:BA370" si="548">AX327+AY327</f>
        <v>0</v>
      </c>
      <c r="BB327" t="str">
        <f t="shared" ref="BB327:BB370" si="549">VLOOKUP(BA327,$BA$372:$BB$374,2,FALSE)</f>
        <v>N.A.</v>
      </c>
      <c r="BF327">
        <f t="shared" ref="BF327:BF370" si="550">AR327+BF$3</f>
        <v>5943</v>
      </c>
      <c r="BG327">
        <f t="shared" ref="BG327:BG370" si="551">BF327*$BF$4</f>
        <v>0</v>
      </c>
      <c r="BH327">
        <f t="shared" ref="BH327:BH370" si="552">IF((BG327&gt;0) * ($E327&gt;BG327),$BH$5*($E327-BG327),0)</f>
        <v>0</v>
      </c>
      <c r="BI327">
        <f t="shared" ref="BI327:BI370" si="553">IF((BG327&gt;0) * ((1.01*AS327)&gt;BG327),(1.01*AS327)-BG327,0)</f>
        <v>0</v>
      </c>
      <c r="BJ327">
        <f t="shared" ref="BJ327:BJ370" si="554">IF(BH327&gt;BI327,BH327,0)</f>
        <v>0</v>
      </c>
      <c r="BK327">
        <f t="shared" ref="BK327:BK370" si="555">IF(BI327&gt;BH327,BI327,0)</f>
        <v>0</v>
      </c>
      <c r="BL327">
        <f t="shared" ref="BL327:BL370" si="556">IF(BJ327&gt;0,2,0)</f>
        <v>0</v>
      </c>
      <c r="BM327">
        <f t="shared" ref="BM327:BM370" si="557">IF(BK327&gt;0,1,0)</f>
        <v>0</v>
      </c>
      <c r="BN327">
        <f t="shared" ref="BN327:BN370" si="558">BJ327+BK327</f>
        <v>0</v>
      </c>
      <c r="BO327">
        <f t="shared" ref="BO327:BO370" si="559">BL327+BM327</f>
        <v>0</v>
      </c>
      <c r="BP327" t="str">
        <f t="shared" ref="BP327:BP370" si="560">VLOOKUP(BO327,$BO$372:$BP$374,2,FALSE)</f>
        <v>N.A.</v>
      </c>
      <c r="BT327">
        <f t="shared" ref="BT327:BT370" si="561">BF327+BT$3</f>
        <v>6174</v>
      </c>
      <c r="BU327">
        <f t="shared" si="514"/>
        <v>0</v>
      </c>
      <c r="BV327">
        <f t="shared" ref="BV327:BV370" si="562">IF((BU327&gt;0) * ($Q327&gt;BI327),$BV$5*($E327-BU327),0)</f>
        <v>0</v>
      </c>
      <c r="BW327">
        <f t="shared" ref="BW327:BW370" si="563">IF((BU327&gt;0) * ((1.01*BG327)&gt;BU327),(1.01*BG327)-BU327,0)</f>
        <v>0</v>
      </c>
      <c r="BX327">
        <f t="shared" ref="BX327:BX370" si="564">IF(BV327&gt;BW327,BV327,0)</f>
        <v>0</v>
      </c>
      <c r="BY327">
        <f t="shared" ref="BY327:BY370" si="565">IF(BW327&gt;BV327,BW327,0)</f>
        <v>0</v>
      </c>
      <c r="BZ327">
        <f t="shared" ref="BZ327:BZ370" si="566">IF(BX327&gt;0,2,0)</f>
        <v>0</v>
      </c>
      <c r="CA327">
        <f t="shared" ref="CA327:CA370" si="567">IF(BY327&gt;0,1,0)</f>
        <v>0</v>
      </c>
      <c r="CB327">
        <f t="shared" ref="CB327:CB370" si="568">BX327+BY327</f>
        <v>0</v>
      </c>
      <c r="CC327">
        <f t="shared" ref="CC327:CC370" si="569">BZ327+CA327</f>
        <v>0</v>
      </c>
      <c r="CD327" t="str">
        <f t="shared" ref="CD327:CD370" si="570">VLOOKUP(CC327,$CC$372:$CD$374,2,FALSE)</f>
        <v>N.A.</v>
      </c>
      <c r="CH327">
        <f t="shared" ref="CH327:CH370" si="571">BT327+CH$3</f>
        <v>6414</v>
      </c>
      <c r="CI327">
        <f t="shared" ref="CI327:CI370" si="572">CH327*$CH$4</f>
        <v>0</v>
      </c>
      <c r="CJ327">
        <f t="shared" ref="CJ327:CJ370" si="573">IF((CI327&gt;0) * ($Q327&gt;BW327),$CJ$5*($E327-CI327),0)</f>
        <v>0</v>
      </c>
      <c r="CK327">
        <f t="shared" ref="CK327:CK370" si="574">IF((CI327&gt;0) * ((1.01*BU327)&gt;CI327),(1.01*BU327)-CI327,0)</f>
        <v>0</v>
      </c>
      <c r="CL327">
        <f t="shared" ref="CL327:CL370" si="575">IF(CJ327&gt;CK327,CJ327,0)</f>
        <v>0</v>
      </c>
      <c r="CM327">
        <f t="shared" ref="CM327:CM370" si="576">IF(CK327&gt;CJ327,CK327,0)</f>
        <v>0</v>
      </c>
      <c r="CN327">
        <f t="shared" ref="CN327:CN370" si="577">IF(CL327&gt;0,2,0)</f>
        <v>0</v>
      </c>
      <c r="CO327">
        <f t="shared" ref="CO327:CO370" si="578">IF(CM327&gt;0,1,0)</f>
        <v>0</v>
      </c>
      <c r="CP327">
        <f t="shared" ref="CP327:CP370" si="579">CL327+CM327</f>
        <v>0</v>
      </c>
      <c r="CQ327">
        <f t="shared" ref="CQ327:CQ370" si="580">CN327+CO327</f>
        <v>0</v>
      </c>
      <c r="CR327" t="str">
        <f t="shared" ref="CR327:CR370" si="581">VLOOKUP(CQ327,$CQ$372:$CR$374,2,FALSE)</f>
        <v>N.A.</v>
      </c>
      <c r="CV327">
        <f t="shared" ref="CV327:CV370" si="582">CH327+CV$3</f>
        <v>6664</v>
      </c>
      <c r="CW327">
        <f t="shared" ref="CW327:CW370" si="583">CV327*$CV$4</f>
        <v>0</v>
      </c>
      <c r="CX327">
        <f t="shared" ref="CX327:CX370" si="584">IF((CW327&gt;0) * ($Q327&gt;CK327),$CX$5*($E327-CW327),0)</f>
        <v>0</v>
      </c>
      <c r="CY327">
        <f t="shared" ref="CY327:CY370" si="585">IF((CW327&gt;0) * ((1.01*CI327)&gt;CW327),(1.01*CI327)-CW327,0)</f>
        <v>0</v>
      </c>
      <c r="CZ327">
        <f t="shared" ref="CZ327:CZ370" si="586">IF(CX327&gt;CY327,CX327,0)</f>
        <v>0</v>
      </c>
      <c r="DA327">
        <f t="shared" ref="DA327:DA370" si="587">IF(CY327&gt;CX327,CY327,0)</f>
        <v>0</v>
      </c>
      <c r="DB327">
        <f t="shared" ref="DB327:DB370" si="588">IF(CZ327&gt;0,2,0)</f>
        <v>0</v>
      </c>
      <c r="DC327">
        <f t="shared" ref="DC327:DC370" si="589">IF(DA327&gt;0,1,0)</f>
        <v>0</v>
      </c>
      <c r="DD327">
        <f t="shared" ref="DD327:DD370" si="590">CZ327+DA327</f>
        <v>0</v>
      </c>
      <c r="DE327">
        <f t="shared" ref="DE327:DE370" si="591">DB327+DC327</f>
        <v>0</v>
      </c>
      <c r="DF327" t="str">
        <f t="shared" ref="DF327:DF370" si="592">VLOOKUP(DE327,$DE$372:$DF$374,2,FALSE)</f>
        <v>N.A.</v>
      </c>
      <c r="DJ327">
        <f t="shared" ref="DJ327:DJ370" si="593">CV327+DJ$3</f>
        <v>6924</v>
      </c>
      <c r="DK327">
        <f t="shared" si="515"/>
        <v>0</v>
      </c>
      <c r="DL327">
        <f t="shared" ref="DL327:DL370" si="594">IF((DK327&gt;0) * ($Q327&gt;CY327),$DL$5*($E327-DK327),0)</f>
        <v>0</v>
      </c>
      <c r="DM327">
        <f t="shared" ref="DM327:DM370" si="595">IF((DK327&gt;0) * ((1.01*CW327)&gt;DK327),(1.01*CW327)-DK327,0)</f>
        <v>0</v>
      </c>
      <c r="DN327">
        <f t="shared" ref="DN327:DN370" si="596">IF(DL327&gt;DM327,DL327,0)</f>
        <v>0</v>
      </c>
      <c r="DO327">
        <f t="shared" ref="DO327:DO370" si="597">IF(DM327&gt;DL327,DM327,0)</f>
        <v>0</v>
      </c>
      <c r="DP327">
        <f t="shared" ref="DP327:DP370" si="598">IF(DN327&gt;0,2,0)</f>
        <v>0</v>
      </c>
      <c r="DQ327">
        <f t="shared" ref="DQ327:DQ370" si="599">IF(DO327&gt;0,1,0)</f>
        <v>0</v>
      </c>
      <c r="DR327">
        <f t="shared" ref="DR327:DR370" si="600">DN327+DO327</f>
        <v>0</v>
      </c>
      <c r="DS327">
        <f t="shared" ref="DS327:DS370" si="601">DP327+DQ327</f>
        <v>0</v>
      </c>
      <c r="DT327" t="str">
        <f t="shared" ref="DT327:DT370" si="602">VLOOKUP(DS327,$DS$372:$DT$374,2,FALSE)</f>
        <v>N.A.</v>
      </c>
      <c r="DX327">
        <f t="shared" ref="DX327:DX370" si="603">E327-(I327+H327)</f>
        <v>40613</v>
      </c>
      <c r="DY327">
        <f t="shared" ref="DY327:DY370" si="604">IF(I327&gt;0,1,0)</f>
        <v>1</v>
      </c>
      <c r="DZ327">
        <f t="shared" ref="DZ327:DZ370" si="605">ROUND(0.8*(E327-(H327)),0)</f>
        <v>162453</v>
      </c>
      <c r="EA327">
        <f t="shared" ref="EA327:EA370" si="606">IF(DZ327=I327,1,0)</f>
        <v>1</v>
      </c>
      <c r="EB327">
        <f t="shared" ref="EB327:EB370" si="607">IF((DY327=1) * (EA327=1),2,0)</f>
        <v>2</v>
      </c>
      <c r="EC327">
        <f t="shared" ref="EC327:EC370" si="608">IF((DY327=1) * (EA327=0),1,0)</f>
        <v>0</v>
      </c>
      <c r="ED327" s="1">
        <v>162453</v>
      </c>
      <c r="EE327" s="1">
        <v>0</v>
      </c>
      <c r="EF327">
        <f t="shared" ref="EF327:EF370" si="609">IF(ED327&gt;EE327,2,0)</f>
        <v>2</v>
      </c>
      <c r="EG327">
        <f t="shared" ref="EG327:EG370" si="610">IF(EE327&gt;ED327,1,0)</f>
        <v>0</v>
      </c>
      <c r="EH327">
        <f t="shared" ref="EH327:EH370" si="611">EG327+EF327</f>
        <v>2</v>
      </c>
      <c r="EJ327">
        <f t="shared" si="516"/>
        <v>162453</v>
      </c>
      <c r="EK327">
        <f t="shared" si="517"/>
        <v>0</v>
      </c>
      <c r="EL327">
        <f t="shared" si="518"/>
        <v>162453</v>
      </c>
      <c r="EM327">
        <f t="shared" si="519"/>
        <v>0</v>
      </c>
      <c r="EO327" t="str">
        <f t="shared" si="520"/>
        <v>80%</v>
      </c>
    </row>
    <row r="328" spans="1:145" x14ac:dyDescent="0.2">
      <c r="A328">
        <v>323</v>
      </c>
      <c r="B328" s="1">
        <v>13</v>
      </c>
      <c r="C328" s="1">
        <v>6534</v>
      </c>
      <c r="D328" s="1" t="s">
        <v>310</v>
      </c>
      <c r="E328" s="1">
        <v>3254065</v>
      </c>
      <c r="F328" s="1">
        <v>727.1</v>
      </c>
      <c r="G328" s="1">
        <v>4931</v>
      </c>
      <c r="H328" s="1">
        <v>3585330</v>
      </c>
      <c r="I328" s="1">
        <v>0</v>
      </c>
      <c r="J328" s="1">
        <v>741</v>
      </c>
      <c r="K328" s="1">
        <v>743</v>
      </c>
      <c r="L328" s="1">
        <v>762</v>
      </c>
      <c r="M328" s="1">
        <v>777</v>
      </c>
      <c r="N328" s="1">
        <v>779</v>
      </c>
      <c r="O328" s="7"/>
      <c r="P328">
        <f t="shared" si="521"/>
        <v>5128</v>
      </c>
      <c r="Q328">
        <f t="shared" si="522"/>
        <v>0</v>
      </c>
      <c r="R328">
        <f t="shared" si="523"/>
        <v>0</v>
      </c>
      <c r="S328">
        <f t="shared" si="511"/>
        <v>0</v>
      </c>
      <c r="T328">
        <f t="shared" si="524"/>
        <v>0</v>
      </c>
      <c r="U328">
        <f t="shared" si="525"/>
        <v>0</v>
      </c>
      <c r="V328">
        <f t="shared" si="526"/>
        <v>0</v>
      </c>
      <c r="W328">
        <f t="shared" si="527"/>
        <v>0</v>
      </c>
      <c r="X328">
        <f t="shared" si="528"/>
        <v>0</v>
      </c>
      <c r="Y328">
        <f t="shared" si="529"/>
        <v>0</v>
      </c>
      <c r="Z328" t="str">
        <f t="shared" si="530"/>
        <v>N.A.</v>
      </c>
      <c r="AD328">
        <f t="shared" si="531"/>
        <v>5333</v>
      </c>
      <c r="AE328">
        <f t="shared" si="510"/>
        <v>0</v>
      </c>
      <c r="AF328">
        <f t="shared" si="532"/>
        <v>0</v>
      </c>
      <c r="AG328">
        <f t="shared" si="533"/>
        <v>0</v>
      </c>
      <c r="AH328">
        <f t="shared" si="534"/>
        <v>0</v>
      </c>
      <c r="AI328">
        <f t="shared" si="535"/>
        <v>0</v>
      </c>
      <c r="AJ328">
        <f t="shared" si="536"/>
        <v>0</v>
      </c>
      <c r="AK328">
        <f t="shared" si="537"/>
        <v>0</v>
      </c>
      <c r="AL328">
        <f t="shared" si="538"/>
        <v>0</v>
      </c>
      <c r="AM328">
        <f t="shared" si="539"/>
        <v>0</v>
      </c>
      <c r="AN328" t="str">
        <f t="shared" si="540"/>
        <v>N.A.</v>
      </c>
      <c r="AR328">
        <f t="shared" si="541"/>
        <v>5546</v>
      </c>
      <c r="AS328">
        <f t="shared" si="512"/>
        <v>0</v>
      </c>
      <c r="AT328">
        <f t="shared" si="542"/>
        <v>0</v>
      </c>
      <c r="AU328">
        <f t="shared" si="513"/>
        <v>0</v>
      </c>
      <c r="AV328">
        <f t="shared" si="543"/>
        <v>0</v>
      </c>
      <c r="AW328">
        <f t="shared" si="544"/>
        <v>0</v>
      </c>
      <c r="AX328">
        <f t="shared" si="545"/>
        <v>0</v>
      </c>
      <c r="AY328">
        <f t="shared" si="546"/>
        <v>0</v>
      </c>
      <c r="AZ328">
        <f t="shared" si="547"/>
        <v>0</v>
      </c>
      <c r="BA328">
        <f t="shared" si="548"/>
        <v>0</v>
      </c>
      <c r="BB328" t="str">
        <f t="shared" si="549"/>
        <v>N.A.</v>
      </c>
      <c r="BF328">
        <f t="shared" si="550"/>
        <v>5768</v>
      </c>
      <c r="BG328">
        <f t="shared" si="551"/>
        <v>0</v>
      </c>
      <c r="BH328">
        <f t="shared" si="552"/>
        <v>0</v>
      </c>
      <c r="BI328">
        <f t="shared" si="553"/>
        <v>0</v>
      </c>
      <c r="BJ328">
        <f t="shared" si="554"/>
        <v>0</v>
      </c>
      <c r="BK328">
        <f t="shared" si="555"/>
        <v>0</v>
      </c>
      <c r="BL328">
        <f t="shared" si="556"/>
        <v>0</v>
      </c>
      <c r="BM328">
        <f t="shared" si="557"/>
        <v>0</v>
      </c>
      <c r="BN328">
        <f t="shared" si="558"/>
        <v>0</v>
      </c>
      <c r="BO328">
        <f t="shared" si="559"/>
        <v>0</v>
      </c>
      <c r="BP328" t="str">
        <f t="shared" si="560"/>
        <v>N.A.</v>
      </c>
      <c r="BT328">
        <f t="shared" si="561"/>
        <v>5999</v>
      </c>
      <c r="BU328">
        <f t="shared" si="514"/>
        <v>0</v>
      </c>
      <c r="BV328">
        <f t="shared" si="562"/>
        <v>0</v>
      </c>
      <c r="BW328">
        <f t="shared" si="563"/>
        <v>0</v>
      </c>
      <c r="BX328">
        <f t="shared" si="564"/>
        <v>0</v>
      </c>
      <c r="BY328">
        <f t="shared" si="565"/>
        <v>0</v>
      </c>
      <c r="BZ328">
        <f t="shared" si="566"/>
        <v>0</v>
      </c>
      <c r="CA328">
        <f t="shared" si="567"/>
        <v>0</v>
      </c>
      <c r="CB328">
        <f t="shared" si="568"/>
        <v>0</v>
      </c>
      <c r="CC328">
        <f t="shared" si="569"/>
        <v>0</v>
      </c>
      <c r="CD328" t="str">
        <f t="shared" si="570"/>
        <v>N.A.</v>
      </c>
      <c r="CH328">
        <f t="shared" si="571"/>
        <v>6239</v>
      </c>
      <c r="CI328">
        <f t="shared" si="572"/>
        <v>0</v>
      </c>
      <c r="CJ328">
        <f t="shared" si="573"/>
        <v>0</v>
      </c>
      <c r="CK328">
        <f t="shared" si="574"/>
        <v>0</v>
      </c>
      <c r="CL328">
        <f t="shared" si="575"/>
        <v>0</v>
      </c>
      <c r="CM328">
        <f t="shared" si="576"/>
        <v>0</v>
      </c>
      <c r="CN328">
        <f t="shared" si="577"/>
        <v>0</v>
      </c>
      <c r="CO328">
        <f t="shared" si="578"/>
        <v>0</v>
      </c>
      <c r="CP328">
        <f t="shared" si="579"/>
        <v>0</v>
      </c>
      <c r="CQ328">
        <f t="shared" si="580"/>
        <v>0</v>
      </c>
      <c r="CR328" t="str">
        <f t="shared" si="581"/>
        <v>N.A.</v>
      </c>
      <c r="CV328">
        <f t="shared" si="582"/>
        <v>6489</v>
      </c>
      <c r="CW328">
        <f t="shared" si="583"/>
        <v>0</v>
      </c>
      <c r="CX328">
        <f t="shared" si="584"/>
        <v>0</v>
      </c>
      <c r="CY328">
        <f t="shared" si="585"/>
        <v>0</v>
      </c>
      <c r="CZ328">
        <f t="shared" si="586"/>
        <v>0</v>
      </c>
      <c r="DA328">
        <f t="shared" si="587"/>
        <v>0</v>
      </c>
      <c r="DB328">
        <f t="shared" si="588"/>
        <v>0</v>
      </c>
      <c r="DC328">
        <f t="shared" si="589"/>
        <v>0</v>
      </c>
      <c r="DD328">
        <f t="shared" si="590"/>
        <v>0</v>
      </c>
      <c r="DE328">
        <f t="shared" si="591"/>
        <v>0</v>
      </c>
      <c r="DF328" t="str">
        <f t="shared" si="592"/>
        <v>N.A.</v>
      </c>
      <c r="DJ328">
        <f t="shared" si="593"/>
        <v>6749</v>
      </c>
      <c r="DK328">
        <f t="shared" si="515"/>
        <v>0</v>
      </c>
      <c r="DL328">
        <f t="shared" si="594"/>
        <v>0</v>
      </c>
      <c r="DM328">
        <f t="shared" si="595"/>
        <v>0</v>
      </c>
      <c r="DN328">
        <f t="shared" si="596"/>
        <v>0</v>
      </c>
      <c r="DO328">
        <f t="shared" si="597"/>
        <v>0</v>
      </c>
      <c r="DP328">
        <f t="shared" si="598"/>
        <v>0</v>
      </c>
      <c r="DQ328">
        <f t="shared" si="599"/>
        <v>0</v>
      </c>
      <c r="DR328">
        <f t="shared" si="600"/>
        <v>0</v>
      </c>
      <c r="DS328">
        <f t="shared" si="601"/>
        <v>0</v>
      </c>
      <c r="DT328" t="str">
        <f t="shared" si="602"/>
        <v>N.A.</v>
      </c>
      <c r="DX328">
        <f t="shared" si="603"/>
        <v>-331265</v>
      </c>
      <c r="DY328">
        <f t="shared" si="604"/>
        <v>0</v>
      </c>
      <c r="DZ328">
        <f t="shared" si="605"/>
        <v>-265012</v>
      </c>
      <c r="EA328">
        <f t="shared" si="606"/>
        <v>0</v>
      </c>
      <c r="EB328">
        <f t="shared" si="607"/>
        <v>0</v>
      </c>
      <c r="EC328">
        <f t="shared" si="608"/>
        <v>0</v>
      </c>
      <c r="ED328" s="1">
        <v>0</v>
      </c>
      <c r="EE328" s="1">
        <v>0</v>
      </c>
      <c r="EF328">
        <f t="shared" si="609"/>
        <v>0</v>
      </c>
      <c r="EG328">
        <f t="shared" si="610"/>
        <v>0</v>
      </c>
      <c r="EH328">
        <f t="shared" si="611"/>
        <v>0</v>
      </c>
      <c r="EJ328">
        <f t="shared" si="516"/>
        <v>0</v>
      </c>
      <c r="EK328">
        <f t="shared" si="517"/>
        <v>0</v>
      </c>
      <c r="EL328">
        <f t="shared" si="518"/>
        <v>0</v>
      </c>
      <c r="EM328">
        <f t="shared" si="519"/>
        <v>0</v>
      </c>
      <c r="EO328" t="str">
        <f t="shared" si="520"/>
        <v>N.A.</v>
      </c>
    </row>
    <row r="329" spans="1:145" x14ac:dyDescent="0.2">
      <c r="A329">
        <v>324</v>
      </c>
      <c r="B329" s="1">
        <v>11</v>
      </c>
      <c r="C329" s="1">
        <v>6561</v>
      </c>
      <c r="D329" s="1" t="s">
        <v>311</v>
      </c>
      <c r="E329" s="1">
        <v>2096726</v>
      </c>
      <c r="F329" s="1">
        <v>396.1</v>
      </c>
      <c r="G329" s="1">
        <v>4931</v>
      </c>
      <c r="H329" s="1">
        <v>1953169</v>
      </c>
      <c r="I329" s="1">
        <v>114846</v>
      </c>
      <c r="J329" s="1">
        <v>393</v>
      </c>
      <c r="K329" s="1">
        <v>393</v>
      </c>
      <c r="L329" s="1">
        <v>390</v>
      </c>
      <c r="M329" s="1">
        <v>389</v>
      </c>
      <c r="N329" s="1">
        <v>388</v>
      </c>
      <c r="O329" s="7"/>
      <c r="P329">
        <f t="shared" si="521"/>
        <v>5128</v>
      </c>
      <c r="Q329">
        <f t="shared" si="522"/>
        <v>0</v>
      </c>
      <c r="R329">
        <f t="shared" si="523"/>
        <v>0</v>
      </c>
      <c r="S329">
        <f t="shared" si="511"/>
        <v>0</v>
      </c>
      <c r="T329">
        <f t="shared" si="524"/>
        <v>0</v>
      </c>
      <c r="U329">
        <f t="shared" si="525"/>
        <v>0</v>
      </c>
      <c r="V329">
        <f t="shared" si="526"/>
        <v>0</v>
      </c>
      <c r="W329">
        <f t="shared" si="527"/>
        <v>0</v>
      </c>
      <c r="X329">
        <f t="shared" si="528"/>
        <v>0</v>
      </c>
      <c r="Y329">
        <f t="shared" si="529"/>
        <v>0</v>
      </c>
      <c r="Z329" t="str">
        <f t="shared" si="530"/>
        <v>N.A.</v>
      </c>
      <c r="AD329">
        <f t="shared" si="531"/>
        <v>5333</v>
      </c>
      <c r="AE329">
        <f t="shared" si="510"/>
        <v>0</v>
      </c>
      <c r="AF329">
        <f t="shared" si="532"/>
        <v>0</v>
      </c>
      <c r="AG329">
        <f t="shared" si="533"/>
        <v>0</v>
      </c>
      <c r="AH329">
        <f t="shared" si="534"/>
        <v>0</v>
      </c>
      <c r="AI329">
        <f t="shared" si="535"/>
        <v>0</v>
      </c>
      <c r="AJ329">
        <f t="shared" si="536"/>
        <v>0</v>
      </c>
      <c r="AK329">
        <f t="shared" si="537"/>
        <v>0</v>
      </c>
      <c r="AL329">
        <f t="shared" si="538"/>
        <v>0</v>
      </c>
      <c r="AM329">
        <f t="shared" si="539"/>
        <v>0</v>
      </c>
      <c r="AN329" t="str">
        <f t="shared" si="540"/>
        <v>N.A.</v>
      </c>
      <c r="AR329">
        <f t="shared" si="541"/>
        <v>5546</v>
      </c>
      <c r="AS329">
        <f t="shared" si="512"/>
        <v>0</v>
      </c>
      <c r="AT329">
        <f t="shared" si="542"/>
        <v>0</v>
      </c>
      <c r="AU329">
        <f t="shared" si="513"/>
        <v>0</v>
      </c>
      <c r="AV329">
        <f t="shared" si="543"/>
        <v>0</v>
      </c>
      <c r="AW329">
        <f t="shared" si="544"/>
        <v>0</v>
      </c>
      <c r="AX329">
        <f t="shared" si="545"/>
        <v>0</v>
      </c>
      <c r="AY329">
        <f t="shared" si="546"/>
        <v>0</v>
      </c>
      <c r="AZ329">
        <f t="shared" si="547"/>
        <v>0</v>
      </c>
      <c r="BA329">
        <f t="shared" si="548"/>
        <v>0</v>
      </c>
      <c r="BB329" t="str">
        <f t="shared" si="549"/>
        <v>N.A.</v>
      </c>
      <c r="BF329">
        <f t="shared" si="550"/>
        <v>5768</v>
      </c>
      <c r="BG329">
        <f t="shared" si="551"/>
        <v>0</v>
      </c>
      <c r="BH329">
        <f t="shared" si="552"/>
        <v>0</v>
      </c>
      <c r="BI329">
        <f t="shared" si="553"/>
        <v>0</v>
      </c>
      <c r="BJ329">
        <f t="shared" si="554"/>
        <v>0</v>
      </c>
      <c r="BK329">
        <f t="shared" si="555"/>
        <v>0</v>
      </c>
      <c r="BL329">
        <f t="shared" si="556"/>
        <v>0</v>
      </c>
      <c r="BM329">
        <f t="shared" si="557"/>
        <v>0</v>
      </c>
      <c r="BN329">
        <f t="shared" si="558"/>
        <v>0</v>
      </c>
      <c r="BO329">
        <f t="shared" si="559"/>
        <v>0</v>
      </c>
      <c r="BP329" t="str">
        <f t="shared" si="560"/>
        <v>N.A.</v>
      </c>
      <c r="BT329">
        <f t="shared" si="561"/>
        <v>5999</v>
      </c>
      <c r="BU329">
        <f t="shared" si="514"/>
        <v>0</v>
      </c>
      <c r="BV329">
        <f t="shared" si="562"/>
        <v>0</v>
      </c>
      <c r="BW329">
        <f t="shared" si="563"/>
        <v>0</v>
      </c>
      <c r="BX329">
        <f t="shared" si="564"/>
        <v>0</v>
      </c>
      <c r="BY329">
        <f t="shared" si="565"/>
        <v>0</v>
      </c>
      <c r="BZ329">
        <f t="shared" si="566"/>
        <v>0</v>
      </c>
      <c r="CA329">
        <f t="shared" si="567"/>
        <v>0</v>
      </c>
      <c r="CB329">
        <f t="shared" si="568"/>
        <v>0</v>
      </c>
      <c r="CC329">
        <f t="shared" si="569"/>
        <v>0</v>
      </c>
      <c r="CD329" t="str">
        <f t="shared" si="570"/>
        <v>N.A.</v>
      </c>
      <c r="CH329">
        <f t="shared" si="571"/>
        <v>6239</v>
      </c>
      <c r="CI329">
        <f t="shared" si="572"/>
        <v>0</v>
      </c>
      <c r="CJ329">
        <f t="shared" si="573"/>
        <v>0</v>
      </c>
      <c r="CK329">
        <f t="shared" si="574"/>
        <v>0</v>
      </c>
      <c r="CL329">
        <f t="shared" si="575"/>
        <v>0</v>
      </c>
      <c r="CM329">
        <f t="shared" si="576"/>
        <v>0</v>
      </c>
      <c r="CN329">
        <f t="shared" si="577"/>
        <v>0</v>
      </c>
      <c r="CO329">
        <f t="shared" si="578"/>
        <v>0</v>
      </c>
      <c r="CP329">
        <f t="shared" si="579"/>
        <v>0</v>
      </c>
      <c r="CQ329">
        <f t="shared" si="580"/>
        <v>0</v>
      </c>
      <c r="CR329" t="str">
        <f t="shared" si="581"/>
        <v>N.A.</v>
      </c>
      <c r="CV329">
        <f t="shared" si="582"/>
        <v>6489</v>
      </c>
      <c r="CW329">
        <f t="shared" si="583"/>
        <v>0</v>
      </c>
      <c r="CX329">
        <f t="shared" si="584"/>
        <v>0</v>
      </c>
      <c r="CY329">
        <f t="shared" si="585"/>
        <v>0</v>
      </c>
      <c r="CZ329">
        <f t="shared" si="586"/>
        <v>0</v>
      </c>
      <c r="DA329">
        <f t="shared" si="587"/>
        <v>0</v>
      </c>
      <c r="DB329">
        <f t="shared" si="588"/>
        <v>0</v>
      </c>
      <c r="DC329">
        <f t="shared" si="589"/>
        <v>0</v>
      </c>
      <c r="DD329">
        <f t="shared" si="590"/>
        <v>0</v>
      </c>
      <c r="DE329">
        <f t="shared" si="591"/>
        <v>0</v>
      </c>
      <c r="DF329" t="str">
        <f t="shared" si="592"/>
        <v>N.A.</v>
      </c>
      <c r="DJ329">
        <f t="shared" si="593"/>
        <v>6749</v>
      </c>
      <c r="DK329">
        <f t="shared" si="515"/>
        <v>0</v>
      </c>
      <c r="DL329">
        <f t="shared" si="594"/>
        <v>0</v>
      </c>
      <c r="DM329">
        <f t="shared" si="595"/>
        <v>0</v>
      </c>
      <c r="DN329">
        <f t="shared" si="596"/>
        <v>0</v>
      </c>
      <c r="DO329">
        <f t="shared" si="597"/>
        <v>0</v>
      </c>
      <c r="DP329">
        <f t="shared" si="598"/>
        <v>0</v>
      </c>
      <c r="DQ329">
        <f t="shared" si="599"/>
        <v>0</v>
      </c>
      <c r="DR329">
        <f t="shared" si="600"/>
        <v>0</v>
      </c>
      <c r="DS329">
        <f t="shared" si="601"/>
        <v>0</v>
      </c>
      <c r="DT329" t="str">
        <f t="shared" si="602"/>
        <v>N.A.</v>
      </c>
      <c r="DX329">
        <f t="shared" si="603"/>
        <v>28711</v>
      </c>
      <c r="DY329">
        <f t="shared" si="604"/>
        <v>1</v>
      </c>
      <c r="DZ329">
        <f t="shared" si="605"/>
        <v>114846</v>
      </c>
      <c r="EA329">
        <f t="shared" si="606"/>
        <v>1</v>
      </c>
      <c r="EB329">
        <f t="shared" si="607"/>
        <v>2</v>
      </c>
      <c r="EC329">
        <f t="shared" si="608"/>
        <v>0</v>
      </c>
      <c r="ED329" s="1">
        <v>114846</v>
      </c>
      <c r="EE329" s="1">
        <v>0</v>
      </c>
      <c r="EF329">
        <f t="shared" si="609"/>
        <v>2</v>
      </c>
      <c r="EG329">
        <f t="shared" si="610"/>
        <v>0</v>
      </c>
      <c r="EH329">
        <f t="shared" si="611"/>
        <v>2</v>
      </c>
      <c r="EJ329">
        <f t="shared" si="516"/>
        <v>114846</v>
      </c>
      <c r="EK329">
        <f t="shared" si="517"/>
        <v>0</v>
      </c>
      <c r="EL329">
        <f t="shared" si="518"/>
        <v>114846</v>
      </c>
      <c r="EM329">
        <f t="shared" si="519"/>
        <v>0</v>
      </c>
      <c r="EO329" t="str">
        <f t="shared" si="520"/>
        <v>80%</v>
      </c>
    </row>
    <row r="330" spans="1:145" x14ac:dyDescent="0.2">
      <c r="A330">
        <v>325</v>
      </c>
      <c r="B330" s="1">
        <v>11</v>
      </c>
      <c r="C330" s="1">
        <v>6579</v>
      </c>
      <c r="D330" s="1" t="s">
        <v>312</v>
      </c>
      <c r="E330" s="1">
        <v>14540822</v>
      </c>
      <c r="F330" s="1">
        <v>3089.8</v>
      </c>
      <c r="G330" s="1">
        <v>4931</v>
      </c>
      <c r="H330" s="1">
        <v>15235804</v>
      </c>
      <c r="I330" s="1">
        <v>0</v>
      </c>
      <c r="J330" s="1">
        <v>3103</v>
      </c>
      <c r="K330" s="1">
        <v>3124</v>
      </c>
      <c r="L330" s="1">
        <v>3138</v>
      </c>
      <c r="M330" s="1">
        <v>3154</v>
      </c>
      <c r="N330" s="1">
        <v>3148</v>
      </c>
      <c r="O330" s="7"/>
      <c r="P330">
        <f t="shared" si="521"/>
        <v>5128</v>
      </c>
      <c r="Q330">
        <f t="shared" si="522"/>
        <v>0</v>
      </c>
      <c r="R330">
        <f t="shared" si="523"/>
        <v>0</v>
      </c>
      <c r="S330">
        <f t="shared" si="511"/>
        <v>0</v>
      </c>
      <c r="T330">
        <f t="shared" si="524"/>
        <v>0</v>
      </c>
      <c r="U330">
        <f t="shared" si="525"/>
        <v>0</v>
      </c>
      <c r="V330">
        <f t="shared" si="526"/>
        <v>0</v>
      </c>
      <c r="W330">
        <f t="shared" si="527"/>
        <v>0</v>
      </c>
      <c r="X330">
        <f t="shared" si="528"/>
        <v>0</v>
      </c>
      <c r="Y330">
        <f t="shared" si="529"/>
        <v>0</v>
      </c>
      <c r="Z330" t="str">
        <f t="shared" si="530"/>
        <v>N.A.</v>
      </c>
      <c r="AD330">
        <f t="shared" si="531"/>
        <v>5333</v>
      </c>
      <c r="AE330">
        <f t="shared" si="510"/>
        <v>0</v>
      </c>
      <c r="AF330">
        <f t="shared" si="532"/>
        <v>0</v>
      </c>
      <c r="AG330">
        <f t="shared" si="533"/>
        <v>0</v>
      </c>
      <c r="AH330">
        <f t="shared" si="534"/>
        <v>0</v>
      </c>
      <c r="AI330">
        <f t="shared" si="535"/>
        <v>0</v>
      </c>
      <c r="AJ330">
        <f t="shared" si="536"/>
        <v>0</v>
      </c>
      <c r="AK330">
        <f t="shared" si="537"/>
        <v>0</v>
      </c>
      <c r="AL330">
        <f t="shared" si="538"/>
        <v>0</v>
      </c>
      <c r="AM330">
        <f t="shared" si="539"/>
        <v>0</v>
      </c>
      <c r="AN330" t="str">
        <f t="shared" si="540"/>
        <v>N.A.</v>
      </c>
      <c r="AR330">
        <f t="shared" si="541"/>
        <v>5546</v>
      </c>
      <c r="AS330">
        <f t="shared" si="512"/>
        <v>0</v>
      </c>
      <c r="AT330">
        <f t="shared" si="542"/>
        <v>0</v>
      </c>
      <c r="AU330">
        <f t="shared" si="513"/>
        <v>0</v>
      </c>
      <c r="AV330">
        <f t="shared" si="543"/>
        <v>0</v>
      </c>
      <c r="AW330">
        <f t="shared" si="544"/>
        <v>0</v>
      </c>
      <c r="AX330">
        <f t="shared" si="545"/>
        <v>0</v>
      </c>
      <c r="AY330">
        <f t="shared" si="546"/>
        <v>0</v>
      </c>
      <c r="AZ330">
        <f t="shared" si="547"/>
        <v>0</v>
      </c>
      <c r="BA330">
        <f t="shared" si="548"/>
        <v>0</v>
      </c>
      <c r="BB330" t="str">
        <f t="shared" si="549"/>
        <v>N.A.</v>
      </c>
      <c r="BF330">
        <f t="shared" si="550"/>
        <v>5768</v>
      </c>
      <c r="BG330">
        <f t="shared" si="551"/>
        <v>0</v>
      </c>
      <c r="BH330">
        <f t="shared" si="552"/>
        <v>0</v>
      </c>
      <c r="BI330">
        <f t="shared" si="553"/>
        <v>0</v>
      </c>
      <c r="BJ330">
        <f t="shared" si="554"/>
        <v>0</v>
      </c>
      <c r="BK330">
        <f t="shared" si="555"/>
        <v>0</v>
      </c>
      <c r="BL330">
        <f t="shared" si="556"/>
        <v>0</v>
      </c>
      <c r="BM330">
        <f t="shared" si="557"/>
        <v>0</v>
      </c>
      <c r="BN330">
        <f t="shared" si="558"/>
        <v>0</v>
      </c>
      <c r="BO330">
        <f t="shared" si="559"/>
        <v>0</v>
      </c>
      <c r="BP330" t="str">
        <f t="shared" si="560"/>
        <v>N.A.</v>
      </c>
      <c r="BT330">
        <f t="shared" si="561"/>
        <v>5999</v>
      </c>
      <c r="BU330">
        <f t="shared" si="514"/>
        <v>0</v>
      </c>
      <c r="BV330">
        <f t="shared" si="562"/>
        <v>0</v>
      </c>
      <c r="BW330">
        <f t="shared" si="563"/>
        <v>0</v>
      </c>
      <c r="BX330">
        <f t="shared" si="564"/>
        <v>0</v>
      </c>
      <c r="BY330">
        <f t="shared" si="565"/>
        <v>0</v>
      </c>
      <c r="BZ330">
        <f t="shared" si="566"/>
        <v>0</v>
      </c>
      <c r="CA330">
        <f t="shared" si="567"/>
        <v>0</v>
      </c>
      <c r="CB330">
        <f t="shared" si="568"/>
        <v>0</v>
      </c>
      <c r="CC330">
        <f t="shared" si="569"/>
        <v>0</v>
      </c>
      <c r="CD330" t="str">
        <f t="shared" si="570"/>
        <v>N.A.</v>
      </c>
      <c r="CH330">
        <f t="shared" si="571"/>
        <v>6239</v>
      </c>
      <c r="CI330">
        <f t="shared" si="572"/>
        <v>0</v>
      </c>
      <c r="CJ330">
        <f t="shared" si="573"/>
        <v>0</v>
      </c>
      <c r="CK330">
        <f t="shared" si="574"/>
        <v>0</v>
      </c>
      <c r="CL330">
        <f t="shared" si="575"/>
        <v>0</v>
      </c>
      <c r="CM330">
        <f t="shared" si="576"/>
        <v>0</v>
      </c>
      <c r="CN330">
        <f t="shared" si="577"/>
        <v>0</v>
      </c>
      <c r="CO330">
        <f t="shared" si="578"/>
        <v>0</v>
      </c>
      <c r="CP330">
        <f t="shared" si="579"/>
        <v>0</v>
      </c>
      <c r="CQ330">
        <f t="shared" si="580"/>
        <v>0</v>
      </c>
      <c r="CR330" t="str">
        <f t="shared" si="581"/>
        <v>N.A.</v>
      </c>
      <c r="CV330">
        <f t="shared" si="582"/>
        <v>6489</v>
      </c>
      <c r="CW330">
        <f t="shared" si="583"/>
        <v>0</v>
      </c>
      <c r="CX330">
        <f t="shared" si="584"/>
        <v>0</v>
      </c>
      <c r="CY330">
        <f t="shared" si="585"/>
        <v>0</v>
      </c>
      <c r="CZ330">
        <f t="shared" si="586"/>
        <v>0</v>
      </c>
      <c r="DA330">
        <f t="shared" si="587"/>
        <v>0</v>
      </c>
      <c r="DB330">
        <f t="shared" si="588"/>
        <v>0</v>
      </c>
      <c r="DC330">
        <f t="shared" si="589"/>
        <v>0</v>
      </c>
      <c r="DD330">
        <f t="shared" si="590"/>
        <v>0</v>
      </c>
      <c r="DE330">
        <f t="shared" si="591"/>
        <v>0</v>
      </c>
      <c r="DF330" t="str">
        <f t="shared" si="592"/>
        <v>N.A.</v>
      </c>
      <c r="DJ330">
        <f t="shared" si="593"/>
        <v>6749</v>
      </c>
      <c r="DK330">
        <f t="shared" si="515"/>
        <v>0</v>
      </c>
      <c r="DL330">
        <f t="shared" si="594"/>
        <v>0</v>
      </c>
      <c r="DM330">
        <f t="shared" si="595"/>
        <v>0</v>
      </c>
      <c r="DN330">
        <f t="shared" si="596"/>
        <v>0</v>
      </c>
      <c r="DO330">
        <f t="shared" si="597"/>
        <v>0</v>
      </c>
      <c r="DP330">
        <f t="shared" si="598"/>
        <v>0</v>
      </c>
      <c r="DQ330">
        <f t="shared" si="599"/>
        <v>0</v>
      </c>
      <c r="DR330">
        <f t="shared" si="600"/>
        <v>0</v>
      </c>
      <c r="DS330">
        <f t="shared" si="601"/>
        <v>0</v>
      </c>
      <c r="DT330" t="str">
        <f t="shared" si="602"/>
        <v>N.A.</v>
      </c>
      <c r="DX330">
        <f t="shared" si="603"/>
        <v>-694982</v>
      </c>
      <c r="DY330">
        <f t="shared" si="604"/>
        <v>0</v>
      </c>
      <c r="DZ330">
        <f t="shared" si="605"/>
        <v>-555986</v>
      </c>
      <c r="EA330">
        <f t="shared" si="606"/>
        <v>0</v>
      </c>
      <c r="EB330">
        <f t="shared" si="607"/>
        <v>0</v>
      </c>
      <c r="EC330">
        <f t="shared" si="608"/>
        <v>0</v>
      </c>
      <c r="ED330" s="1">
        <v>0</v>
      </c>
      <c r="EE330" s="1">
        <v>0</v>
      </c>
      <c r="EF330">
        <f t="shared" si="609"/>
        <v>0</v>
      </c>
      <c r="EG330">
        <f t="shared" si="610"/>
        <v>0</v>
      </c>
      <c r="EH330">
        <f t="shared" si="611"/>
        <v>0</v>
      </c>
      <c r="EJ330">
        <f t="shared" si="516"/>
        <v>0</v>
      </c>
      <c r="EK330">
        <f t="shared" si="517"/>
        <v>0</v>
      </c>
      <c r="EL330">
        <f t="shared" si="518"/>
        <v>0</v>
      </c>
      <c r="EM330">
        <f t="shared" si="519"/>
        <v>0</v>
      </c>
      <c r="EO330" t="str">
        <f t="shared" si="520"/>
        <v>N.A.</v>
      </c>
    </row>
    <row r="331" spans="1:145" x14ac:dyDescent="0.2">
      <c r="A331">
        <v>326</v>
      </c>
      <c r="B331" s="1">
        <v>1</v>
      </c>
      <c r="C331" s="1">
        <v>6591</v>
      </c>
      <c r="D331" s="1" t="s">
        <v>313</v>
      </c>
      <c r="E331" s="1">
        <v>2800363</v>
      </c>
      <c r="F331" s="1">
        <v>567.70000000000005</v>
      </c>
      <c r="G331" s="1">
        <v>4954</v>
      </c>
      <c r="H331" s="1">
        <v>2812386</v>
      </c>
      <c r="I331" s="1">
        <v>0</v>
      </c>
      <c r="J331" s="1">
        <v>559</v>
      </c>
      <c r="K331" s="1">
        <v>544</v>
      </c>
      <c r="L331" s="1">
        <v>525</v>
      </c>
      <c r="M331" s="1">
        <v>509</v>
      </c>
      <c r="N331" s="1">
        <v>500</v>
      </c>
      <c r="O331" s="7"/>
      <c r="P331">
        <f t="shared" si="521"/>
        <v>5151</v>
      </c>
      <c r="Q331">
        <f t="shared" si="522"/>
        <v>0</v>
      </c>
      <c r="R331">
        <f t="shared" si="523"/>
        <v>0</v>
      </c>
      <c r="S331">
        <f t="shared" si="511"/>
        <v>0</v>
      </c>
      <c r="T331">
        <f t="shared" si="524"/>
        <v>0</v>
      </c>
      <c r="U331">
        <f t="shared" si="525"/>
        <v>0</v>
      </c>
      <c r="V331">
        <f t="shared" si="526"/>
        <v>0</v>
      </c>
      <c r="W331">
        <f t="shared" si="527"/>
        <v>0</v>
      </c>
      <c r="X331">
        <f t="shared" si="528"/>
        <v>0</v>
      </c>
      <c r="Y331">
        <f t="shared" si="529"/>
        <v>0</v>
      </c>
      <c r="Z331" t="str">
        <f t="shared" si="530"/>
        <v>N.A.</v>
      </c>
      <c r="AD331">
        <f t="shared" si="531"/>
        <v>5356</v>
      </c>
      <c r="AE331">
        <f t="shared" si="510"/>
        <v>0</v>
      </c>
      <c r="AF331">
        <f t="shared" si="532"/>
        <v>0</v>
      </c>
      <c r="AG331">
        <f t="shared" si="533"/>
        <v>0</v>
      </c>
      <c r="AH331">
        <f t="shared" si="534"/>
        <v>0</v>
      </c>
      <c r="AI331">
        <f t="shared" si="535"/>
        <v>0</v>
      </c>
      <c r="AJ331">
        <f t="shared" si="536"/>
        <v>0</v>
      </c>
      <c r="AK331">
        <f t="shared" si="537"/>
        <v>0</v>
      </c>
      <c r="AL331">
        <f t="shared" si="538"/>
        <v>0</v>
      </c>
      <c r="AM331">
        <f t="shared" si="539"/>
        <v>0</v>
      </c>
      <c r="AN331" t="str">
        <f t="shared" si="540"/>
        <v>N.A.</v>
      </c>
      <c r="AR331">
        <f t="shared" si="541"/>
        <v>5569</v>
      </c>
      <c r="AS331">
        <f t="shared" si="512"/>
        <v>0</v>
      </c>
      <c r="AT331">
        <f t="shared" si="542"/>
        <v>0</v>
      </c>
      <c r="AU331">
        <f t="shared" si="513"/>
        <v>0</v>
      </c>
      <c r="AV331">
        <f t="shared" si="543"/>
        <v>0</v>
      </c>
      <c r="AW331">
        <f t="shared" si="544"/>
        <v>0</v>
      </c>
      <c r="AX331">
        <f t="shared" si="545"/>
        <v>0</v>
      </c>
      <c r="AY331">
        <f t="shared" si="546"/>
        <v>0</v>
      </c>
      <c r="AZ331">
        <f t="shared" si="547"/>
        <v>0</v>
      </c>
      <c r="BA331">
        <f t="shared" si="548"/>
        <v>0</v>
      </c>
      <c r="BB331" t="str">
        <f t="shared" si="549"/>
        <v>N.A.</v>
      </c>
      <c r="BF331">
        <f t="shared" si="550"/>
        <v>5791</v>
      </c>
      <c r="BG331">
        <f t="shared" si="551"/>
        <v>0</v>
      </c>
      <c r="BH331">
        <f t="shared" si="552"/>
        <v>0</v>
      </c>
      <c r="BI331">
        <f t="shared" si="553"/>
        <v>0</v>
      </c>
      <c r="BJ331">
        <f t="shared" si="554"/>
        <v>0</v>
      </c>
      <c r="BK331">
        <f t="shared" si="555"/>
        <v>0</v>
      </c>
      <c r="BL331">
        <f t="shared" si="556"/>
        <v>0</v>
      </c>
      <c r="BM331">
        <f t="shared" si="557"/>
        <v>0</v>
      </c>
      <c r="BN331">
        <f t="shared" si="558"/>
        <v>0</v>
      </c>
      <c r="BO331">
        <f t="shared" si="559"/>
        <v>0</v>
      </c>
      <c r="BP331" t="str">
        <f t="shared" si="560"/>
        <v>N.A.</v>
      </c>
      <c r="BT331">
        <f t="shared" si="561"/>
        <v>6022</v>
      </c>
      <c r="BU331">
        <f t="shared" si="514"/>
        <v>0</v>
      </c>
      <c r="BV331">
        <f t="shared" si="562"/>
        <v>0</v>
      </c>
      <c r="BW331">
        <f t="shared" si="563"/>
        <v>0</v>
      </c>
      <c r="BX331">
        <f t="shared" si="564"/>
        <v>0</v>
      </c>
      <c r="BY331">
        <f t="shared" si="565"/>
        <v>0</v>
      </c>
      <c r="BZ331">
        <f t="shared" si="566"/>
        <v>0</v>
      </c>
      <c r="CA331">
        <f t="shared" si="567"/>
        <v>0</v>
      </c>
      <c r="CB331">
        <f t="shared" si="568"/>
        <v>0</v>
      </c>
      <c r="CC331">
        <f t="shared" si="569"/>
        <v>0</v>
      </c>
      <c r="CD331" t="str">
        <f t="shared" si="570"/>
        <v>N.A.</v>
      </c>
      <c r="CH331">
        <f t="shared" si="571"/>
        <v>6262</v>
      </c>
      <c r="CI331">
        <f t="shared" si="572"/>
        <v>0</v>
      </c>
      <c r="CJ331">
        <f t="shared" si="573"/>
        <v>0</v>
      </c>
      <c r="CK331">
        <f t="shared" si="574"/>
        <v>0</v>
      </c>
      <c r="CL331">
        <f t="shared" si="575"/>
        <v>0</v>
      </c>
      <c r="CM331">
        <f t="shared" si="576"/>
        <v>0</v>
      </c>
      <c r="CN331">
        <f t="shared" si="577"/>
        <v>0</v>
      </c>
      <c r="CO331">
        <f t="shared" si="578"/>
        <v>0</v>
      </c>
      <c r="CP331">
        <f t="shared" si="579"/>
        <v>0</v>
      </c>
      <c r="CQ331">
        <f t="shared" si="580"/>
        <v>0</v>
      </c>
      <c r="CR331" t="str">
        <f t="shared" si="581"/>
        <v>N.A.</v>
      </c>
      <c r="CV331">
        <f t="shared" si="582"/>
        <v>6512</v>
      </c>
      <c r="CW331">
        <f t="shared" si="583"/>
        <v>0</v>
      </c>
      <c r="CX331">
        <f t="shared" si="584"/>
        <v>0</v>
      </c>
      <c r="CY331">
        <f t="shared" si="585"/>
        <v>0</v>
      </c>
      <c r="CZ331">
        <f t="shared" si="586"/>
        <v>0</v>
      </c>
      <c r="DA331">
        <f t="shared" si="587"/>
        <v>0</v>
      </c>
      <c r="DB331">
        <f t="shared" si="588"/>
        <v>0</v>
      </c>
      <c r="DC331">
        <f t="shared" si="589"/>
        <v>0</v>
      </c>
      <c r="DD331">
        <f t="shared" si="590"/>
        <v>0</v>
      </c>
      <c r="DE331">
        <f t="shared" si="591"/>
        <v>0</v>
      </c>
      <c r="DF331" t="str">
        <f t="shared" si="592"/>
        <v>N.A.</v>
      </c>
      <c r="DJ331">
        <f t="shared" si="593"/>
        <v>6772</v>
      </c>
      <c r="DK331">
        <f t="shared" si="515"/>
        <v>0</v>
      </c>
      <c r="DL331">
        <f t="shared" si="594"/>
        <v>0</v>
      </c>
      <c r="DM331">
        <f t="shared" si="595"/>
        <v>0</v>
      </c>
      <c r="DN331">
        <f t="shared" si="596"/>
        <v>0</v>
      </c>
      <c r="DO331">
        <f t="shared" si="597"/>
        <v>0</v>
      </c>
      <c r="DP331">
        <f t="shared" si="598"/>
        <v>0</v>
      </c>
      <c r="DQ331">
        <f t="shared" si="599"/>
        <v>0</v>
      </c>
      <c r="DR331">
        <f t="shared" si="600"/>
        <v>0</v>
      </c>
      <c r="DS331">
        <f t="shared" si="601"/>
        <v>0</v>
      </c>
      <c r="DT331" t="str">
        <f t="shared" si="602"/>
        <v>N.A.</v>
      </c>
      <c r="DX331">
        <f t="shared" si="603"/>
        <v>-12023</v>
      </c>
      <c r="DY331">
        <f t="shared" si="604"/>
        <v>0</v>
      </c>
      <c r="DZ331">
        <f t="shared" si="605"/>
        <v>-9618</v>
      </c>
      <c r="EA331">
        <f t="shared" si="606"/>
        <v>0</v>
      </c>
      <c r="EB331">
        <f t="shared" si="607"/>
        <v>0</v>
      </c>
      <c r="EC331">
        <f t="shared" si="608"/>
        <v>0</v>
      </c>
      <c r="ED331" s="1">
        <v>0</v>
      </c>
      <c r="EE331" s="1">
        <v>0</v>
      </c>
      <c r="EF331">
        <f t="shared" si="609"/>
        <v>0</v>
      </c>
      <c r="EG331">
        <f t="shared" si="610"/>
        <v>0</v>
      </c>
      <c r="EH331">
        <f t="shared" si="611"/>
        <v>0</v>
      </c>
      <c r="EJ331">
        <f t="shared" si="516"/>
        <v>0</v>
      </c>
      <c r="EK331">
        <f t="shared" si="517"/>
        <v>0</v>
      </c>
      <c r="EL331">
        <f t="shared" si="518"/>
        <v>0</v>
      </c>
      <c r="EM331">
        <f t="shared" si="519"/>
        <v>0</v>
      </c>
      <c r="EO331" t="str">
        <f t="shared" si="520"/>
        <v>N.A.</v>
      </c>
    </row>
    <row r="332" spans="1:145" x14ac:dyDescent="0.2">
      <c r="A332">
        <v>327</v>
      </c>
      <c r="B332" s="1">
        <v>15</v>
      </c>
      <c r="C332" s="1">
        <v>6592</v>
      </c>
      <c r="D332" s="1" t="s">
        <v>435</v>
      </c>
      <c r="E332" s="1">
        <v>4127546</v>
      </c>
      <c r="F332" s="1">
        <v>842.2</v>
      </c>
      <c r="G332" s="1">
        <v>4932</v>
      </c>
      <c r="H332" s="1">
        <v>4153730</v>
      </c>
      <c r="I332" s="1">
        <v>0</v>
      </c>
      <c r="J332" s="1">
        <v>837</v>
      </c>
      <c r="K332" s="1">
        <v>827</v>
      </c>
      <c r="L332" s="1">
        <v>810</v>
      </c>
      <c r="M332" s="1">
        <v>793</v>
      </c>
      <c r="N332" s="1">
        <v>796</v>
      </c>
      <c r="O332" s="7"/>
      <c r="P332">
        <f t="shared" si="521"/>
        <v>5129</v>
      </c>
      <c r="Q332">
        <f t="shared" si="522"/>
        <v>0</v>
      </c>
      <c r="R332">
        <f t="shared" si="523"/>
        <v>0</v>
      </c>
      <c r="S332">
        <f t="shared" si="511"/>
        <v>0</v>
      </c>
      <c r="T332">
        <f t="shared" si="524"/>
        <v>0</v>
      </c>
      <c r="U332">
        <f t="shared" si="525"/>
        <v>0</v>
      </c>
      <c r="V332">
        <f t="shared" si="526"/>
        <v>0</v>
      </c>
      <c r="W332">
        <f t="shared" si="527"/>
        <v>0</v>
      </c>
      <c r="X332">
        <f t="shared" si="528"/>
        <v>0</v>
      </c>
      <c r="Y332">
        <f t="shared" si="529"/>
        <v>0</v>
      </c>
      <c r="Z332" t="str">
        <f t="shared" si="530"/>
        <v>N.A.</v>
      </c>
      <c r="AD332">
        <f t="shared" si="531"/>
        <v>5334</v>
      </c>
      <c r="AE332">
        <f t="shared" si="510"/>
        <v>0</v>
      </c>
      <c r="AF332">
        <f t="shared" si="532"/>
        <v>0</v>
      </c>
      <c r="AG332">
        <f t="shared" si="533"/>
        <v>0</v>
      </c>
      <c r="AH332">
        <f t="shared" si="534"/>
        <v>0</v>
      </c>
      <c r="AI332">
        <f t="shared" si="535"/>
        <v>0</v>
      </c>
      <c r="AJ332">
        <f t="shared" si="536"/>
        <v>0</v>
      </c>
      <c r="AK332">
        <f t="shared" si="537"/>
        <v>0</v>
      </c>
      <c r="AL332">
        <f t="shared" si="538"/>
        <v>0</v>
      </c>
      <c r="AM332">
        <f t="shared" si="539"/>
        <v>0</v>
      </c>
      <c r="AN332" t="str">
        <f t="shared" si="540"/>
        <v>N.A.</v>
      </c>
      <c r="AR332">
        <f t="shared" si="541"/>
        <v>5547</v>
      </c>
      <c r="AS332">
        <f t="shared" si="512"/>
        <v>0</v>
      </c>
      <c r="AT332">
        <f t="shared" si="542"/>
        <v>0</v>
      </c>
      <c r="AU332">
        <f t="shared" si="513"/>
        <v>0</v>
      </c>
      <c r="AV332">
        <f t="shared" si="543"/>
        <v>0</v>
      </c>
      <c r="AW332">
        <f t="shared" si="544"/>
        <v>0</v>
      </c>
      <c r="AX332">
        <f t="shared" si="545"/>
        <v>0</v>
      </c>
      <c r="AY332">
        <f t="shared" si="546"/>
        <v>0</v>
      </c>
      <c r="AZ332">
        <f t="shared" si="547"/>
        <v>0</v>
      </c>
      <c r="BA332">
        <f t="shared" si="548"/>
        <v>0</v>
      </c>
      <c r="BB332" t="str">
        <f t="shared" si="549"/>
        <v>N.A.</v>
      </c>
      <c r="BF332">
        <f t="shared" si="550"/>
        <v>5769</v>
      </c>
      <c r="BG332">
        <f t="shared" si="551"/>
        <v>0</v>
      </c>
      <c r="BH332">
        <f t="shared" si="552"/>
        <v>0</v>
      </c>
      <c r="BI332">
        <f t="shared" si="553"/>
        <v>0</v>
      </c>
      <c r="BJ332">
        <f t="shared" si="554"/>
        <v>0</v>
      </c>
      <c r="BK332">
        <f t="shared" si="555"/>
        <v>0</v>
      </c>
      <c r="BL332">
        <f t="shared" si="556"/>
        <v>0</v>
      </c>
      <c r="BM332">
        <f t="shared" si="557"/>
        <v>0</v>
      </c>
      <c r="BN332">
        <f t="shared" si="558"/>
        <v>0</v>
      </c>
      <c r="BO332">
        <f t="shared" si="559"/>
        <v>0</v>
      </c>
      <c r="BP332" t="str">
        <f t="shared" si="560"/>
        <v>N.A.</v>
      </c>
      <c r="BT332">
        <f t="shared" si="561"/>
        <v>6000</v>
      </c>
      <c r="BU332">
        <f t="shared" si="514"/>
        <v>0</v>
      </c>
      <c r="BV332">
        <f t="shared" si="562"/>
        <v>0</v>
      </c>
      <c r="BW332">
        <f t="shared" si="563"/>
        <v>0</v>
      </c>
      <c r="BX332">
        <f t="shared" si="564"/>
        <v>0</v>
      </c>
      <c r="BY332">
        <f t="shared" si="565"/>
        <v>0</v>
      </c>
      <c r="BZ332">
        <f t="shared" si="566"/>
        <v>0</v>
      </c>
      <c r="CA332">
        <f t="shared" si="567"/>
        <v>0</v>
      </c>
      <c r="CB332">
        <f t="shared" si="568"/>
        <v>0</v>
      </c>
      <c r="CC332">
        <f t="shared" si="569"/>
        <v>0</v>
      </c>
      <c r="CD332" t="str">
        <f t="shared" si="570"/>
        <v>N.A.</v>
      </c>
      <c r="CH332">
        <f t="shared" si="571"/>
        <v>6240</v>
      </c>
      <c r="CI332">
        <f t="shared" si="572"/>
        <v>0</v>
      </c>
      <c r="CJ332">
        <f t="shared" si="573"/>
        <v>0</v>
      </c>
      <c r="CK332">
        <f t="shared" si="574"/>
        <v>0</v>
      </c>
      <c r="CL332">
        <f t="shared" si="575"/>
        <v>0</v>
      </c>
      <c r="CM332">
        <f t="shared" si="576"/>
        <v>0</v>
      </c>
      <c r="CN332">
        <f t="shared" si="577"/>
        <v>0</v>
      </c>
      <c r="CO332">
        <f t="shared" si="578"/>
        <v>0</v>
      </c>
      <c r="CP332">
        <f t="shared" si="579"/>
        <v>0</v>
      </c>
      <c r="CQ332">
        <f t="shared" si="580"/>
        <v>0</v>
      </c>
      <c r="CR332" t="str">
        <f t="shared" si="581"/>
        <v>N.A.</v>
      </c>
      <c r="CV332">
        <f t="shared" si="582"/>
        <v>6490</v>
      </c>
      <c r="CW332">
        <f t="shared" si="583"/>
        <v>0</v>
      </c>
      <c r="CX332">
        <f t="shared" si="584"/>
        <v>0</v>
      </c>
      <c r="CY332">
        <f t="shared" si="585"/>
        <v>0</v>
      </c>
      <c r="CZ332">
        <f t="shared" si="586"/>
        <v>0</v>
      </c>
      <c r="DA332">
        <f t="shared" si="587"/>
        <v>0</v>
      </c>
      <c r="DB332">
        <f t="shared" si="588"/>
        <v>0</v>
      </c>
      <c r="DC332">
        <f t="shared" si="589"/>
        <v>0</v>
      </c>
      <c r="DD332">
        <f t="shared" si="590"/>
        <v>0</v>
      </c>
      <c r="DE332">
        <f t="shared" si="591"/>
        <v>0</v>
      </c>
      <c r="DF332" t="str">
        <f t="shared" si="592"/>
        <v>N.A.</v>
      </c>
      <c r="DJ332">
        <f t="shared" si="593"/>
        <v>6750</v>
      </c>
      <c r="DK332">
        <f t="shared" si="515"/>
        <v>0</v>
      </c>
      <c r="DL332">
        <f t="shared" si="594"/>
        <v>0</v>
      </c>
      <c r="DM332">
        <f t="shared" si="595"/>
        <v>0</v>
      </c>
      <c r="DN332">
        <f t="shared" si="596"/>
        <v>0</v>
      </c>
      <c r="DO332">
        <f t="shared" si="597"/>
        <v>0</v>
      </c>
      <c r="DP332">
        <f t="shared" si="598"/>
        <v>0</v>
      </c>
      <c r="DQ332">
        <f t="shared" si="599"/>
        <v>0</v>
      </c>
      <c r="DR332">
        <f t="shared" si="600"/>
        <v>0</v>
      </c>
      <c r="DS332">
        <f t="shared" si="601"/>
        <v>0</v>
      </c>
      <c r="DT332" t="str">
        <f t="shared" si="602"/>
        <v>N.A.</v>
      </c>
      <c r="DX332">
        <f t="shared" si="603"/>
        <v>-26184</v>
      </c>
      <c r="DY332">
        <f t="shared" si="604"/>
        <v>0</v>
      </c>
      <c r="DZ332">
        <f t="shared" si="605"/>
        <v>-20947</v>
      </c>
      <c r="EA332">
        <f t="shared" si="606"/>
        <v>0</v>
      </c>
      <c r="EB332">
        <f t="shared" si="607"/>
        <v>0</v>
      </c>
      <c r="EC332">
        <f t="shared" si="608"/>
        <v>0</v>
      </c>
      <c r="ED332" s="1">
        <v>0</v>
      </c>
      <c r="EE332" s="1">
        <v>0</v>
      </c>
      <c r="EF332">
        <f t="shared" si="609"/>
        <v>0</v>
      </c>
      <c r="EG332">
        <f t="shared" si="610"/>
        <v>0</v>
      </c>
      <c r="EH332">
        <f t="shared" si="611"/>
        <v>0</v>
      </c>
      <c r="EJ332">
        <f t="shared" si="516"/>
        <v>0</v>
      </c>
      <c r="EK332">
        <f t="shared" si="517"/>
        <v>0</v>
      </c>
      <c r="EL332">
        <f t="shared" si="518"/>
        <v>0</v>
      </c>
      <c r="EM332">
        <f t="shared" si="519"/>
        <v>0</v>
      </c>
      <c r="EO332" t="str">
        <f t="shared" si="520"/>
        <v>N.A.</v>
      </c>
    </row>
    <row r="333" spans="1:145" x14ac:dyDescent="0.2">
      <c r="A333">
        <v>328</v>
      </c>
      <c r="B333" s="1">
        <v>11</v>
      </c>
      <c r="C333" s="1">
        <v>6615</v>
      </c>
      <c r="D333" s="1" t="s">
        <v>314</v>
      </c>
      <c r="E333" s="1">
        <v>2478314</v>
      </c>
      <c r="F333" s="1">
        <v>546.9</v>
      </c>
      <c r="G333" s="1">
        <v>4931</v>
      </c>
      <c r="H333" s="1">
        <v>2696764</v>
      </c>
      <c r="I333" s="1">
        <v>0</v>
      </c>
      <c r="J333" s="1">
        <v>562</v>
      </c>
      <c r="K333" s="1">
        <v>566</v>
      </c>
      <c r="L333" s="1">
        <v>587</v>
      </c>
      <c r="M333" s="1">
        <v>599</v>
      </c>
      <c r="N333" s="1">
        <v>616</v>
      </c>
      <c r="O333" s="7"/>
      <c r="P333">
        <f t="shared" si="521"/>
        <v>5128</v>
      </c>
      <c r="Q333">
        <f t="shared" si="522"/>
        <v>0</v>
      </c>
      <c r="R333">
        <f t="shared" si="523"/>
        <v>0</v>
      </c>
      <c r="S333">
        <f t="shared" si="511"/>
        <v>0</v>
      </c>
      <c r="T333">
        <f t="shared" si="524"/>
        <v>0</v>
      </c>
      <c r="U333">
        <f t="shared" si="525"/>
        <v>0</v>
      </c>
      <c r="V333">
        <f t="shared" si="526"/>
        <v>0</v>
      </c>
      <c r="W333">
        <f t="shared" si="527"/>
        <v>0</v>
      </c>
      <c r="X333">
        <f t="shared" si="528"/>
        <v>0</v>
      </c>
      <c r="Y333">
        <f t="shared" si="529"/>
        <v>0</v>
      </c>
      <c r="Z333" t="str">
        <f t="shared" si="530"/>
        <v>N.A.</v>
      </c>
      <c r="AD333">
        <f t="shared" si="531"/>
        <v>5333</v>
      </c>
      <c r="AE333">
        <f t="shared" si="510"/>
        <v>0</v>
      </c>
      <c r="AF333">
        <f t="shared" si="532"/>
        <v>0</v>
      </c>
      <c r="AG333">
        <f t="shared" si="533"/>
        <v>0</v>
      </c>
      <c r="AH333">
        <f t="shared" si="534"/>
        <v>0</v>
      </c>
      <c r="AI333">
        <f t="shared" si="535"/>
        <v>0</v>
      </c>
      <c r="AJ333">
        <f t="shared" si="536"/>
        <v>0</v>
      </c>
      <c r="AK333">
        <f t="shared" si="537"/>
        <v>0</v>
      </c>
      <c r="AL333">
        <f t="shared" si="538"/>
        <v>0</v>
      </c>
      <c r="AM333">
        <f t="shared" si="539"/>
        <v>0</v>
      </c>
      <c r="AN333" t="str">
        <f t="shared" si="540"/>
        <v>N.A.</v>
      </c>
      <c r="AR333">
        <f t="shared" si="541"/>
        <v>5546</v>
      </c>
      <c r="AS333">
        <f t="shared" si="512"/>
        <v>0</v>
      </c>
      <c r="AT333">
        <f t="shared" si="542"/>
        <v>0</v>
      </c>
      <c r="AU333">
        <f t="shared" si="513"/>
        <v>0</v>
      </c>
      <c r="AV333">
        <f t="shared" si="543"/>
        <v>0</v>
      </c>
      <c r="AW333">
        <f t="shared" si="544"/>
        <v>0</v>
      </c>
      <c r="AX333">
        <f t="shared" si="545"/>
        <v>0</v>
      </c>
      <c r="AY333">
        <f t="shared" si="546"/>
        <v>0</v>
      </c>
      <c r="AZ333">
        <f t="shared" si="547"/>
        <v>0</v>
      </c>
      <c r="BA333">
        <f t="shared" si="548"/>
        <v>0</v>
      </c>
      <c r="BB333" t="str">
        <f t="shared" si="549"/>
        <v>N.A.</v>
      </c>
      <c r="BF333">
        <f t="shared" si="550"/>
        <v>5768</v>
      </c>
      <c r="BG333">
        <f t="shared" si="551"/>
        <v>0</v>
      </c>
      <c r="BH333">
        <f t="shared" si="552"/>
        <v>0</v>
      </c>
      <c r="BI333">
        <f t="shared" si="553"/>
        <v>0</v>
      </c>
      <c r="BJ333">
        <f t="shared" si="554"/>
        <v>0</v>
      </c>
      <c r="BK333">
        <f t="shared" si="555"/>
        <v>0</v>
      </c>
      <c r="BL333">
        <f t="shared" si="556"/>
        <v>0</v>
      </c>
      <c r="BM333">
        <f t="shared" si="557"/>
        <v>0</v>
      </c>
      <c r="BN333">
        <f t="shared" si="558"/>
        <v>0</v>
      </c>
      <c r="BO333">
        <f t="shared" si="559"/>
        <v>0</v>
      </c>
      <c r="BP333" t="str">
        <f t="shared" si="560"/>
        <v>N.A.</v>
      </c>
      <c r="BT333">
        <f t="shared" si="561"/>
        <v>5999</v>
      </c>
      <c r="BU333">
        <f t="shared" si="514"/>
        <v>0</v>
      </c>
      <c r="BV333">
        <f t="shared" si="562"/>
        <v>0</v>
      </c>
      <c r="BW333">
        <f t="shared" si="563"/>
        <v>0</v>
      </c>
      <c r="BX333">
        <f t="shared" si="564"/>
        <v>0</v>
      </c>
      <c r="BY333">
        <f t="shared" si="565"/>
        <v>0</v>
      </c>
      <c r="BZ333">
        <f t="shared" si="566"/>
        <v>0</v>
      </c>
      <c r="CA333">
        <f t="shared" si="567"/>
        <v>0</v>
      </c>
      <c r="CB333">
        <f t="shared" si="568"/>
        <v>0</v>
      </c>
      <c r="CC333">
        <f t="shared" si="569"/>
        <v>0</v>
      </c>
      <c r="CD333" t="str">
        <f t="shared" si="570"/>
        <v>N.A.</v>
      </c>
      <c r="CH333">
        <f t="shared" si="571"/>
        <v>6239</v>
      </c>
      <c r="CI333">
        <f t="shared" si="572"/>
        <v>0</v>
      </c>
      <c r="CJ333">
        <f t="shared" si="573"/>
        <v>0</v>
      </c>
      <c r="CK333">
        <f t="shared" si="574"/>
        <v>0</v>
      </c>
      <c r="CL333">
        <f t="shared" si="575"/>
        <v>0</v>
      </c>
      <c r="CM333">
        <f t="shared" si="576"/>
        <v>0</v>
      </c>
      <c r="CN333">
        <f t="shared" si="577"/>
        <v>0</v>
      </c>
      <c r="CO333">
        <f t="shared" si="578"/>
        <v>0</v>
      </c>
      <c r="CP333">
        <f t="shared" si="579"/>
        <v>0</v>
      </c>
      <c r="CQ333">
        <f t="shared" si="580"/>
        <v>0</v>
      </c>
      <c r="CR333" t="str">
        <f t="shared" si="581"/>
        <v>N.A.</v>
      </c>
      <c r="CV333">
        <f t="shared" si="582"/>
        <v>6489</v>
      </c>
      <c r="CW333">
        <f t="shared" si="583"/>
        <v>0</v>
      </c>
      <c r="CX333">
        <f t="shared" si="584"/>
        <v>0</v>
      </c>
      <c r="CY333">
        <f t="shared" si="585"/>
        <v>0</v>
      </c>
      <c r="CZ333">
        <f t="shared" si="586"/>
        <v>0</v>
      </c>
      <c r="DA333">
        <f t="shared" si="587"/>
        <v>0</v>
      </c>
      <c r="DB333">
        <f t="shared" si="588"/>
        <v>0</v>
      </c>
      <c r="DC333">
        <f t="shared" si="589"/>
        <v>0</v>
      </c>
      <c r="DD333">
        <f t="shared" si="590"/>
        <v>0</v>
      </c>
      <c r="DE333">
        <f t="shared" si="591"/>
        <v>0</v>
      </c>
      <c r="DF333" t="str">
        <f t="shared" si="592"/>
        <v>N.A.</v>
      </c>
      <c r="DJ333">
        <f t="shared" si="593"/>
        <v>6749</v>
      </c>
      <c r="DK333">
        <f t="shared" si="515"/>
        <v>0</v>
      </c>
      <c r="DL333">
        <f t="shared" si="594"/>
        <v>0</v>
      </c>
      <c r="DM333">
        <f t="shared" si="595"/>
        <v>0</v>
      </c>
      <c r="DN333">
        <f t="shared" si="596"/>
        <v>0</v>
      </c>
      <c r="DO333">
        <f t="shared" si="597"/>
        <v>0</v>
      </c>
      <c r="DP333">
        <f t="shared" si="598"/>
        <v>0</v>
      </c>
      <c r="DQ333">
        <f t="shared" si="599"/>
        <v>0</v>
      </c>
      <c r="DR333">
        <f t="shared" si="600"/>
        <v>0</v>
      </c>
      <c r="DS333">
        <f t="shared" si="601"/>
        <v>0</v>
      </c>
      <c r="DT333" t="str">
        <f t="shared" si="602"/>
        <v>N.A.</v>
      </c>
      <c r="DX333">
        <f t="shared" si="603"/>
        <v>-218450</v>
      </c>
      <c r="DY333">
        <f t="shared" si="604"/>
        <v>0</v>
      </c>
      <c r="DZ333">
        <f t="shared" si="605"/>
        <v>-174760</v>
      </c>
      <c r="EA333">
        <f t="shared" si="606"/>
        <v>0</v>
      </c>
      <c r="EB333">
        <f t="shared" si="607"/>
        <v>0</v>
      </c>
      <c r="EC333">
        <f t="shared" si="608"/>
        <v>0</v>
      </c>
      <c r="ED333" s="1">
        <v>0</v>
      </c>
      <c r="EE333" s="1">
        <v>0</v>
      </c>
      <c r="EF333">
        <f t="shared" si="609"/>
        <v>0</v>
      </c>
      <c r="EG333">
        <f t="shared" si="610"/>
        <v>0</v>
      </c>
      <c r="EH333">
        <f t="shared" si="611"/>
        <v>0</v>
      </c>
      <c r="EJ333">
        <f t="shared" si="516"/>
        <v>0</v>
      </c>
      <c r="EK333">
        <f t="shared" si="517"/>
        <v>0</v>
      </c>
      <c r="EL333">
        <f t="shared" si="518"/>
        <v>0</v>
      </c>
      <c r="EM333">
        <f t="shared" si="519"/>
        <v>0</v>
      </c>
      <c r="EO333" t="str">
        <f t="shared" si="520"/>
        <v>N.A.</v>
      </c>
    </row>
    <row r="334" spans="1:145" x14ac:dyDescent="0.2">
      <c r="A334">
        <v>329</v>
      </c>
      <c r="B334" s="1">
        <v>7</v>
      </c>
      <c r="C334" s="1">
        <v>6633</v>
      </c>
      <c r="D334" s="1" t="s">
        <v>315</v>
      </c>
      <c r="E334" s="1">
        <v>1429887</v>
      </c>
      <c r="F334" s="1">
        <v>286.89999999999998</v>
      </c>
      <c r="G334" s="1">
        <v>5060</v>
      </c>
      <c r="H334" s="1">
        <v>1451714</v>
      </c>
      <c r="I334" s="1">
        <v>0</v>
      </c>
      <c r="J334" s="1">
        <v>291</v>
      </c>
      <c r="K334" s="1">
        <v>301</v>
      </c>
      <c r="L334" s="1">
        <v>303</v>
      </c>
      <c r="M334" s="1">
        <v>299</v>
      </c>
      <c r="N334" s="1">
        <v>294</v>
      </c>
      <c r="O334" s="7"/>
      <c r="P334">
        <f t="shared" si="521"/>
        <v>5257</v>
      </c>
      <c r="Q334">
        <f t="shared" si="522"/>
        <v>0</v>
      </c>
      <c r="R334">
        <f t="shared" si="523"/>
        <v>0</v>
      </c>
      <c r="S334">
        <f t="shared" si="511"/>
        <v>0</v>
      </c>
      <c r="T334">
        <f t="shared" si="524"/>
        <v>0</v>
      </c>
      <c r="U334">
        <f t="shared" si="525"/>
        <v>0</v>
      </c>
      <c r="V334">
        <f t="shared" si="526"/>
        <v>0</v>
      </c>
      <c r="W334">
        <f t="shared" si="527"/>
        <v>0</v>
      </c>
      <c r="X334">
        <f t="shared" si="528"/>
        <v>0</v>
      </c>
      <c r="Y334">
        <f t="shared" si="529"/>
        <v>0</v>
      </c>
      <c r="Z334" t="str">
        <f t="shared" si="530"/>
        <v>N.A.</v>
      </c>
      <c r="AD334">
        <f t="shared" si="531"/>
        <v>5462</v>
      </c>
      <c r="AE334">
        <f t="shared" si="510"/>
        <v>0</v>
      </c>
      <c r="AF334">
        <f t="shared" si="532"/>
        <v>0</v>
      </c>
      <c r="AG334">
        <f t="shared" si="533"/>
        <v>0</v>
      </c>
      <c r="AH334">
        <f t="shared" si="534"/>
        <v>0</v>
      </c>
      <c r="AI334">
        <f t="shared" si="535"/>
        <v>0</v>
      </c>
      <c r="AJ334">
        <f t="shared" si="536"/>
        <v>0</v>
      </c>
      <c r="AK334">
        <f t="shared" si="537"/>
        <v>0</v>
      </c>
      <c r="AL334">
        <f t="shared" si="538"/>
        <v>0</v>
      </c>
      <c r="AM334">
        <f t="shared" si="539"/>
        <v>0</v>
      </c>
      <c r="AN334" t="str">
        <f t="shared" si="540"/>
        <v>N.A.</v>
      </c>
      <c r="AR334">
        <f t="shared" si="541"/>
        <v>5675</v>
      </c>
      <c r="AS334">
        <f t="shared" si="512"/>
        <v>0</v>
      </c>
      <c r="AT334">
        <f t="shared" si="542"/>
        <v>0</v>
      </c>
      <c r="AU334">
        <f t="shared" si="513"/>
        <v>0</v>
      </c>
      <c r="AV334">
        <f t="shared" si="543"/>
        <v>0</v>
      </c>
      <c r="AW334">
        <f t="shared" si="544"/>
        <v>0</v>
      </c>
      <c r="AX334">
        <f t="shared" si="545"/>
        <v>0</v>
      </c>
      <c r="AY334">
        <f t="shared" si="546"/>
        <v>0</v>
      </c>
      <c r="AZ334">
        <f t="shared" si="547"/>
        <v>0</v>
      </c>
      <c r="BA334">
        <f t="shared" si="548"/>
        <v>0</v>
      </c>
      <c r="BB334" t="str">
        <f t="shared" si="549"/>
        <v>N.A.</v>
      </c>
      <c r="BF334">
        <f t="shared" si="550"/>
        <v>5897</v>
      </c>
      <c r="BG334">
        <f t="shared" si="551"/>
        <v>0</v>
      </c>
      <c r="BH334">
        <f t="shared" si="552"/>
        <v>0</v>
      </c>
      <c r="BI334">
        <f t="shared" si="553"/>
        <v>0</v>
      </c>
      <c r="BJ334">
        <f t="shared" si="554"/>
        <v>0</v>
      </c>
      <c r="BK334">
        <f t="shared" si="555"/>
        <v>0</v>
      </c>
      <c r="BL334">
        <f t="shared" si="556"/>
        <v>0</v>
      </c>
      <c r="BM334">
        <f t="shared" si="557"/>
        <v>0</v>
      </c>
      <c r="BN334">
        <f t="shared" si="558"/>
        <v>0</v>
      </c>
      <c r="BO334">
        <f t="shared" si="559"/>
        <v>0</v>
      </c>
      <c r="BP334" t="str">
        <f t="shared" si="560"/>
        <v>N.A.</v>
      </c>
      <c r="BT334">
        <f t="shared" si="561"/>
        <v>6128</v>
      </c>
      <c r="BU334">
        <f t="shared" si="514"/>
        <v>0</v>
      </c>
      <c r="BV334">
        <f t="shared" si="562"/>
        <v>0</v>
      </c>
      <c r="BW334">
        <f t="shared" si="563"/>
        <v>0</v>
      </c>
      <c r="BX334">
        <f t="shared" si="564"/>
        <v>0</v>
      </c>
      <c r="BY334">
        <f t="shared" si="565"/>
        <v>0</v>
      </c>
      <c r="BZ334">
        <f t="shared" si="566"/>
        <v>0</v>
      </c>
      <c r="CA334">
        <f t="shared" si="567"/>
        <v>0</v>
      </c>
      <c r="CB334">
        <f t="shared" si="568"/>
        <v>0</v>
      </c>
      <c r="CC334">
        <f t="shared" si="569"/>
        <v>0</v>
      </c>
      <c r="CD334" t="str">
        <f t="shared" si="570"/>
        <v>N.A.</v>
      </c>
      <c r="CH334">
        <f t="shared" si="571"/>
        <v>6368</v>
      </c>
      <c r="CI334">
        <f t="shared" si="572"/>
        <v>0</v>
      </c>
      <c r="CJ334">
        <f t="shared" si="573"/>
        <v>0</v>
      </c>
      <c r="CK334">
        <f t="shared" si="574"/>
        <v>0</v>
      </c>
      <c r="CL334">
        <f t="shared" si="575"/>
        <v>0</v>
      </c>
      <c r="CM334">
        <f t="shared" si="576"/>
        <v>0</v>
      </c>
      <c r="CN334">
        <f t="shared" si="577"/>
        <v>0</v>
      </c>
      <c r="CO334">
        <f t="shared" si="578"/>
        <v>0</v>
      </c>
      <c r="CP334">
        <f t="shared" si="579"/>
        <v>0</v>
      </c>
      <c r="CQ334">
        <f t="shared" si="580"/>
        <v>0</v>
      </c>
      <c r="CR334" t="str">
        <f t="shared" si="581"/>
        <v>N.A.</v>
      </c>
      <c r="CV334">
        <f t="shared" si="582"/>
        <v>6618</v>
      </c>
      <c r="CW334">
        <f t="shared" si="583"/>
        <v>0</v>
      </c>
      <c r="CX334">
        <f t="shared" si="584"/>
        <v>0</v>
      </c>
      <c r="CY334">
        <f t="shared" si="585"/>
        <v>0</v>
      </c>
      <c r="CZ334">
        <f t="shared" si="586"/>
        <v>0</v>
      </c>
      <c r="DA334">
        <f t="shared" si="587"/>
        <v>0</v>
      </c>
      <c r="DB334">
        <f t="shared" si="588"/>
        <v>0</v>
      </c>
      <c r="DC334">
        <f t="shared" si="589"/>
        <v>0</v>
      </c>
      <c r="DD334">
        <f t="shared" si="590"/>
        <v>0</v>
      </c>
      <c r="DE334">
        <f t="shared" si="591"/>
        <v>0</v>
      </c>
      <c r="DF334" t="str">
        <f t="shared" si="592"/>
        <v>N.A.</v>
      </c>
      <c r="DJ334">
        <f t="shared" si="593"/>
        <v>6878</v>
      </c>
      <c r="DK334">
        <f t="shared" si="515"/>
        <v>0</v>
      </c>
      <c r="DL334">
        <f t="shared" si="594"/>
        <v>0</v>
      </c>
      <c r="DM334">
        <f t="shared" si="595"/>
        <v>0</v>
      </c>
      <c r="DN334">
        <f t="shared" si="596"/>
        <v>0</v>
      </c>
      <c r="DO334">
        <f t="shared" si="597"/>
        <v>0</v>
      </c>
      <c r="DP334">
        <f t="shared" si="598"/>
        <v>0</v>
      </c>
      <c r="DQ334">
        <f t="shared" si="599"/>
        <v>0</v>
      </c>
      <c r="DR334">
        <f t="shared" si="600"/>
        <v>0</v>
      </c>
      <c r="DS334">
        <f t="shared" si="601"/>
        <v>0</v>
      </c>
      <c r="DT334" t="str">
        <f t="shared" si="602"/>
        <v>N.A.</v>
      </c>
      <c r="DX334">
        <f t="shared" si="603"/>
        <v>-21827</v>
      </c>
      <c r="DY334">
        <f t="shared" si="604"/>
        <v>0</v>
      </c>
      <c r="DZ334">
        <f t="shared" si="605"/>
        <v>-17462</v>
      </c>
      <c r="EA334">
        <f t="shared" si="606"/>
        <v>0</v>
      </c>
      <c r="EB334">
        <f t="shared" si="607"/>
        <v>0</v>
      </c>
      <c r="EC334">
        <f t="shared" si="608"/>
        <v>0</v>
      </c>
      <c r="ED334" s="1">
        <v>0</v>
      </c>
      <c r="EE334" s="1">
        <v>0</v>
      </c>
      <c r="EF334">
        <f t="shared" si="609"/>
        <v>0</v>
      </c>
      <c r="EG334">
        <f t="shared" si="610"/>
        <v>0</v>
      </c>
      <c r="EH334">
        <f t="shared" si="611"/>
        <v>0</v>
      </c>
      <c r="EJ334">
        <f t="shared" si="516"/>
        <v>0</v>
      </c>
      <c r="EK334">
        <f t="shared" si="517"/>
        <v>0</v>
      </c>
      <c r="EL334">
        <f t="shared" si="518"/>
        <v>0</v>
      </c>
      <c r="EM334">
        <f t="shared" si="519"/>
        <v>0</v>
      </c>
      <c r="EO334" t="str">
        <f t="shared" si="520"/>
        <v>N.A.</v>
      </c>
    </row>
    <row r="335" spans="1:145" x14ac:dyDescent="0.2">
      <c r="A335">
        <v>330</v>
      </c>
      <c r="B335" s="1">
        <v>14</v>
      </c>
      <c r="C335" s="1">
        <v>6651</v>
      </c>
      <c r="D335" s="1" t="s">
        <v>316</v>
      </c>
      <c r="E335" s="1">
        <v>2096726</v>
      </c>
      <c r="F335" s="1">
        <v>430.3</v>
      </c>
      <c r="G335" s="1">
        <v>4931</v>
      </c>
      <c r="H335" s="1">
        <v>2121809</v>
      </c>
      <c r="I335" s="1">
        <v>0</v>
      </c>
      <c r="J335" s="1">
        <v>418</v>
      </c>
      <c r="K335" s="1">
        <v>403</v>
      </c>
      <c r="L335" s="1">
        <v>391</v>
      </c>
      <c r="M335" s="1">
        <v>383</v>
      </c>
      <c r="N335" s="1">
        <v>370</v>
      </c>
      <c r="O335" s="7"/>
      <c r="P335">
        <f t="shared" si="521"/>
        <v>5128</v>
      </c>
      <c r="Q335">
        <f t="shared" si="522"/>
        <v>0</v>
      </c>
      <c r="R335">
        <f t="shared" si="523"/>
        <v>0</v>
      </c>
      <c r="S335">
        <f t="shared" si="511"/>
        <v>0</v>
      </c>
      <c r="T335">
        <f t="shared" si="524"/>
        <v>0</v>
      </c>
      <c r="U335">
        <f t="shared" si="525"/>
        <v>0</v>
      </c>
      <c r="V335">
        <f t="shared" si="526"/>
        <v>0</v>
      </c>
      <c r="W335">
        <f t="shared" si="527"/>
        <v>0</v>
      </c>
      <c r="X335">
        <f t="shared" si="528"/>
        <v>0</v>
      </c>
      <c r="Y335">
        <f t="shared" si="529"/>
        <v>0</v>
      </c>
      <c r="Z335" t="str">
        <f t="shared" si="530"/>
        <v>N.A.</v>
      </c>
      <c r="AD335">
        <f t="shared" si="531"/>
        <v>5333</v>
      </c>
      <c r="AE335">
        <f t="shared" si="510"/>
        <v>0</v>
      </c>
      <c r="AF335">
        <f t="shared" si="532"/>
        <v>0</v>
      </c>
      <c r="AG335">
        <f t="shared" si="533"/>
        <v>0</v>
      </c>
      <c r="AH335">
        <f t="shared" si="534"/>
        <v>0</v>
      </c>
      <c r="AI335">
        <f t="shared" si="535"/>
        <v>0</v>
      </c>
      <c r="AJ335">
        <f t="shared" si="536"/>
        <v>0</v>
      </c>
      <c r="AK335">
        <f t="shared" si="537"/>
        <v>0</v>
      </c>
      <c r="AL335">
        <f t="shared" si="538"/>
        <v>0</v>
      </c>
      <c r="AM335">
        <f t="shared" si="539"/>
        <v>0</v>
      </c>
      <c r="AN335" t="str">
        <f t="shared" si="540"/>
        <v>N.A.</v>
      </c>
      <c r="AR335">
        <f t="shared" si="541"/>
        <v>5546</v>
      </c>
      <c r="AS335">
        <f t="shared" si="512"/>
        <v>0</v>
      </c>
      <c r="AT335">
        <f t="shared" si="542"/>
        <v>0</v>
      </c>
      <c r="AU335">
        <f t="shared" si="513"/>
        <v>0</v>
      </c>
      <c r="AV335">
        <f t="shared" si="543"/>
        <v>0</v>
      </c>
      <c r="AW335">
        <f t="shared" si="544"/>
        <v>0</v>
      </c>
      <c r="AX335">
        <f t="shared" si="545"/>
        <v>0</v>
      </c>
      <c r="AY335">
        <f t="shared" si="546"/>
        <v>0</v>
      </c>
      <c r="AZ335">
        <f t="shared" si="547"/>
        <v>0</v>
      </c>
      <c r="BA335">
        <f t="shared" si="548"/>
        <v>0</v>
      </c>
      <c r="BB335" t="str">
        <f t="shared" si="549"/>
        <v>N.A.</v>
      </c>
      <c r="BF335">
        <f t="shared" si="550"/>
        <v>5768</v>
      </c>
      <c r="BG335">
        <f t="shared" si="551"/>
        <v>0</v>
      </c>
      <c r="BH335">
        <f t="shared" si="552"/>
        <v>0</v>
      </c>
      <c r="BI335">
        <f t="shared" si="553"/>
        <v>0</v>
      </c>
      <c r="BJ335">
        <f t="shared" si="554"/>
        <v>0</v>
      </c>
      <c r="BK335">
        <f t="shared" si="555"/>
        <v>0</v>
      </c>
      <c r="BL335">
        <f t="shared" si="556"/>
        <v>0</v>
      </c>
      <c r="BM335">
        <f t="shared" si="557"/>
        <v>0</v>
      </c>
      <c r="BN335">
        <f t="shared" si="558"/>
        <v>0</v>
      </c>
      <c r="BO335">
        <f t="shared" si="559"/>
        <v>0</v>
      </c>
      <c r="BP335" t="str">
        <f t="shared" si="560"/>
        <v>N.A.</v>
      </c>
      <c r="BT335">
        <f t="shared" si="561"/>
        <v>5999</v>
      </c>
      <c r="BU335">
        <f t="shared" si="514"/>
        <v>0</v>
      </c>
      <c r="BV335">
        <f t="shared" si="562"/>
        <v>0</v>
      </c>
      <c r="BW335">
        <f t="shared" si="563"/>
        <v>0</v>
      </c>
      <c r="BX335">
        <f t="shared" si="564"/>
        <v>0</v>
      </c>
      <c r="BY335">
        <f t="shared" si="565"/>
        <v>0</v>
      </c>
      <c r="BZ335">
        <f t="shared" si="566"/>
        <v>0</v>
      </c>
      <c r="CA335">
        <f t="shared" si="567"/>
        <v>0</v>
      </c>
      <c r="CB335">
        <f t="shared" si="568"/>
        <v>0</v>
      </c>
      <c r="CC335">
        <f t="shared" si="569"/>
        <v>0</v>
      </c>
      <c r="CD335" t="str">
        <f t="shared" si="570"/>
        <v>N.A.</v>
      </c>
      <c r="CH335">
        <f t="shared" si="571"/>
        <v>6239</v>
      </c>
      <c r="CI335">
        <f t="shared" si="572"/>
        <v>0</v>
      </c>
      <c r="CJ335">
        <f t="shared" si="573"/>
        <v>0</v>
      </c>
      <c r="CK335">
        <f t="shared" si="574"/>
        <v>0</v>
      </c>
      <c r="CL335">
        <f t="shared" si="575"/>
        <v>0</v>
      </c>
      <c r="CM335">
        <f t="shared" si="576"/>
        <v>0</v>
      </c>
      <c r="CN335">
        <f t="shared" si="577"/>
        <v>0</v>
      </c>
      <c r="CO335">
        <f t="shared" si="578"/>
        <v>0</v>
      </c>
      <c r="CP335">
        <f t="shared" si="579"/>
        <v>0</v>
      </c>
      <c r="CQ335">
        <f t="shared" si="580"/>
        <v>0</v>
      </c>
      <c r="CR335" t="str">
        <f t="shared" si="581"/>
        <v>N.A.</v>
      </c>
      <c r="CV335">
        <f t="shared" si="582"/>
        <v>6489</v>
      </c>
      <c r="CW335">
        <f t="shared" si="583"/>
        <v>0</v>
      </c>
      <c r="CX335">
        <f t="shared" si="584"/>
        <v>0</v>
      </c>
      <c r="CY335">
        <f t="shared" si="585"/>
        <v>0</v>
      </c>
      <c r="CZ335">
        <f t="shared" si="586"/>
        <v>0</v>
      </c>
      <c r="DA335">
        <f t="shared" si="587"/>
        <v>0</v>
      </c>
      <c r="DB335">
        <f t="shared" si="588"/>
        <v>0</v>
      </c>
      <c r="DC335">
        <f t="shared" si="589"/>
        <v>0</v>
      </c>
      <c r="DD335">
        <f t="shared" si="590"/>
        <v>0</v>
      </c>
      <c r="DE335">
        <f t="shared" si="591"/>
        <v>0</v>
      </c>
      <c r="DF335" t="str">
        <f t="shared" si="592"/>
        <v>N.A.</v>
      </c>
      <c r="DJ335">
        <f t="shared" si="593"/>
        <v>6749</v>
      </c>
      <c r="DK335">
        <f t="shared" si="515"/>
        <v>0</v>
      </c>
      <c r="DL335">
        <f t="shared" si="594"/>
        <v>0</v>
      </c>
      <c r="DM335">
        <f t="shared" si="595"/>
        <v>0</v>
      </c>
      <c r="DN335">
        <f t="shared" si="596"/>
        <v>0</v>
      </c>
      <c r="DO335">
        <f t="shared" si="597"/>
        <v>0</v>
      </c>
      <c r="DP335">
        <f t="shared" si="598"/>
        <v>0</v>
      </c>
      <c r="DQ335">
        <f t="shared" si="599"/>
        <v>0</v>
      </c>
      <c r="DR335">
        <f t="shared" si="600"/>
        <v>0</v>
      </c>
      <c r="DS335">
        <f t="shared" si="601"/>
        <v>0</v>
      </c>
      <c r="DT335" t="str">
        <f t="shared" si="602"/>
        <v>N.A.</v>
      </c>
      <c r="DX335">
        <f t="shared" si="603"/>
        <v>-25083</v>
      </c>
      <c r="DY335">
        <f t="shared" si="604"/>
        <v>0</v>
      </c>
      <c r="DZ335">
        <f t="shared" si="605"/>
        <v>-20066</v>
      </c>
      <c r="EA335">
        <f t="shared" si="606"/>
        <v>0</v>
      </c>
      <c r="EB335">
        <f t="shared" si="607"/>
        <v>0</v>
      </c>
      <c r="EC335">
        <f t="shared" si="608"/>
        <v>0</v>
      </c>
      <c r="ED335" s="1">
        <v>0</v>
      </c>
      <c r="EE335" s="1">
        <v>0</v>
      </c>
      <c r="EF335">
        <f t="shared" si="609"/>
        <v>0</v>
      </c>
      <c r="EG335">
        <f t="shared" si="610"/>
        <v>0</v>
      </c>
      <c r="EH335">
        <f t="shared" si="611"/>
        <v>0</v>
      </c>
      <c r="EJ335">
        <f t="shared" si="516"/>
        <v>0</v>
      </c>
      <c r="EK335">
        <f t="shared" si="517"/>
        <v>0</v>
      </c>
      <c r="EL335">
        <f t="shared" si="518"/>
        <v>0</v>
      </c>
      <c r="EM335">
        <f t="shared" si="519"/>
        <v>0</v>
      </c>
      <c r="EO335" t="str">
        <f t="shared" si="520"/>
        <v>N.A.</v>
      </c>
    </row>
    <row r="336" spans="1:145" x14ac:dyDescent="0.2">
      <c r="A336">
        <v>331</v>
      </c>
      <c r="B336" s="1">
        <v>10</v>
      </c>
      <c r="C336" s="1">
        <v>6660</v>
      </c>
      <c r="D336" s="1" t="s">
        <v>317</v>
      </c>
      <c r="E336" s="1">
        <v>9119841</v>
      </c>
      <c r="F336" s="1">
        <v>1964.6</v>
      </c>
      <c r="G336" s="1">
        <v>4931</v>
      </c>
      <c r="H336" s="1">
        <v>9687443</v>
      </c>
      <c r="I336" s="1">
        <v>0</v>
      </c>
      <c r="J336" s="1">
        <v>1952</v>
      </c>
      <c r="K336" s="1">
        <v>1946</v>
      </c>
      <c r="L336" s="1">
        <v>1950</v>
      </c>
      <c r="M336" s="1">
        <v>1939</v>
      </c>
      <c r="N336" s="1">
        <v>1916</v>
      </c>
      <c r="O336" s="7"/>
      <c r="P336">
        <f t="shared" si="521"/>
        <v>5128</v>
      </c>
      <c r="Q336">
        <f t="shared" si="522"/>
        <v>0</v>
      </c>
      <c r="R336">
        <f t="shared" si="523"/>
        <v>0</v>
      </c>
      <c r="S336">
        <f t="shared" si="511"/>
        <v>0</v>
      </c>
      <c r="T336">
        <f t="shared" si="524"/>
        <v>0</v>
      </c>
      <c r="U336">
        <f t="shared" si="525"/>
        <v>0</v>
      </c>
      <c r="V336">
        <f t="shared" si="526"/>
        <v>0</v>
      </c>
      <c r="W336">
        <f t="shared" si="527"/>
        <v>0</v>
      </c>
      <c r="X336">
        <f t="shared" si="528"/>
        <v>0</v>
      </c>
      <c r="Y336">
        <f t="shared" si="529"/>
        <v>0</v>
      </c>
      <c r="Z336" t="str">
        <f t="shared" si="530"/>
        <v>N.A.</v>
      </c>
      <c r="AD336">
        <f t="shared" si="531"/>
        <v>5333</v>
      </c>
      <c r="AE336">
        <f t="shared" si="510"/>
        <v>0</v>
      </c>
      <c r="AF336">
        <f t="shared" si="532"/>
        <v>0</v>
      </c>
      <c r="AG336">
        <f t="shared" si="533"/>
        <v>0</v>
      </c>
      <c r="AH336">
        <f t="shared" si="534"/>
        <v>0</v>
      </c>
      <c r="AI336">
        <f t="shared" si="535"/>
        <v>0</v>
      </c>
      <c r="AJ336">
        <f t="shared" si="536"/>
        <v>0</v>
      </c>
      <c r="AK336">
        <f t="shared" si="537"/>
        <v>0</v>
      </c>
      <c r="AL336">
        <f t="shared" si="538"/>
        <v>0</v>
      </c>
      <c r="AM336">
        <f t="shared" si="539"/>
        <v>0</v>
      </c>
      <c r="AN336" t="str">
        <f t="shared" si="540"/>
        <v>N.A.</v>
      </c>
      <c r="AR336">
        <f t="shared" si="541"/>
        <v>5546</v>
      </c>
      <c r="AS336">
        <f t="shared" si="512"/>
        <v>0</v>
      </c>
      <c r="AT336">
        <f t="shared" si="542"/>
        <v>0</v>
      </c>
      <c r="AU336">
        <f t="shared" si="513"/>
        <v>0</v>
      </c>
      <c r="AV336">
        <f t="shared" si="543"/>
        <v>0</v>
      </c>
      <c r="AW336">
        <f t="shared" si="544"/>
        <v>0</v>
      </c>
      <c r="AX336">
        <f t="shared" si="545"/>
        <v>0</v>
      </c>
      <c r="AY336">
        <f t="shared" si="546"/>
        <v>0</v>
      </c>
      <c r="AZ336">
        <f t="shared" si="547"/>
        <v>0</v>
      </c>
      <c r="BA336">
        <f t="shared" si="548"/>
        <v>0</v>
      </c>
      <c r="BB336" t="str">
        <f t="shared" si="549"/>
        <v>N.A.</v>
      </c>
      <c r="BF336">
        <f t="shared" si="550"/>
        <v>5768</v>
      </c>
      <c r="BG336">
        <f t="shared" si="551"/>
        <v>0</v>
      </c>
      <c r="BH336">
        <f t="shared" si="552"/>
        <v>0</v>
      </c>
      <c r="BI336">
        <f t="shared" si="553"/>
        <v>0</v>
      </c>
      <c r="BJ336">
        <f t="shared" si="554"/>
        <v>0</v>
      </c>
      <c r="BK336">
        <f t="shared" si="555"/>
        <v>0</v>
      </c>
      <c r="BL336">
        <f t="shared" si="556"/>
        <v>0</v>
      </c>
      <c r="BM336">
        <f t="shared" si="557"/>
        <v>0</v>
      </c>
      <c r="BN336">
        <f t="shared" si="558"/>
        <v>0</v>
      </c>
      <c r="BO336">
        <f t="shared" si="559"/>
        <v>0</v>
      </c>
      <c r="BP336" t="str">
        <f t="shared" si="560"/>
        <v>N.A.</v>
      </c>
      <c r="BT336">
        <f t="shared" si="561"/>
        <v>5999</v>
      </c>
      <c r="BU336">
        <f t="shared" si="514"/>
        <v>0</v>
      </c>
      <c r="BV336">
        <f t="shared" si="562"/>
        <v>0</v>
      </c>
      <c r="BW336">
        <f t="shared" si="563"/>
        <v>0</v>
      </c>
      <c r="BX336">
        <f t="shared" si="564"/>
        <v>0</v>
      </c>
      <c r="BY336">
        <f t="shared" si="565"/>
        <v>0</v>
      </c>
      <c r="BZ336">
        <f t="shared" si="566"/>
        <v>0</v>
      </c>
      <c r="CA336">
        <f t="shared" si="567"/>
        <v>0</v>
      </c>
      <c r="CB336">
        <f t="shared" si="568"/>
        <v>0</v>
      </c>
      <c r="CC336">
        <f t="shared" si="569"/>
        <v>0</v>
      </c>
      <c r="CD336" t="str">
        <f t="shared" si="570"/>
        <v>N.A.</v>
      </c>
      <c r="CH336">
        <f t="shared" si="571"/>
        <v>6239</v>
      </c>
      <c r="CI336">
        <f t="shared" si="572"/>
        <v>0</v>
      </c>
      <c r="CJ336">
        <f t="shared" si="573"/>
        <v>0</v>
      </c>
      <c r="CK336">
        <f t="shared" si="574"/>
        <v>0</v>
      </c>
      <c r="CL336">
        <f t="shared" si="575"/>
        <v>0</v>
      </c>
      <c r="CM336">
        <f t="shared" si="576"/>
        <v>0</v>
      </c>
      <c r="CN336">
        <f t="shared" si="577"/>
        <v>0</v>
      </c>
      <c r="CO336">
        <f t="shared" si="578"/>
        <v>0</v>
      </c>
      <c r="CP336">
        <f t="shared" si="579"/>
        <v>0</v>
      </c>
      <c r="CQ336">
        <f t="shared" si="580"/>
        <v>0</v>
      </c>
      <c r="CR336" t="str">
        <f t="shared" si="581"/>
        <v>N.A.</v>
      </c>
      <c r="CV336">
        <f t="shared" si="582"/>
        <v>6489</v>
      </c>
      <c r="CW336">
        <f t="shared" si="583"/>
        <v>0</v>
      </c>
      <c r="CX336">
        <f t="shared" si="584"/>
        <v>0</v>
      </c>
      <c r="CY336">
        <f t="shared" si="585"/>
        <v>0</v>
      </c>
      <c r="CZ336">
        <f t="shared" si="586"/>
        <v>0</v>
      </c>
      <c r="DA336">
        <f t="shared" si="587"/>
        <v>0</v>
      </c>
      <c r="DB336">
        <f t="shared" si="588"/>
        <v>0</v>
      </c>
      <c r="DC336">
        <f t="shared" si="589"/>
        <v>0</v>
      </c>
      <c r="DD336">
        <f t="shared" si="590"/>
        <v>0</v>
      </c>
      <c r="DE336">
        <f t="shared" si="591"/>
        <v>0</v>
      </c>
      <c r="DF336" t="str">
        <f t="shared" si="592"/>
        <v>N.A.</v>
      </c>
      <c r="DJ336">
        <f t="shared" si="593"/>
        <v>6749</v>
      </c>
      <c r="DK336">
        <f t="shared" si="515"/>
        <v>0</v>
      </c>
      <c r="DL336">
        <f t="shared" si="594"/>
        <v>0</v>
      </c>
      <c r="DM336">
        <f t="shared" si="595"/>
        <v>0</v>
      </c>
      <c r="DN336">
        <f t="shared" si="596"/>
        <v>0</v>
      </c>
      <c r="DO336">
        <f t="shared" si="597"/>
        <v>0</v>
      </c>
      <c r="DP336">
        <f t="shared" si="598"/>
        <v>0</v>
      </c>
      <c r="DQ336">
        <f t="shared" si="599"/>
        <v>0</v>
      </c>
      <c r="DR336">
        <f t="shared" si="600"/>
        <v>0</v>
      </c>
      <c r="DS336">
        <f t="shared" si="601"/>
        <v>0</v>
      </c>
      <c r="DT336" t="str">
        <f t="shared" si="602"/>
        <v>N.A.</v>
      </c>
      <c r="DX336">
        <f t="shared" si="603"/>
        <v>-567602</v>
      </c>
      <c r="DY336">
        <f t="shared" si="604"/>
        <v>0</v>
      </c>
      <c r="DZ336">
        <f t="shared" si="605"/>
        <v>-454082</v>
      </c>
      <c r="EA336">
        <f t="shared" si="606"/>
        <v>0</v>
      </c>
      <c r="EB336">
        <f t="shared" si="607"/>
        <v>0</v>
      </c>
      <c r="EC336">
        <f t="shared" si="608"/>
        <v>0</v>
      </c>
      <c r="ED336" s="1">
        <v>0</v>
      </c>
      <c r="EE336" s="1">
        <v>0</v>
      </c>
      <c r="EF336">
        <f t="shared" si="609"/>
        <v>0</v>
      </c>
      <c r="EG336">
        <f t="shared" si="610"/>
        <v>0</v>
      </c>
      <c r="EH336">
        <f t="shared" si="611"/>
        <v>0</v>
      </c>
      <c r="EJ336">
        <f t="shared" si="516"/>
        <v>0</v>
      </c>
      <c r="EK336">
        <f t="shared" si="517"/>
        <v>0</v>
      </c>
      <c r="EL336">
        <f t="shared" si="518"/>
        <v>0</v>
      </c>
      <c r="EM336">
        <f t="shared" si="519"/>
        <v>0</v>
      </c>
      <c r="EO336" t="str">
        <f t="shared" si="520"/>
        <v>N.A.</v>
      </c>
    </row>
    <row r="337" spans="1:145" x14ac:dyDescent="0.2">
      <c r="A337">
        <v>332</v>
      </c>
      <c r="B337" s="1">
        <v>16</v>
      </c>
      <c r="C337" s="1">
        <v>6700</v>
      </c>
      <c r="D337" s="1" t="s">
        <v>318</v>
      </c>
      <c r="E337" s="1">
        <v>2833523</v>
      </c>
      <c r="F337" s="1">
        <v>560.20000000000005</v>
      </c>
      <c r="G337" s="1">
        <v>5055</v>
      </c>
      <c r="H337" s="1">
        <v>2831811</v>
      </c>
      <c r="I337" s="1">
        <v>1370</v>
      </c>
      <c r="J337" s="1">
        <v>561</v>
      </c>
      <c r="K337" s="1">
        <v>551</v>
      </c>
      <c r="L337" s="1">
        <v>537</v>
      </c>
      <c r="M337" s="1">
        <v>524</v>
      </c>
      <c r="N337" s="1">
        <v>525</v>
      </c>
      <c r="O337" s="7"/>
      <c r="P337">
        <f t="shared" si="521"/>
        <v>5252</v>
      </c>
      <c r="Q337">
        <f t="shared" si="522"/>
        <v>0</v>
      </c>
      <c r="R337">
        <f t="shared" si="523"/>
        <v>0</v>
      </c>
      <c r="S337">
        <f t="shared" si="511"/>
        <v>0</v>
      </c>
      <c r="T337">
        <f t="shared" si="524"/>
        <v>0</v>
      </c>
      <c r="U337">
        <f t="shared" si="525"/>
        <v>0</v>
      </c>
      <c r="V337">
        <f t="shared" si="526"/>
        <v>0</v>
      </c>
      <c r="W337">
        <f t="shared" si="527"/>
        <v>0</v>
      </c>
      <c r="X337">
        <f t="shared" si="528"/>
        <v>0</v>
      </c>
      <c r="Y337">
        <f t="shared" si="529"/>
        <v>0</v>
      </c>
      <c r="Z337" t="str">
        <f t="shared" si="530"/>
        <v>N.A.</v>
      </c>
      <c r="AD337">
        <f t="shared" si="531"/>
        <v>5457</v>
      </c>
      <c r="AE337">
        <f t="shared" si="510"/>
        <v>0</v>
      </c>
      <c r="AF337">
        <f t="shared" si="532"/>
        <v>0</v>
      </c>
      <c r="AG337">
        <f t="shared" si="533"/>
        <v>0</v>
      </c>
      <c r="AH337">
        <f t="shared" si="534"/>
        <v>0</v>
      </c>
      <c r="AI337">
        <f t="shared" si="535"/>
        <v>0</v>
      </c>
      <c r="AJ337">
        <f t="shared" si="536"/>
        <v>0</v>
      </c>
      <c r="AK337">
        <f t="shared" si="537"/>
        <v>0</v>
      </c>
      <c r="AL337">
        <f t="shared" si="538"/>
        <v>0</v>
      </c>
      <c r="AM337">
        <f t="shared" si="539"/>
        <v>0</v>
      </c>
      <c r="AN337" t="str">
        <f t="shared" si="540"/>
        <v>N.A.</v>
      </c>
      <c r="AR337">
        <f t="shared" si="541"/>
        <v>5670</v>
      </c>
      <c r="AS337">
        <f t="shared" si="512"/>
        <v>0</v>
      </c>
      <c r="AT337">
        <f t="shared" si="542"/>
        <v>0</v>
      </c>
      <c r="AU337">
        <f t="shared" si="513"/>
        <v>0</v>
      </c>
      <c r="AV337">
        <f t="shared" si="543"/>
        <v>0</v>
      </c>
      <c r="AW337">
        <f t="shared" si="544"/>
        <v>0</v>
      </c>
      <c r="AX337">
        <f t="shared" si="545"/>
        <v>0</v>
      </c>
      <c r="AY337">
        <f t="shared" si="546"/>
        <v>0</v>
      </c>
      <c r="AZ337">
        <f t="shared" si="547"/>
        <v>0</v>
      </c>
      <c r="BA337">
        <f t="shared" si="548"/>
        <v>0</v>
      </c>
      <c r="BB337" t="str">
        <f t="shared" si="549"/>
        <v>N.A.</v>
      </c>
      <c r="BF337">
        <f t="shared" si="550"/>
        <v>5892</v>
      </c>
      <c r="BG337">
        <f t="shared" si="551"/>
        <v>0</v>
      </c>
      <c r="BH337">
        <f t="shared" si="552"/>
        <v>0</v>
      </c>
      <c r="BI337">
        <f t="shared" si="553"/>
        <v>0</v>
      </c>
      <c r="BJ337">
        <f t="shared" si="554"/>
        <v>0</v>
      </c>
      <c r="BK337">
        <f t="shared" si="555"/>
        <v>0</v>
      </c>
      <c r="BL337">
        <f t="shared" si="556"/>
        <v>0</v>
      </c>
      <c r="BM337">
        <f t="shared" si="557"/>
        <v>0</v>
      </c>
      <c r="BN337">
        <f t="shared" si="558"/>
        <v>0</v>
      </c>
      <c r="BO337">
        <f t="shared" si="559"/>
        <v>0</v>
      </c>
      <c r="BP337" t="str">
        <f t="shared" si="560"/>
        <v>N.A.</v>
      </c>
      <c r="BT337">
        <f t="shared" si="561"/>
        <v>6123</v>
      </c>
      <c r="BU337">
        <f t="shared" si="514"/>
        <v>0</v>
      </c>
      <c r="BV337">
        <f t="shared" si="562"/>
        <v>0</v>
      </c>
      <c r="BW337">
        <f t="shared" si="563"/>
        <v>0</v>
      </c>
      <c r="BX337">
        <f t="shared" si="564"/>
        <v>0</v>
      </c>
      <c r="BY337">
        <f t="shared" si="565"/>
        <v>0</v>
      </c>
      <c r="BZ337">
        <f t="shared" si="566"/>
        <v>0</v>
      </c>
      <c r="CA337">
        <f t="shared" si="567"/>
        <v>0</v>
      </c>
      <c r="CB337">
        <f t="shared" si="568"/>
        <v>0</v>
      </c>
      <c r="CC337">
        <f t="shared" si="569"/>
        <v>0</v>
      </c>
      <c r="CD337" t="str">
        <f t="shared" si="570"/>
        <v>N.A.</v>
      </c>
      <c r="CH337">
        <f t="shared" si="571"/>
        <v>6363</v>
      </c>
      <c r="CI337">
        <f t="shared" si="572"/>
        <v>0</v>
      </c>
      <c r="CJ337">
        <f t="shared" si="573"/>
        <v>0</v>
      </c>
      <c r="CK337">
        <f t="shared" si="574"/>
        <v>0</v>
      </c>
      <c r="CL337">
        <f t="shared" si="575"/>
        <v>0</v>
      </c>
      <c r="CM337">
        <f t="shared" si="576"/>
        <v>0</v>
      </c>
      <c r="CN337">
        <f t="shared" si="577"/>
        <v>0</v>
      </c>
      <c r="CO337">
        <f t="shared" si="578"/>
        <v>0</v>
      </c>
      <c r="CP337">
        <f t="shared" si="579"/>
        <v>0</v>
      </c>
      <c r="CQ337">
        <f t="shared" si="580"/>
        <v>0</v>
      </c>
      <c r="CR337" t="str">
        <f t="shared" si="581"/>
        <v>N.A.</v>
      </c>
      <c r="CV337">
        <f t="shared" si="582"/>
        <v>6613</v>
      </c>
      <c r="CW337">
        <f t="shared" si="583"/>
        <v>0</v>
      </c>
      <c r="CX337">
        <f t="shared" si="584"/>
        <v>0</v>
      </c>
      <c r="CY337">
        <f t="shared" si="585"/>
        <v>0</v>
      </c>
      <c r="CZ337">
        <f t="shared" si="586"/>
        <v>0</v>
      </c>
      <c r="DA337">
        <f t="shared" si="587"/>
        <v>0</v>
      </c>
      <c r="DB337">
        <f t="shared" si="588"/>
        <v>0</v>
      </c>
      <c r="DC337">
        <f t="shared" si="589"/>
        <v>0</v>
      </c>
      <c r="DD337">
        <f t="shared" si="590"/>
        <v>0</v>
      </c>
      <c r="DE337">
        <f t="shared" si="591"/>
        <v>0</v>
      </c>
      <c r="DF337" t="str">
        <f t="shared" si="592"/>
        <v>N.A.</v>
      </c>
      <c r="DJ337">
        <f t="shared" si="593"/>
        <v>6873</v>
      </c>
      <c r="DK337">
        <f t="shared" si="515"/>
        <v>0</v>
      </c>
      <c r="DL337">
        <f t="shared" si="594"/>
        <v>0</v>
      </c>
      <c r="DM337">
        <f t="shared" si="595"/>
        <v>0</v>
      </c>
      <c r="DN337">
        <f t="shared" si="596"/>
        <v>0</v>
      </c>
      <c r="DO337">
        <f t="shared" si="597"/>
        <v>0</v>
      </c>
      <c r="DP337">
        <f t="shared" si="598"/>
        <v>0</v>
      </c>
      <c r="DQ337">
        <f t="shared" si="599"/>
        <v>0</v>
      </c>
      <c r="DR337">
        <f t="shared" si="600"/>
        <v>0</v>
      </c>
      <c r="DS337">
        <f t="shared" si="601"/>
        <v>0</v>
      </c>
      <c r="DT337" t="str">
        <f t="shared" si="602"/>
        <v>N.A.</v>
      </c>
      <c r="DX337">
        <f t="shared" si="603"/>
        <v>342</v>
      </c>
      <c r="DY337">
        <f t="shared" si="604"/>
        <v>1</v>
      </c>
      <c r="DZ337">
        <f t="shared" si="605"/>
        <v>1370</v>
      </c>
      <c r="EA337">
        <f t="shared" si="606"/>
        <v>1</v>
      </c>
      <c r="EB337">
        <f t="shared" si="607"/>
        <v>2</v>
      </c>
      <c r="EC337">
        <f t="shared" si="608"/>
        <v>0</v>
      </c>
      <c r="ED337" s="1">
        <v>1370</v>
      </c>
      <c r="EE337" s="1">
        <v>0</v>
      </c>
      <c r="EF337">
        <f t="shared" si="609"/>
        <v>2</v>
      </c>
      <c r="EG337">
        <f t="shared" si="610"/>
        <v>0</v>
      </c>
      <c r="EH337">
        <f t="shared" si="611"/>
        <v>2</v>
      </c>
      <c r="EJ337">
        <f t="shared" si="516"/>
        <v>1370</v>
      </c>
      <c r="EK337">
        <f t="shared" si="517"/>
        <v>0</v>
      </c>
      <c r="EL337">
        <f t="shared" si="518"/>
        <v>1370</v>
      </c>
      <c r="EM337">
        <f t="shared" si="519"/>
        <v>0</v>
      </c>
      <c r="EO337" t="str">
        <f t="shared" si="520"/>
        <v>80%</v>
      </c>
    </row>
    <row r="338" spans="1:145" x14ac:dyDescent="0.2">
      <c r="A338">
        <v>333</v>
      </c>
      <c r="B338" s="1">
        <v>5</v>
      </c>
      <c r="C338" s="1">
        <v>6741</v>
      </c>
      <c r="D338" s="1" t="s">
        <v>319</v>
      </c>
      <c r="E338" s="1">
        <v>2874838</v>
      </c>
      <c r="F338" s="1">
        <v>564.29999999999995</v>
      </c>
      <c r="G338" s="1">
        <v>4955</v>
      </c>
      <c r="H338" s="1">
        <v>2796107</v>
      </c>
      <c r="I338" s="1">
        <v>62985</v>
      </c>
      <c r="J338" s="1">
        <v>549</v>
      </c>
      <c r="K338" s="1">
        <v>542</v>
      </c>
      <c r="L338" s="1">
        <v>529</v>
      </c>
      <c r="M338" s="1">
        <v>516</v>
      </c>
      <c r="N338" s="1">
        <v>509</v>
      </c>
      <c r="O338" s="7"/>
      <c r="P338">
        <f t="shared" si="521"/>
        <v>5152</v>
      </c>
      <c r="Q338">
        <f t="shared" si="522"/>
        <v>0</v>
      </c>
      <c r="R338">
        <f t="shared" si="523"/>
        <v>0</v>
      </c>
      <c r="S338">
        <f t="shared" si="511"/>
        <v>0</v>
      </c>
      <c r="T338">
        <f t="shared" si="524"/>
        <v>0</v>
      </c>
      <c r="U338">
        <f t="shared" si="525"/>
        <v>0</v>
      </c>
      <c r="V338">
        <f t="shared" si="526"/>
        <v>0</v>
      </c>
      <c r="W338">
        <f t="shared" si="527"/>
        <v>0</v>
      </c>
      <c r="X338">
        <f t="shared" si="528"/>
        <v>0</v>
      </c>
      <c r="Y338">
        <f t="shared" si="529"/>
        <v>0</v>
      </c>
      <c r="Z338" t="str">
        <f t="shared" si="530"/>
        <v>N.A.</v>
      </c>
      <c r="AD338">
        <f t="shared" si="531"/>
        <v>5357</v>
      </c>
      <c r="AE338">
        <f t="shared" si="510"/>
        <v>0</v>
      </c>
      <c r="AF338">
        <f t="shared" si="532"/>
        <v>0</v>
      </c>
      <c r="AG338">
        <f t="shared" si="533"/>
        <v>0</v>
      </c>
      <c r="AH338">
        <f t="shared" si="534"/>
        <v>0</v>
      </c>
      <c r="AI338">
        <f t="shared" si="535"/>
        <v>0</v>
      </c>
      <c r="AJ338">
        <f t="shared" si="536"/>
        <v>0</v>
      </c>
      <c r="AK338">
        <f t="shared" si="537"/>
        <v>0</v>
      </c>
      <c r="AL338">
        <f t="shared" si="538"/>
        <v>0</v>
      </c>
      <c r="AM338">
        <f t="shared" si="539"/>
        <v>0</v>
      </c>
      <c r="AN338" t="str">
        <f t="shared" si="540"/>
        <v>N.A.</v>
      </c>
      <c r="AR338">
        <f t="shared" si="541"/>
        <v>5570</v>
      </c>
      <c r="AS338">
        <f t="shared" si="512"/>
        <v>0</v>
      </c>
      <c r="AT338">
        <f t="shared" si="542"/>
        <v>0</v>
      </c>
      <c r="AU338">
        <f t="shared" si="513"/>
        <v>0</v>
      </c>
      <c r="AV338">
        <f t="shared" si="543"/>
        <v>0</v>
      </c>
      <c r="AW338">
        <f t="shared" si="544"/>
        <v>0</v>
      </c>
      <c r="AX338">
        <f t="shared" si="545"/>
        <v>0</v>
      </c>
      <c r="AY338">
        <f t="shared" si="546"/>
        <v>0</v>
      </c>
      <c r="AZ338">
        <f t="shared" si="547"/>
        <v>0</v>
      </c>
      <c r="BA338">
        <f t="shared" si="548"/>
        <v>0</v>
      </c>
      <c r="BB338" t="str">
        <f t="shared" si="549"/>
        <v>N.A.</v>
      </c>
      <c r="BF338">
        <f t="shared" si="550"/>
        <v>5792</v>
      </c>
      <c r="BG338">
        <f t="shared" si="551"/>
        <v>0</v>
      </c>
      <c r="BH338">
        <f t="shared" si="552"/>
        <v>0</v>
      </c>
      <c r="BI338">
        <f t="shared" si="553"/>
        <v>0</v>
      </c>
      <c r="BJ338">
        <f t="shared" si="554"/>
        <v>0</v>
      </c>
      <c r="BK338">
        <f t="shared" si="555"/>
        <v>0</v>
      </c>
      <c r="BL338">
        <f t="shared" si="556"/>
        <v>0</v>
      </c>
      <c r="BM338">
        <f t="shared" si="557"/>
        <v>0</v>
      </c>
      <c r="BN338">
        <f t="shared" si="558"/>
        <v>0</v>
      </c>
      <c r="BO338">
        <f t="shared" si="559"/>
        <v>0</v>
      </c>
      <c r="BP338" t="str">
        <f t="shared" si="560"/>
        <v>N.A.</v>
      </c>
      <c r="BT338">
        <f t="shared" si="561"/>
        <v>6023</v>
      </c>
      <c r="BU338">
        <f t="shared" si="514"/>
        <v>0</v>
      </c>
      <c r="BV338">
        <f t="shared" si="562"/>
        <v>0</v>
      </c>
      <c r="BW338">
        <f t="shared" si="563"/>
        <v>0</v>
      </c>
      <c r="BX338">
        <f t="shared" si="564"/>
        <v>0</v>
      </c>
      <c r="BY338">
        <f t="shared" si="565"/>
        <v>0</v>
      </c>
      <c r="BZ338">
        <f t="shared" si="566"/>
        <v>0</v>
      </c>
      <c r="CA338">
        <f t="shared" si="567"/>
        <v>0</v>
      </c>
      <c r="CB338">
        <f t="shared" si="568"/>
        <v>0</v>
      </c>
      <c r="CC338">
        <f t="shared" si="569"/>
        <v>0</v>
      </c>
      <c r="CD338" t="str">
        <f t="shared" si="570"/>
        <v>N.A.</v>
      </c>
      <c r="CH338">
        <f t="shared" si="571"/>
        <v>6263</v>
      </c>
      <c r="CI338">
        <f t="shared" si="572"/>
        <v>0</v>
      </c>
      <c r="CJ338">
        <f t="shared" si="573"/>
        <v>0</v>
      </c>
      <c r="CK338">
        <f t="shared" si="574"/>
        <v>0</v>
      </c>
      <c r="CL338">
        <f t="shared" si="575"/>
        <v>0</v>
      </c>
      <c r="CM338">
        <f t="shared" si="576"/>
        <v>0</v>
      </c>
      <c r="CN338">
        <f t="shared" si="577"/>
        <v>0</v>
      </c>
      <c r="CO338">
        <f t="shared" si="578"/>
        <v>0</v>
      </c>
      <c r="CP338">
        <f t="shared" si="579"/>
        <v>0</v>
      </c>
      <c r="CQ338">
        <f t="shared" si="580"/>
        <v>0</v>
      </c>
      <c r="CR338" t="str">
        <f t="shared" si="581"/>
        <v>N.A.</v>
      </c>
      <c r="CV338">
        <f t="shared" si="582"/>
        <v>6513</v>
      </c>
      <c r="CW338">
        <f t="shared" si="583"/>
        <v>0</v>
      </c>
      <c r="CX338">
        <f t="shared" si="584"/>
        <v>0</v>
      </c>
      <c r="CY338">
        <f t="shared" si="585"/>
        <v>0</v>
      </c>
      <c r="CZ338">
        <f t="shared" si="586"/>
        <v>0</v>
      </c>
      <c r="DA338">
        <f t="shared" si="587"/>
        <v>0</v>
      </c>
      <c r="DB338">
        <f t="shared" si="588"/>
        <v>0</v>
      </c>
      <c r="DC338">
        <f t="shared" si="589"/>
        <v>0</v>
      </c>
      <c r="DD338">
        <f t="shared" si="590"/>
        <v>0</v>
      </c>
      <c r="DE338">
        <f t="shared" si="591"/>
        <v>0</v>
      </c>
      <c r="DF338" t="str">
        <f t="shared" si="592"/>
        <v>N.A.</v>
      </c>
      <c r="DJ338">
        <f t="shared" si="593"/>
        <v>6773</v>
      </c>
      <c r="DK338">
        <f t="shared" si="515"/>
        <v>0</v>
      </c>
      <c r="DL338">
        <f t="shared" si="594"/>
        <v>0</v>
      </c>
      <c r="DM338">
        <f t="shared" si="595"/>
        <v>0</v>
      </c>
      <c r="DN338">
        <f t="shared" si="596"/>
        <v>0</v>
      </c>
      <c r="DO338">
        <f t="shared" si="597"/>
        <v>0</v>
      </c>
      <c r="DP338">
        <f t="shared" si="598"/>
        <v>0</v>
      </c>
      <c r="DQ338">
        <f t="shared" si="599"/>
        <v>0</v>
      </c>
      <c r="DR338">
        <f t="shared" si="600"/>
        <v>0</v>
      </c>
      <c r="DS338">
        <f t="shared" si="601"/>
        <v>0</v>
      </c>
      <c r="DT338" t="str">
        <f t="shared" si="602"/>
        <v>N.A.</v>
      </c>
      <c r="DX338">
        <f t="shared" si="603"/>
        <v>15746</v>
      </c>
      <c r="DY338">
        <f t="shared" si="604"/>
        <v>1</v>
      </c>
      <c r="DZ338">
        <f t="shared" si="605"/>
        <v>62985</v>
      </c>
      <c r="EA338">
        <f t="shared" si="606"/>
        <v>1</v>
      </c>
      <c r="EB338">
        <f t="shared" si="607"/>
        <v>2</v>
      </c>
      <c r="EC338">
        <f t="shared" si="608"/>
        <v>0</v>
      </c>
      <c r="ED338" s="1">
        <v>62985</v>
      </c>
      <c r="EE338" s="1">
        <v>0</v>
      </c>
      <c r="EF338">
        <f t="shared" si="609"/>
        <v>2</v>
      </c>
      <c r="EG338">
        <f t="shared" si="610"/>
        <v>0</v>
      </c>
      <c r="EH338">
        <f t="shared" si="611"/>
        <v>2</v>
      </c>
      <c r="EJ338">
        <f t="shared" si="516"/>
        <v>62985</v>
      </c>
      <c r="EK338">
        <f t="shared" si="517"/>
        <v>0</v>
      </c>
      <c r="EL338">
        <f t="shared" si="518"/>
        <v>62985</v>
      </c>
      <c r="EM338">
        <f t="shared" si="519"/>
        <v>0</v>
      </c>
      <c r="EO338" t="str">
        <f t="shared" si="520"/>
        <v>80%</v>
      </c>
    </row>
    <row r="339" spans="1:145" x14ac:dyDescent="0.2">
      <c r="A339">
        <v>334</v>
      </c>
      <c r="B339" s="1">
        <v>13</v>
      </c>
      <c r="C339" s="1">
        <v>6750</v>
      </c>
      <c r="D339" s="1" t="s">
        <v>320</v>
      </c>
      <c r="E339" s="1">
        <v>1251629</v>
      </c>
      <c r="F339" s="1">
        <v>260.8</v>
      </c>
      <c r="G339" s="1">
        <v>4931</v>
      </c>
      <c r="H339" s="1">
        <v>1286005</v>
      </c>
      <c r="I339" s="1">
        <v>37511</v>
      </c>
      <c r="J339" s="1">
        <v>261</v>
      </c>
      <c r="K339" s="1">
        <v>262</v>
      </c>
      <c r="L339" s="1">
        <v>259</v>
      </c>
      <c r="M339" s="1">
        <v>263</v>
      </c>
      <c r="N339" s="1">
        <v>268</v>
      </c>
      <c r="O339" s="7"/>
      <c r="P339">
        <f t="shared" si="521"/>
        <v>5128</v>
      </c>
      <c r="Q339">
        <f t="shared" si="522"/>
        <v>0</v>
      </c>
      <c r="R339">
        <f t="shared" si="523"/>
        <v>0</v>
      </c>
      <c r="S339">
        <f t="shared" si="511"/>
        <v>0</v>
      </c>
      <c r="T339">
        <f t="shared" si="524"/>
        <v>0</v>
      </c>
      <c r="U339">
        <f t="shared" si="525"/>
        <v>0</v>
      </c>
      <c r="V339">
        <f t="shared" si="526"/>
        <v>0</v>
      </c>
      <c r="W339">
        <f t="shared" si="527"/>
        <v>0</v>
      </c>
      <c r="X339">
        <f t="shared" si="528"/>
        <v>0</v>
      </c>
      <c r="Y339">
        <f t="shared" si="529"/>
        <v>0</v>
      </c>
      <c r="Z339" t="str">
        <f t="shared" si="530"/>
        <v>N.A.</v>
      </c>
      <c r="AD339">
        <f t="shared" si="531"/>
        <v>5333</v>
      </c>
      <c r="AE339">
        <f t="shared" si="510"/>
        <v>0</v>
      </c>
      <c r="AF339">
        <f t="shared" si="532"/>
        <v>0</v>
      </c>
      <c r="AG339">
        <f t="shared" si="533"/>
        <v>0</v>
      </c>
      <c r="AH339">
        <f t="shared" si="534"/>
        <v>0</v>
      </c>
      <c r="AI339">
        <f t="shared" si="535"/>
        <v>0</v>
      </c>
      <c r="AJ339">
        <f t="shared" si="536"/>
        <v>0</v>
      </c>
      <c r="AK339">
        <f t="shared" si="537"/>
        <v>0</v>
      </c>
      <c r="AL339">
        <f t="shared" si="538"/>
        <v>0</v>
      </c>
      <c r="AM339">
        <f t="shared" si="539"/>
        <v>0</v>
      </c>
      <c r="AN339" t="str">
        <f t="shared" si="540"/>
        <v>N.A.</v>
      </c>
      <c r="AR339">
        <f t="shared" si="541"/>
        <v>5546</v>
      </c>
      <c r="AS339">
        <f t="shared" si="512"/>
        <v>0</v>
      </c>
      <c r="AT339">
        <f t="shared" si="542"/>
        <v>0</v>
      </c>
      <c r="AU339">
        <f t="shared" si="513"/>
        <v>0</v>
      </c>
      <c r="AV339">
        <f t="shared" si="543"/>
        <v>0</v>
      </c>
      <c r="AW339">
        <f t="shared" si="544"/>
        <v>0</v>
      </c>
      <c r="AX339">
        <f t="shared" si="545"/>
        <v>0</v>
      </c>
      <c r="AY339">
        <f t="shared" si="546"/>
        <v>0</v>
      </c>
      <c r="AZ339">
        <f t="shared" si="547"/>
        <v>0</v>
      </c>
      <c r="BA339">
        <f t="shared" si="548"/>
        <v>0</v>
      </c>
      <c r="BB339" t="str">
        <f t="shared" si="549"/>
        <v>N.A.</v>
      </c>
      <c r="BF339">
        <f t="shared" si="550"/>
        <v>5768</v>
      </c>
      <c r="BG339">
        <f t="shared" si="551"/>
        <v>0</v>
      </c>
      <c r="BH339">
        <f t="shared" si="552"/>
        <v>0</v>
      </c>
      <c r="BI339">
        <f t="shared" si="553"/>
        <v>0</v>
      </c>
      <c r="BJ339">
        <f t="shared" si="554"/>
        <v>0</v>
      </c>
      <c r="BK339">
        <f t="shared" si="555"/>
        <v>0</v>
      </c>
      <c r="BL339">
        <f t="shared" si="556"/>
        <v>0</v>
      </c>
      <c r="BM339">
        <f t="shared" si="557"/>
        <v>0</v>
      </c>
      <c r="BN339">
        <f t="shared" si="558"/>
        <v>0</v>
      </c>
      <c r="BO339">
        <f t="shared" si="559"/>
        <v>0</v>
      </c>
      <c r="BP339" t="str">
        <f t="shared" si="560"/>
        <v>N.A.</v>
      </c>
      <c r="BT339">
        <f t="shared" si="561"/>
        <v>5999</v>
      </c>
      <c r="BU339">
        <f t="shared" si="514"/>
        <v>0</v>
      </c>
      <c r="BV339">
        <f t="shared" si="562"/>
        <v>0</v>
      </c>
      <c r="BW339">
        <f t="shared" si="563"/>
        <v>0</v>
      </c>
      <c r="BX339">
        <f t="shared" si="564"/>
        <v>0</v>
      </c>
      <c r="BY339">
        <f t="shared" si="565"/>
        <v>0</v>
      </c>
      <c r="BZ339">
        <f t="shared" si="566"/>
        <v>0</v>
      </c>
      <c r="CA339">
        <f t="shared" si="567"/>
        <v>0</v>
      </c>
      <c r="CB339">
        <f t="shared" si="568"/>
        <v>0</v>
      </c>
      <c r="CC339">
        <f t="shared" si="569"/>
        <v>0</v>
      </c>
      <c r="CD339" t="str">
        <f t="shared" si="570"/>
        <v>N.A.</v>
      </c>
      <c r="CH339">
        <f t="shared" si="571"/>
        <v>6239</v>
      </c>
      <c r="CI339">
        <f t="shared" si="572"/>
        <v>0</v>
      </c>
      <c r="CJ339">
        <f t="shared" si="573"/>
        <v>0</v>
      </c>
      <c r="CK339">
        <f t="shared" si="574"/>
        <v>0</v>
      </c>
      <c r="CL339">
        <f t="shared" si="575"/>
        <v>0</v>
      </c>
      <c r="CM339">
        <f t="shared" si="576"/>
        <v>0</v>
      </c>
      <c r="CN339">
        <f t="shared" si="577"/>
        <v>0</v>
      </c>
      <c r="CO339">
        <f t="shared" si="578"/>
        <v>0</v>
      </c>
      <c r="CP339">
        <f t="shared" si="579"/>
        <v>0</v>
      </c>
      <c r="CQ339">
        <f t="shared" si="580"/>
        <v>0</v>
      </c>
      <c r="CR339" t="str">
        <f t="shared" si="581"/>
        <v>N.A.</v>
      </c>
      <c r="CV339">
        <f t="shared" si="582"/>
        <v>6489</v>
      </c>
      <c r="CW339">
        <f t="shared" si="583"/>
        <v>0</v>
      </c>
      <c r="CX339">
        <f t="shared" si="584"/>
        <v>0</v>
      </c>
      <c r="CY339">
        <f t="shared" si="585"/>
        <v>0</v>
      </c>
      <c r="CZ339">
        <f t="shared" si="586"/>
        <v>0</v>
      </c>
      <c r="DA339">
        <f t="shared" si="587"/>
        <v>0</v>
      </c>
      <c r="DB339">
        <f t="shared" si="588"/>
        <v>0</v>
      </c>
      <c r="DC339">
        <f t="shared" si="589"/>
        <v>0</v>
      </c>
      <c r="DD339">
        <f t="shared" si="590"/>
        <v>0</v>
      </c>
      <c r="DE339">
        <f t="shared" si="591"/>
        <v>0</v>
      </c>
      <c r="DF339" t="str">
        <f t="shared" si="592"/>
        <v>N.A.</v>
      </c>
      <c r="DJ339">
        <f t="shared" si="593"/>
        <v>6749</v>
      </c>
      <c r="DK339">
        <f t="shared" si="515"/>
        <v>0</v>
      </c>
      <c r="DL339">
        <f t="shared" si="594"/>
        <v>0</v>
      </c>
      <c r="DM339">
        <f t="shared" si="595"/>
        <v>0</v>
      </c>
      <c r="DN339">
        <f t="shared" si="596"/>
        <v>0</v>
      </c>
      <c r="DO339">
        <f t="shared" si="597"/>
        <v>0</v>
      </c>
      <c r="DP339">
        <f t="shared" si="598"/>
        <v>0</v>
      </c>
      <c r="DQ339">
        <f t="shared" si="599"/>
        <v>0</v>
      </c>
      <c r="DR339">
        <f t="shared" si="600"/>
        <v>0</v>
      </c>
      <c r="DS339">
        <f t="shared" si="601"/>
        <v>0</v>
      </c>
      <c r="DT339" t="str">
        <f t="shared" si="602"/>
        <v>N.A.</v>
      </c>
      <c r="DX339">
        <f t="shared" si="603"/>
        <v>-71887</v>
      </c>
      <c r="DY339">
        <f t="shared" si="604"/>
        <v>1</v>
      </c>
      <c r="DZ339">
        <f t="shared" si="605"/>
        <v>-27501</v>
      </c>
      <c r="EA339">
        <f t="shared" si="606"/>
        <v>0</v>
      </c>
      <c r="EB339">
        <f t="shared" si="607"/>
        <v>0</v>
      </c>
      <c r="EC339">
        <f t="shared" si="608"/>
        <v>1</v>
      </c>
      <c r="ED339" s="1">
        <v>0</v>
      </c>
      <c r="EE339" s="1">
        <v>37511</v>
      </c>
      <c r="EF339">
        <f t="shared" si="609"/>
        <v>0</v>
      </c>
      <c r="EG339">
        <f t="shared" si="610"/>
        <v>1</v>
      </c>
      <c r="EH339">
        <f t="shared" si="611"/>
        <v>1</v>
      </c>
      <c r="EJ339">
        <f t="shared" si="516"/>
        <v>0</v>
      </c>
      <c r="EK339">
        <f t="shared" si="517"/>
        <v>37511</v>
      </c>
      <c r="EL339">
        <f t="shared" si="518"/>
        <v>37511</v>
      </c>
      <c r="EM339">
        <f t="shared" si="519"/>
        <v>0</v>
      </c>
      <c r="EO339" t="str">
        <f t="shared" si="520"/>
        <v>101%</v>
      </c>
    </row>
    <row r="340" spans="1:145" x14ac:dyDescent="0.2">
      <c r="A340">
        <v>335</v>
      </c>
      <c r="B340" s="1">
        <v>16</v>
      </c>
      <c r="C340" s="1">
        <v>6759</v>
      </c>
      <c r="D340" s="1" t="s">
        <v>321</v>
      </c>
      <c r="E340" s="1">
        <v>3783510</v>
      </c>
      <c r="F340" s="1">
        <v>849</v>
      </c>
      <c r="G340" s="1">
        <v>4954</v>
      </c>
      <c r="H340" s="1">
        <v>4205946</v>
      </c>
      <c r="I340" s="1">
        <v>0</v>
      </c>
      <c r="J340" s="1">
        <v>853</v>
      </c>
      <c r="K340" s="1">
        <v>847</v>
      </c>
      <c r="L340" s="1">
        <v>856</v>
      </c>
      <c r="M340" s="1">
        <v>852</v>
      </c>
      <c r="N340" s="1">
        <v>855</v>
      </c>
      <c r="O340" s="7"/>
      <c r="P340">
        <f t="shared" si="521"/>
        <v>5151</v>
      </c>
      <c r="Q340">
        <f t="shared" si="522"/>
        <v>0</v>
      </c>
      <c r="R340">
        <f t="shared" si="523"/>
        <v>0</v>
      </c>
      <c r="S340">
        <f t="shared" si="511"/>
        <v>0</v>
      </c>
      <c r="T340">
        <f t="shared" si="524"/>
        <v>0</v>
      </c>
      <c r="U340">
        <f t="shared" si="525"/>
        <v>0</v>
      </c>
      <c r="V340">
        <f t="shared" si="526"/>
        <v>0</v>
      </c>
      <c r="W340">
        <f t="shared" si="527"/>
        <v>0</v>
      </c>
      <c r="X340">
        <f t="shared" si="528"/>
        <v>0</v>
      </c>
      <c r="Y340">
        <f t="shared" si="529"/>
        <v>0</v>
      </c>
      <c r="Z340" t="str">
        <f t="shared" si="530"/>
        <v>N.A.</v>
      </c>
      <c r="AD340">
        <f t="shared" si="531"/>
        <v>5356</v>
      </c>
      <c r="AE340">
        <f t="shared" si="510"/>
        <v>0</v>
      </c>
      <c r="AF340">
        <f t="shared" si="532"/>
        <v>0</v>
      </c>
      <c r="AG340">
        <f t="shared" si="533"/>
        <v>0</v>
      </c>
      <c r="AH340">
        <f t="shared" si="534"/>
        <v>0</v>
      </c>
      <c r="AI340">
        <f t="shared" si="535"/>
        <v>0</v>
      </c>
      <c r="AJ340">
        <f t="shared" si="536"/>
        <v>0</v>
      </c>
      <c r="AK340">
        <f t="shared" si="537"/>
        <v>0</v>
      </c>
      <c r="AL340">
        <f t="shared" si="538"/>
        <v>0</v>
      </c>
      <c r="AM340">
        <f t="shared" si="539"/>
        <v>0</v>
      </c>
      <c r="AN340" t="str">
        <f t="shared" si="540"/>
        <v>N.A.</v>
      </c>
      <c r="AR340">
        <f t="shared" si="541"/>
        <v>5569</v>
      </c>
      <c r="AS340">
        <f t="shared" si="512"/>
        <v>0</v>
      </c>
      <c r="AT340">
        <f t="shared" si="542"/>
        <v>0</v>
      </c>
      <c r="AU340">
        <f t="shared" si="513"/>
        <v>0</v>
      </c>
      <c r="AV340">
        <f t="shared" si="543"/>
        <v>0</v>
      </c>
      <c r="AW340">
        <f t="shared" si="544"/>
        <v>0</v>
      </c>
      <c r="AX340">
        <f t="shared" si="545"/>
        <v>0</v>
      </c>
      <c r="AY340">
        <f t="shared" si="546"/>
        <v>0</v>
      </c>
      <c r="AZ340">
        <f t="shared" si="547"/>
        <v>0</v>
      </c>
      <c r="BA340">
        <f t="shared" si="548"/>
        <v>0</v>
      </c>
      <c r="BB340" t="str">
        <f t="shared" si="549"/>
        <v>N.A.</v>
      </c>
      <c r="BF340">
        <f t="shared" si="550"/>
        <v>5791</v>
      </c>
      <c r="BG340">
        <f t="shared" si="551"/>
        <v>0</v>
      </c>
      <c r="BH340">
        <f t="shared" si="552"/>
        <v>0</v>
      </c>
      <c r="BI340">
        <f t="shared" si="553"/>
        <v>0</v>
      </c>
      <c r="BJ340">
        <f t="shared" si="554"/>
        <v>0</v>
      </c>
      <c r="BK340">
        <f t="shared" si="555"/>
        <v>0</v>
      </c>
      <c r="BL340">
        <f t="shared" si="556"/>
        <v>0</v>
      </c>
      <c r="BM340">
        <f t="shared" si="557"/>
        <v>0</v>
      </c>
      <c r="BN340">
        <f t="shared" si="558"/>
        <v>0</v>
      </c>
      <c r="BO340">
        <f t="shared" si="559"/>
        <v>0</v>
      </c>
      <c r="BP340" t="str">
        <f t="shared" si="560"/>
        <v>N.A.</v>
      </c>
      <c r="BT340">
        <f t="shared" si="561"/>
        <v>6022</v>
      </c>
      <c r="BU340">
        <f t="shared" si="514"/>
        <v>0</v>
      </c>
      <c r="BV340">
        <f t="shared" si="562"/>
        <v>0</v>
      </c>
      <c r="BW340">
        <f t="shared" si="563"/>
        <v>0</v>
      </c>
      <c r="BX340">
        <f t="shared" si="564"/>
        <v>0</v>
      </c>
      <c r="BY340">
        <f t="shared" si="565"/>
        <v>0</v>
      </c>
      <c r="BZ340">
        <f t="shared" si="566"/>
        <v>0</v>
      </c>
      <c r="CA340">
        <f t="shared" si="567"/>
        <v>0</v>
      </c>
      <c r="CB340">
        <f t="shared" si="568"/>
        <v>0</v>
      </c>
      <c r="CC340">
        <f t="shared" si="569"/>
        <v>0</v>
      </c>
      <c r="CD340" t="str">
        <f t="shared" si="570"/>
        <v>N.A.</v>
      </c>
      <c r="CH340">
        <f t="shared" si="571"/>
        <v>6262</v>
      </c>
      <c r="CI340">
        <f t="shared" si="572"/>
        <v>0</v>
      </c>
      <c r="CJ340">
        <f t="shared" si="573"/>
        <v>0</v>
      </c>
      <c r="CK340">
        <f t="shared" si="574"/>
        <v>0</v>
      </c>
      <c r="CL340">
        <f t="shared" si="575"/>
        <v>0</v>
      </c>
      <c r="CM340">
        <f t="shared" si="576"/>
        <v>0</v>
      </c>
      <c r="CN340">
        <f t="shared" si="577"/>
        <v>0</v>
      </c>
      <c r="CO340">
        <f t="shared" si="578"/>
        <v>0</v>
      </c>
      <c r="CP340">
        <f t="shared" si="579"/>
        <v>0</v>
      </c>
      <c r="CQ340">
        <f t="shared" si="580"/>
        <v>0</v>
      </c>
      <c r="CR340" t="str">
        <f t="shared" si="581"/>
        <v>N.A.</v>
      </c>
      <c r="CV340">
        <f t="shared" si="582"/>
        <v>6512</v>
      </c>
      <c r="CW340">
        <f t="shared" si="583"/>
        <v>0</v>
      </c>
      <c r="CX340">
        <f t="shared" si="584"/>
        <v>0</v>
      </c>
      <c r="CY340">
        <f t="shared" si="585"/>
        <v>0</v>
      </c>
      <c r="CZ340">
        <f t="shared" si="586"/>
        <v>0</v>
      </c>
      <c r="DA340">
        <f t="shared" si="587"/>
        <v>0</v>
      </c>
      <c r="DB340">
        <f t="shared" si="588"/>
        <v>0</v>
      </c>
      <c r="DC340">
        <f t="shared" si="589"/>
        <v>0</v>
      </c>
      <c r="DD340">
        <f t="shared" si="590"/>
        <v>0</v>
      </c>
      <c r="DE340">
        <f t="shared" si="591"/>
        <v>0</v>
      </c>
      <c r="DF340" t="str">
        <f t="shared" si="592"/>
        <v>N.A.</v>
      </c>
      <c r="DJ340">
        <f t="shared" si="593"/>
        <v>6772</v>
      </c>
      <c r="DK340">
        <f t="shared" si="515"/>
        <v>0</v>
      </c>
      <c r="DL340">
        <f t="shared" si="594"/>
        <v>0</v>
      </c>
      <c r="DM340">
        <f t="shared" si="595"/>
        <v>0</v>
      </c>
      <c r="DN340">
        <f t="shared" si="596"/>
        <v>0</v>
      </c>
      <c r="DO340">
        <f t="shared" si="597"/>
        <v>0</v>
      </c>
      <c r="DP340">
        <f t="shared" si="598"/>
        <v>0</v>
      </c>
      <c r="DQ340">
        <f t="shared" si="599"/>
        <v>0</v>
      </c>
      <c r="DR340">
        <f t="shared" si="600"/>
        <v>0</v>
      </c>
      <c r="DS340">
        <f t="shared" si="601"/>
        <v>0</v>
      </c>
      <c r="DT340" t="str">
        <f t="shared" si="602"/>
        <v>N.A.</v>
      </c>
      <c r="DX340">
        <f t="shared" si="603"/>
        <v>-422436</v>
      </c>
      <c r="DY340">
        <f t="shared" si="604"/>
        <v>0</v>
      </c>
      <c r="DZ340">
        <f t="shared" si="605"/>
        <v>-337949</v>
      </c>
      <c r="EA340">
        <f t="shared" si="606"/>
        <v>0</v>
      </c>
      <c r="EB340">
        <f t="shared" si="607"/>
        <v>0</v>
      </c>
      <c r="EC340">
        <f t="shared" si="608"/>
        <v>0</v>
      </c>
      <c r="ED340" s="1">
        <v>0</v>
      </c>
      <c r="EE340" s="1">
        <v>0</v>
      </c>
      <c r="EF340">
        <f t="shared" si="609"/>
        <v>0</v>
      </c>
      <c r="EG340">
        <f t="shared" si="610"/>
        <v>0</v>
      </c>
      <c r="EH340">
        <f t="shared" si="611"/>
        <v>0</v>
      </c>
      <c r="EJ340">
        <f t="shared" si="516"/>
        <v>0</v>
      </c>
      <c r="EK340">
        <f t="shared" si="517"/>
        <v>0</v>
      </c>
      <c r="EL340">
        <f t="shared" si="518"/>
        <v>0</v>
      </c>
      <c r="EM340">
        <f t="shared" si="519"/>
        <v>0</v>
      </c>
      <c r="EO340" t="str">
        <f t="shared" si="520"/>
        <v>N.A.</v>
      </c>
    </row>
    <row r="341" spans="1:145" x14ac:dyDescent="0.2">
      <c r="A341">
        <v>336</v>
      </c>
      <c r="B341" s="1">
        <v>7</v>
      </c>
      <c r="C341" s="1">
        <v>6762</v>
      </c>
      <c r="D341" s="1" t="s">
        <v>322</v>
      </c>
      <c r="E341" s="1">
        <v>3468866</v>
      </c>
      <c r="F341" s="1">
        <v>678.1</v>
      </c>
      <c r="G341" s="1">
        <v>4977</v>
      </c>
      <c r="H341" s="1">
        <v>3374904</v>
      </c>
      <c r="I341" s="1">
        <v>75170</v>
      </c>
      <c r="J341" s="1">
        <v>679</v>
      </c>
      <c r="K341" s="1">
        <v>670</v>
      </c>
      <c r="L341" s="1">
        <v>672</v>
      </c>
      <c r="M341" s="1">
        <v>675</v>
      </c>
      <c r="N341" s="1">
        <v>676</v>
      </c>
      <c r="O341" s="7"/>
      <c r="P341">
        <f t="shared" si="521"/>
        <v>5174</v>
      </c>
      <c r="Q341">
        <f t="shared" si="522"/>
        <v>0</v>
      </c>
      <c r="R341">
        <f t="shared" si="523"/>
        <v>0</v>
      </c>
      <c r="S341">
        <f t="shared" si="511"/>
        <v>0</v>
      </c>
      <c r="T341">
        <f t="shared" si="524"/>
        <v>0</v>
      </c>
      <c r="U341">
        <f t="shared" si="525"/>
        <v>0</v>
      </c>
      <c r="V341">
        <f t="shared" si="526"/>
        <v>0</v>
      </c>
      <c r="W341">
        <f t="shared" si="527"/>
        <v>0</v>
      </c>
      <c r="X341">
        <f t="shared" si="528"/>
        <v>0</v>
      </c>
      <c r="Y341">
        <f t="shared" si="529"/>
        <v>0</v>
      </c>
      <c r="Z341" t="str">
        <f t="shared" si="530"/>
        <v>N.A.</v>
      </c>
      <c r="AD341">
        <f t="shared" si="531"/>
        <v>5379</v>
      </c>
      <c r="AE341">
        <f t="shared" si="510"/>
        <v>0</v>
      </c>
      <c r="AF341">
        <f t="shared" si="532"/>
        <v>0</v>
      </c>
      <c r="AG341">
        <f t="shared" si="533"/>
        <v>0</v>
      </c>
      <c r="AH341">
        <f t="shared" si="534"/>
        <v>0</v>
      </c>
      <c r="AI341">
        <f t="shared" si="535"/>
        <v>0</v>
      </c>
      <c r="AJ341">
        <f t="shared" si="536"/>
        <v>0</v>
      </c>
      <c r="AK341">
        <f t="shared" si="537"/>
        <v>0</v>
      </c>
      <c r="AL341">
        <f t="shared" si="538"/>
        <v>0</v>
      </c>
      <c r="AM341">
        <f t="shared" si="539"/>
        <v>0</v>
      </c>
      <c r="AN341" t="str">
        <f t="shared" si="540"/>
        <v>N.A.</v>
      </c>
      <c r="AR341">
        <f t="shared" si="541"/>
        <v>5592</v>
      </c>
      <c r="AS341">
        <f t="shared" si="512"/>
        <v>0</v>
      </c>
      <c r="AT341">
        <f t="shared" si="542"/>
        <v>0</v>
      </c>
      <c r="AU341">
        <f t="shared" si="513"/>
        <v>0</v>
      </c>
      <c r="AV341">
        <f t="shared" si="543"/>
        <v>0</v>
      </c>
      <c r="AW341">
        <f t="shared" si="544"/>
        <v>0</v>
      </c>
      <c r="AX341">
        <f t="shared" si="545"/>
        <v>0</v>
      </c>
      <c r="AY341">
        <f t="shared" si="546"/>
        <v>0</v>
      </c>
      <c r="AZ341">
        <f t="shared" si="547"/>
        <v>0</v>
      </c>
      <c r="BA341">
        <f t="shared" si="548"/>
        <v>0</v>
      </c>
      <c r="BB341" t="str">
        <f t="shared" si="549"/>
        <v>N.A.</v>
      </c>
      <c r="BF341">
        <f t="shared" si="550"/>
        <v>5814</v>
      </c>
      <c r="BG341">
        <f t="shared" si="551"/>
        <v>0</v>
      </c>
      <c r="BH341">
        <f t="shared" si="552"/>
        <v>0</v>
      </c>
      <c r="BI341">
        <f t="shared" si="553"/>
        <v>0</v>
      </c>
      <c r="BJ341">
        <f t="shared" si="554"/>
        <v>0</v>
      </c>
      <c r="BK341">
        <f t="shared" si="555"/>
        <v>0</v>
      </c>
      <c r="BL341">
        <f t="shared" si="556"/>
        <v>0</v>
      </c>
      <c r="BM341">
        <f t="shared" si="557"/>
        <v>0</v>
      </c>
      <c r="BN341">
        <f t="shared" si="558"/>
        <v>0</v>
      </c>
      <c r="BO341">
        <f t="shared" si="559"/>
        <v>0</v>
      </c>
      <c r="BP341" t="str">
        <f t="shared" si="560"/>
        <v>N.A.</v>
      </c>
      <c r="BT341">
        <f t="shared" si="561"/>
        <v>6045</v>
      </c>
      <c r="BU341">
        <f t="shared" si="514"/>
        <v>0</v>
      </c>
      <c r="BV341">
        <f t="shared" si="562"/>
        <v>0</v>
      </c>
      <c r="BW341">
        <f t="shared" si="563"/>
        <v>0</v>
      </c>
      <c r="BX341">
        <f t="shared" si="564"/>
        <v>0</v>
      </c>
      <c r="BY341">
        <f t="shared" si="565"/>
        <v>0</v>
      </c>
      <c r="BZ341">
        <f t="shared" si="566"/>
        <v>0</v>
      </c>
      <c r="CA341">
        <f t="shared" si="567"/>
        <v>0</v>
      </c>
      <c r="CB341">
        <f t="shared" si="568"/>
        <v>0</v>
      </c>
      <c r="CC341">
        <f t="shared" si="569"/>
        <v>0</v>
      </c>
      <c r="CD341" t="str">
        <f t="shared" si="570"/>
        <v>N.A.</v>
      </c>
      <c r="CH341">
        <f t="shared" si="571"/>
        <v>6285</v>
      </c>
      <c r="CI341">
        <f t="shared" si="572"/>
        <v>0</v>
      </c>
      <c r="CJ341">
        <f t="shared" si="573"/>
        <v>0</v>
      </c>
      <c r="CK341">
        <f t="shared" si="574"/>
        <v>0</v>
      </c>
      <c r="CL341">
        <f t="shared" si="575"/>
        <v>0</v>
      </c>
      <c r="CM341">
        <f t="shared" si="576"/>
        <v>0</v>
      </c>
      <c r="CN341">
        <f t="shared" si="577"/>
        <v>0</v>
      </c>
      <c r="CO341">
        <f t="shared" si="578"/>
        <v>0</v>
      </c>
      <c r="CP341">
        <f t="shared" si="579"/>
        <v>0</v>
      </c>
      <c r="CQ341">
        <f t="shared" si="580"/>
        <v>0</v>
      </c>
      <c r="CR341" t="str">
        <f t="shared" si="581"/>
        <v>N.A.</v>
      </c>
      <c r="CV341">
        <f t="shared" si="582"/>
        <v>6535</v>
      </c>
      <c r="CW341">
        <f t="shared" si="583"/>
        <v>0</v>
      </c>
      <c r="CX341">
        <f t="shared" si="584"/>
        <v>0</v>
      </c>
      <c r="CY341">
        <f t="shared" si="585"/>
        <v>0</v>
      </c>
      <c r="CZ341">
        <f t="shared" si="586"/>
        <v>0</v>
      </c>
      <c r="DA341">
        <f t="shared" si="587"/>
        <v>0</v>
      </c>
      <c r="DB341">
        <f t="shared" si="588"/>
        <v>0</v>
      </c>
      <c r="DC341">
        <f t="shared" si="589"/>
        <v>0</v>
      </c>
      <c r="DD341">
        <f t="shared" si="590"/>
        <v>0</v>
      </c>
      <c r="DE341">
        <f t="shared" si="591"/>
        <v>0</v>
      </c>
      <c r="DF341" t="str">
        <f t="shared" si="592"/>
        <v>N.A.</v>
      </c>
      <c r="DJ341">
        <f t="shared" si="593"/>
        <v>6795</v>
      </c>
      <c r="DK341">
        <f t="shared" si="515"/>
        <v>0</v>
      </c>
      <c r="DL341">
        <f t="shared" si="594"/>
        <v>0</v>
      </c>
      <c r="DM341">
        <f t="shared" si="595"/>
        <v>0</v>
      </c>
      <c r="DN341">
        <f t="shared" si="596"/>
        <v>0</v>
      </c>
      <c r="DO341">
        <f t="shared" si="597"/>
        <v>0</v>
      </c>
      <c r="DP341">
        <f t="shared" si="598"/>
        <v>0</v>
      </c>
      <c r="DQ341">
        <f t="shared" si="599"/>
        <v>0</v>
      </c>
      <c r="DR341">
        <f t="shared" si="600"/>
        <v>0</v>
      </c>
      <c r="DS341">
        <f t="shared" si="601"/>
        <v>0</v>
      </c>
      <c r="DT341" t="str">
        <f t="shared" si="602"/>
        <v>N.A.</v>
      </c>
      <c r="DX341">
        <f t="shared" si="603"/>
        <v>18792</v>
      </c>
      <c r="DY341">
        <f t="shared" si="604"/>
        <v>1</v>
      </c>
      <c r="DZ341">
        <f t="shared" si="605"/>
        <v>75170</v>
      </c>
      <c r="EA341">
        <f t="shared" si="606"/>
        <v>1</v>
      </c>
      <c r="EB341">
        <f t="shared" si="607"/>
        <v>2</v>
      </c>
      <c r="EC341">
        <f t="shared" si="608"/>
        <v>0</v>
      </c>
      <c r="ED341" s="1">
        <v>75170</v>
      </c>
      <c r="EE341" s="1">
        <v>34163</v>
      </c>
      <c r="EF341">
        <f t="shared" si="609"/>
        <v>2</v>
      </c>
      <c r="EG341">
        <f t="shared" si="610"/>
        <v>0</v>
      </c>
      <c r="EH341">
        <f t="shared" si="611"/>
        <v>2</v>
      </c>
      <c r="EJ341">
        <f t="shared" si="516"/>
        <v>75170</v>
      </c>
      <c r="EK341">
        <f t="shared" si="517"/>
        <v>0</v>
      </c>
      <c r="EL341">
        <f t="shared" si="518"/>
        <v>75170</v>
      </c>
      <c r="EM341">
        <f t="shared" si="519"/>
        <v>0</v>
      </c>
      <c r="EO341" t="str">
        <f t="shared" si="520"/>
        <v>80%</v>
      </c>
    </row>
    <row r="342" spans="1:145" x14ac:dyDescent="0.2">
      <c r="A342">
        <v>337</v>
      </c>
      <c r="B342" s="1">
        <v>10</v>
      </c>
      <c r="C342" s="1">
        <v>6768</v>
      </c>
      <c r="D342" s="1" t="s">
        <v>323</v>
      </c>
      <c r="E342" s="1">
        <v>8363611</v>
      </c>
      <c r="F342" s="1">
        <v>1800.8</v>
      </c>
      <c r="G342" s="1">
        <v>4931</v>
      </c>
      <c r="H342" s="1">
        <v>8879745</v>
      </c>
      <c r="I342" s="1">
        <v>0</v>
      </c>
      <c r="J342" s="1">
        <v>1822</v>
      </c>
      <c r="K342" s="1">
        <v>1835</v>
      </c>
      <c r="L342" s="1">
        <v>1828</v>
      </c>
      <c r="M342" s="1">
        <v>1838</v>
      </c>
      <c r="N342" s="1">
        <v>1821</v>
      </c>
      <c r="O342" s="7"/>
      <c r="P342">
        <f t="shared" si="521"/>
        <v>5128</v>
      </c>
      <c r="Q342">
        <f t="shared" si="522"/>
        <v>0</v>
      </c>
      <c r="R342">
        <f t="shared" si="523"/>
        <v>0</v>
      </c>
      <c r="S342">
        <f t="shared" si="511"/>
        <v>0</v>
      </c>
      <c r="T342">
        <f t="shared" si="524"/>
        <v>0</v>
      </c>
      <c r="U342">
        <f t="shared" si="525"/>
        <v>0</v>
      </c>
      <c r="V342">
        <f t="shared" si="526"/>
        <v>0</v>
      </c>
      <c r="W342">
        <f t="shared" si="527"/>
        <v>0</v>
      </c>
      <c r="X342">
        <f t="shared" si="528"/>
        <v>0</v>
      </c>
      <c r="Y342">
        <f t="shared" si="529"/>
        <v>0</v>
      </c>
      <c r="Z342" t="str">
        <f t="shared" si="530"/>
        <v>N.A.</v>
      </c>
      <c r="AD342">
        <f t="shared" si="531"/>
        <v>5333</v>
      </c>
      <c r="AE342">
        <f t="shared" si="510"/>
        <v>0</v>
      </c>
      <c r="AF342">
        <f t="shared" si="532"/>
        <v>0</v>
      </c>
      <c r="AG342">
        <f t="shared" si="533"/>
        <v>0</v>
      </c>
      <c r="AH342">
        <f t="shared" si="534"/>
        <v>0</v>
      </c>
      <c r="AI342">
        <f t="shared" si="535"/>
        <v>0</v>
      </c>
      <c r="AJ342">
        <f t="shared" si="536"/>
        <v>0</v>
      </c>
      <c r="AK342">
        <f t="shared" si="537"/>
        <v>0</v>
      </c>
      <c r="AL342">
        <f t="shared" si="538"/>
        <v>0</v>
      </c>
      <c r="AM342">
        <f t="shared" si="539"/>
        <v>0</v>
      </c>
      <c r="AN342" t="str">
        <f t="shared" si="540"/>
        <v>N.A.</v>
      </c>
      <c r="AR342">
        <f t="shared" si="541"/>
        <v>5546</v>
      </c>
      <c r="AS342">
        <f t="shared" si="512"/>
        <v>0</v>
      </c>
      <c r="AT342">
        <f t="shared" si="542"/>
        <v>0</v>
      </c>
      <c r="AU342">
        <f t="shared" si="513"/>
        <v>0</v>
      </c>
      <c r="AV342">
        <f t="shared" si="543"/>
        <v>0</v>
      </c>
      <c r="AW342">
        <f t="shared" si="544"/>
        <v>0</v>
      </c>
      <c r="AX342">
        <f t="shared" si="545"/>
        <v>0</v>
      </c>
      <c r="AY342">
        <f t="shared" si="546"/>
        <v>0</v>
      </c>
      <c r="AZ342">
        <f t="shared" si="547"/>
        <v>0</v>
      </c>
      <c r="BA342">
        <f t="shared" si="548"/>
        <v>0</v>
      </c>
      <c r="BB342" t="str">
        <f t="shared" si="549"/>
        <v>N.A.</v>
      </c>
      <c r="BF342">
        <f t="shared" si="550"/>
        <v>5768</v>
      </c>
      <c r="BG342">
        <f t="shared" si="551"/>
        <v>0</v>
      </c>
      <c r="BH342">
        <f t="shared" si="552"/>
        <v>0</v>
      </c>
      <c r="BI342">
        <f t="shared" si="553"/>
        <v>0</v>
      </c>
      <c r="BJ342">
        <f t="shared" si="554"/>
        <v>0</v>
      </c>
      <c r="BK342">
        <f t="shared" si="555"/>
        <v>0</v>
      </c>
      <c r="BL342">
        <f t="shared" si="556"/>
        <v>0</v>
      </c>
      <c r="BM342">
        <f t="shared" si="557"/>
        <v>0</v>
      </c>
      <c r="BN342">
        <f t="shared" si="558"/>
        <v>0</v>
      </c>
      <c r="BO342">
        <f t="shared" si="559"/>
        <v>0</v>
      </c>
      <c r="BP342" t="str">
        <f t="shared" si="560"/>
        <v>N.A.</v>
      </c>
      <c r="BT342">
        <f t="shared" si="561"/>
        <v>5999</v>
      </c>
      <c r="BU342">
        <f t="shared" si="514"/>
        <v>0</v>
      </c>
      <c r="BV342">
        <f t="shared" si="562"/>
        <v>0</v>
      </c>
      <c r="BW342">
        <f t="shared" si="563"/>
        <v>0</v>
      </c>
      <c r="BX342">
        <f t="shared" si="564"/>
        <v>0</v>
      </c>
      <c r="BY342">
        <f t="shared" si="565"/>
        <v>0</v>
      </c>
      <c r="BZ342">
        <f t="shared" si="566"/>
        <v>0</v>
      </c>
      <c r="CA342">
        <f t="shared" si="567"/>
        <v>0</v>
      </c>
      <c r="CB342">
        <f t="shared" si="568"/>
        <v>0</v>
      </c>
      <c r="CC342">
        <f t="shared" si="569"/>
        <v>0</v>
      </c>
      <c r="CD342" t="str">
        <f t="shared" si="570"/>
        <v>N.A.</v>
      </c>
      <c r="CH342">
        <f t="shared" si="571"/>
        <v>6239</v>
      </c>
      <c r="CI342">
        <f t="shared" si="572"/>
        <v>0</v>
      </c>
      <c r="CJ342">
        <f t="shared" si="573"/>
        <v>0</v>
      </c>
      <c r="CK342">
        <f t="shared" si="574"/>
        <v>0</v>
      </c>
      <c r="CL342">
        <f t="shared" si="575"/>
        <v>0</v>
      </c>
      <c r="CM342">
        <f t="shared" si="576"/>
        <v>0</v>
      </c>
      <c r="CN342">
        <f t="shared" si="577"/>
        <v>0</v>
      </c>
      <c r="CO342">
        <f t="shared" si="578"/>
        <v>0</v>
      </c>
      <c r="CP342">
        <f t="shared" si="579"/>
        <v>0</v>
      </c>
      <c r="CQ342">
        <f t="shared" si="580"/>
        <v>0</v>
      </c>
      <c r="CR342" t="str">
        <f t="shared" si="581"/>
        <v>N.A.</v>
      </c>
      <c r="CV342">
        <f t="shared" si="582"/>
        <v>6489</v>
      </c>
      <c r="CW342">
        <f t="shared" si="583"/>
        <v>0</v>
      </c>
      <c r="CX342">
        <f t="shared" si="584"/>
        <v>0</v>
      </c>
      <c r="CY342">
        <f t="shared" si="585"/>
        <v>0</v>
      </c>
      <c r="CZ342">
        <f t="shared" si="586"/>
        <v>0</v>
      </c>
      <c r="DA342">
        <f t="shared" si="587"/>
        <v>0</v>
      </c>
      <c r="DB342">
        <f t="shared" si="588"/>
        <v>0</v>
      </c>
      <c r="DC342">
        <f t="shared" si="589"/>
        <v>0</v>
      </c>
      <c r="DD342">
        <f t="shared" si="590"/>
        <v>0</v>
      </c>
      <c r="DE342">
        <f t="shared" si="591"/>
        <v>0</v>
      </c>
      <c r="DF342" t="str">
        <f t="shared" si="592"/>
        <v>N.A.</v>
      </c>
      <c r="DJ342">
        <f t="shared" si="593"/>
        <v>6749</v>
      </c>
      <c r="DK342">
        <f t="shared" si="515"/>
        <v>0</v>
      </c>
      <c r="DL342">
        <f t="shared" si="594"/>
        <v>0</v>
      </c>
      <c r="DM342">
        <f t="shared" si="595"/>
        <v>0</v>
      </c>
      <c r="DN342">
        <f t="shared" si="596"/>
        <v>0</v>
      </c>
      <c r="DO342">
        <f t="shared" si="597"/>
        <v>0</v>
      </c>
      <c r="DP342">
        <f t="shared" si="598"/>
        <v>0</v>
      </c>
      <c r="DQ342">
        <f t="shared" si="599"/>
        <v>0</v>
      </c>
      <c r="DR342">
        <f t="shared" si="600"/>
        <v>0</v>
      </c>
      <c r="DS342">
        <f t="shared" si="601"/>
        <v>0</v>
      </c>
      <c r="DT342" t="str">
        <f t="shared" si="602"/>
        <v>N.A.</v>
      </c>
      <c r="DX342">
        <f t="shared" si="603"/>
        <v>-516134</v>
      </c>
      <c r="DY342">
        <f t="shared" si="604"/>
        <v>0</v>
      </c>
      <c r="DZ342">
        <f t="shared" si="605"/>
        <v>-412907</v>
      </c>
      <c r="EA342">
        <f t="shared" si="606"/>
        <v>0</v>
      </c>
      <c r="EB342">
        <f t="shared" si="607"/>
        <v>0</v>
      </c>
      <c r="EC342">
        <f t="shared" si="608"/>
        <v>0</v>
      </c>
      <c r="ED342" s="1">
        <v>0</v>
      </c>
      <c r="EE342" s="1">
        <v>0</v>
      </c>
      <c r="EF342">
        <f t="shared" si="609"/>
        <v>0</v>
      </c>
      <c r="EG342">
        <f t="shared" si="610"/>
        <v>0</v>
      </c>
      <c r="EH342">
        <f t="shared" si="611"/>
        <v>0</v>
      </c>
      <c r="EJ342">
        <f t="shared" si="516"/>
        <v>0</v>
      </c>
      <c r="EK342">
        <f t="shared" si="517"/>
        <v>0</v>
      </c>
      <c r="EL342">
        <f t="shared" si="518"/>
        <v>0</v>
      </c>
      <c r="EM342">
        <f t="shared" si="519"/>
        <v>0</v>
      </c>
      <c r="EO342" t="str">
        <f t="shared" si="520"/>
        <v>N.A.</v>
      </c>
    </row>
    <row r="343" spans="1:145" x14ac:dyDescent="0.2">
      <c r="A343">
        <v>338</v>
      </c>
      <c r="B343" s="1">
        <v>7</v>
      </c>
      <c r="C343" s="1">
        <v>6795</v>
      </c>
      <c r="D343" s="1" t="s">
        <v>324</v>
      </c>
      <c r="E343" s="1">
        <v>51156353</v>
      </c>
      <c r="F343" s="1">
        <v>11056.3</v>
      </c>
      <c r="G343" s="1">
        <v>4931</v>
      </c>
      <c r="H343" s="1">
        <v>54518615</v>
      </c>
      <c r="I343" s="1">
        <v>0</v>
      </c>
      <c r="J343" s="1">
        <v>10952</v>
      </c>
      <c r="K343" s="1">
        <v>10892</v>
      </c>
      <c r="L343" s="1">
        <v>10873</v>
      </c>
      <c r="M343" s="1">
        <v>10830</v>
      </c>
      <c r="N343" s="1">
        <v>10772</v>
      </c>
      <c r="O343" s="7"/>
      <c r="P343">
        <f t="shared" si="521"/>
        <v>5128</v>
      </c>
      <c r="Q343">
        <f t="shared" si="522"/>
        <v>0</v>
      </c>
      <c r="R343">
        <f t="shared" si="523"/>
        <v>0</v>
      </c>
      <c r="S343">
        <f t="shared" si="511"/>
        <v>0</v>
      </c>
      <c r="T343">
        <f t="shared" si="524"/>
        <v>0</v>
      </c>
      <c r="U343">
        <f t="shared" si="525"/>
        <v>0</v>
      </c>
      <c r="V343">
        <f t="shared" si="526"/>
        <v>0</v>
      </c>
      <c r="W343">
        <f t="shared" si="527"/>
        <v>0</v>
      </c>
      <c r="X343">
        <f t="shared" si="528"/>
        <v>0</v>
      </c>
      <c r="Y343">
        <f t="shared" si="529"/>
        <v>0</v>
      </c>
      <c r="Z343" t="str">
        <f t="shared" si="530"/>
        <v>N.A.</v>
      </c>
      <c r="AD343">
        <f t="shared" si="531"/>
        <v>5333</v>
      </c>
      <c r="AE343">
        <f t="shared" si="510"/>
        <v>0</v>
      </c>
      <c r="AF343">
        <f t="shared" si="532"/>
        <v>0</v>
      </c>
      <c r="AG343">
        <f t="shared" si="533"/>
        <v>0</v>
      </c>
      <c r="AH343">
        <f t="shared" si="534"/>
        <v>0</v>
      </c>
      <c r="AI343">
        <f t="shared" si="535"/>
        <v>0</v>
      </c>
      <c r="AJ343">
        <f t="shared" si="536"/>
        <v>0</v>
      </c>
      <c r="AK343">
        <f t="shared" si="537"/>
        <v>0</v>
      </c>
      <c r="AL343">
        <f t="shared" si="538"/>
        <v>0</v>
      </c>
      <c r="AM343">
        <f t="shared" si="539"/>
        <v>0</v>
      </c>
      <c r="AN343" t="str">
        <f t="shared" si="540"/>
        <v>N.A.</v>
      </c>
      <c r="AR343">
        <f t="shared" si="541"/>
        <v>5546</v>
      </c>
      <c r="AS343">
        <f t="shared" si="512"/>
        <v>0</v>
      </c>
      <c r="AT343">
        <f t="shared" si="542"/>
        <v>0</v>
      </c>
      <c r="AU343">
        <f t="shared" si="513"/>
        <v>0</v>
      </c>
      <c r="AV343">
        <f t="shared" si="543"/>
        <v>0</v>
      </c>
      <c r="AW343">
        <f t="shared" si="544"/>
        <v>0</v>
      </c>
      <c r="AX343">
        <f t="shared" si="545"/>
        <v>0</v>
      </c>
      <c r="AY343">
        <f t="shared" si="546"/>
        <v>0</v>
      </c>
      <c r="AZ343">
        <f t="shared" si="547"/>
        <v>0</v>
      </c>
      <c r="BA343">
        <f t="shared" si="548"/>
        <v>0</v>
      </c>
      <c r="BB343" t="str">
        <f t="shared" si="549"/>
        <v>N.A.</v>
      </c>
      <c r="BF343">
        <f t="shared" si="550"/>
        <v>5768</v>
      </c>
      <c r="BG343">
        <f t="shared" si="551"/>
        <v>0</v>
      </c>
      <c r="BH343">
        <f t="shared" si="552"/>
        <v>0</v>
      </c>
      <c r="BI343">
        <f t="shared" si="553"/>
        <v>0</v>
      </c>
      <c r="BJ343">
        <f t="shared" si="554"/>
        <v>0</v>
      </c>
      <c r="BK343">
        <f t="shared" si="555"/>
        <v>0</v>
      </c>
      <c r="BL343">
        <f t="shared" si="556"/>
        <v>0</v>
      </c>
      <c r="BM343">
        <f t="shared" si="557"/>
        <v>0</v>
      </c>
      <c r="BN343">
        <f t="shared" si="558"/>
        <v>0</v>
      </c>
      <c r="BO343">
        <f t="shared" si="559"/>
        <v>0</v>
      </c>
      <c r="BP343" t="str">
        <f t="shared" si="560"/>
        <v>N.A.</v>
      </c>
      <c r="BT343">
        <f t="shared" si="561"/>
        <v>5999</v>
      </c>
      <c r="BU343">
        <f t="shared" si="514"/>
        <v>0</v>
      </c>
      <c r="BV343">
        <f t="shared" si="562"/>
        <v>0</v>
      </c>
      <c r="BW343">
        <f t="shared" si="563"/>
        <v>0</v>
      </c>
      <c r="BX343">
        <f t="shared" si="564"/>
        <v>0</v>
      </c>
      <c r="BY343">
        <f t="shared" si="565"/>
        <v>0</v>
      </c>
      <c r="BZ343">
        <f t="shared" si="566"/>
        <v>0</v>
      </c>
      <c r="CA343">
        <f t="shared" si="567"/>
        <v>0</v>
      </c>
      <c r="CB343">
        <f t="shared" si="568"/>
        <v>0</v>
      </c>
      <c r="CC343">
        <f t="shared" si="569"/>
        <v>0</v>
      </c>
      <c r="CD343" t="str">
        <f t="shared" si="570"/>
        <v>N.A.</v>
      </c>
      <c r="CH343">
        <f t="shared" si="571"/>
        <v>6239</v>
      </c>
      <c r="CI343">
        <f t="shared" si="572"/>
        <v>0</v>
      </c>
      <c r="CJ343">
        <f t="shared" si="573"/>
        <v>0</v>
      </c>
      <c r="CK343">
        <f t="shared" si="574"/>
        <v>0</v>
      </c>
      <c r="CL343">
        <f t="shared" si="575"/>
        <v>0</v>
      </c>
      <c r="CM343">
        <f t="shared" si="576"/>
        <v>0</v>
      </c>
      <c r="CN343">
        <f t="shared" si="577"/>
        <v>0</v>
      </c>
      <c r="CO343">
        <f t="shared" si="578"/>
        <v>0</v>
      </c>
      <c r="CP343">
        <f t="shared" si="579"/>
        <v>0</v>
      </c>
      <c r="CQ343">
        <f t="shared" si="580"/>
        <v>0</v>
      </c>
      <c r="CR343" t="str">
        <f t="shared" si="581"/>
        <v>N.A.</v>
      </c>
      <c r="CV343">
        <f t="shared" si="582"/>
        <v>6489</v>
      </c>
      <c r="CW343">
        <f t="shared" si="583"/>
        <v>0</v>
      </c>
      <c r="CX343">
        <f t="shared" si="584"/>
        <v>0</v>
      </c>
      <c r="CY343">
        <f t="shared" si="585"/>
        <v>0</v>
      </c>
      <c r="CZ343">
        <f t="shared" si="586"/>
        <v>0</v>
      </c>
      <c r="DA343">
        <f t="shared" si="587"/>
        <v>0</v>
      </c>
      <c r="DB343">
        <f t="shared" si="588"/>
        <v>0</v>
      </c>
      <c r="DC343">
        <f t="shared" si="589"/>
        <v>0</v>
      </c>
      <c r="DD343">
        <f t="shared" si="590"/>
        <v>0</v>
      </c>
      <c r="DE343">
        <f t="shared" si="591"/>
        <v>0</v>
      </c>
      <c r="DF343" t="str">
        <f t="shared" si="592"/>
        <v>N.A.</v>
      </c>
      <c r="DJ343">
        <f t="shared" si="593"/>
        <v>6749</v>
      </c>
      <c r="DK343">
        <f t="shared" si="515"/>
        <v>0</v>
      </c>
      <c r="DL343">
        <f t="shared" si="594"/>
        <v>0</v>
      </c>
      <c r="DM343">
        <f t="shared" si="595"/>
        <v>0</v>
      </c>
      <c r="DN343">
        <f t="shared" si="596"/>
        <v>0</v>
      </c>
      <c r="DO343">
        <f t="shared" si="597"/>
        <v>0</v>
      </c>
      <c r="DP343">
        <f t="shared" si="598"/>
        <v>0</v>
      </c>
      <c r="DQ343">
        <f t="shared" si="599"/>
        <v>0</v>
      </c>
      <c r="DR343">
        <f t="shared" si="600"/>
        <v>0</v>
      </c>
      <c r="DS343">
        <f t="shared" si="601"/>
        <v>0</v>
      </c>
      <c r="DT343" t="str">
        <f t="shared" si="602"/>
        <v>N.A.</v>
      </c>
      <c r="DX343">
        <f t="shared" si="603"/>
        <v>-3362262</v>
      </c>
      <c r="DY343">
        <f t="shared" si="604"/>
        <v>0</v>
      </c>
      <c r="DZ343">
        <f t="shared" si="605"/>
        <v>-2689810</v>
      </c>
      <c r="EA343">
        <f t="shared" si="606"/>
        <v>0</v>
      </c>
      <c r="EB343">
        <f t="shared" si="607"/>
        <v>0</v>
      </c>
      <c r="EC343">
        <f t="shared" si="608"/>
        <v>0</v>
      </c>
      <c r="ED343" s="1">
        <v>0</v>
      </c>
      <c r="EE343" s="1">
        <v>0</v>
      </c>
      <c r="EF343">
        <f t="shared" si="609"/>
        <v>0</v>
      </c>
      <c r="EG343">
        <f t="shared" si="610"/>
        <v>0</v>
      </c>
      <c r="EH343">
        <f t="shared" si="611"/>
        <v>0</v>
      </c>
      <c r="EJ343">
        <f t="shared" si="516"/>
        <v>0</v>
      </c>
      <c r="EK343">
        <f t="shared" si="517"/>
        <v>0</v>
      </c>
      <c r="EL343">
        <f t="shared" si="518"/>
        <v>0</v>
      </c>
      <c r="EM343">
        <f t="shared" si="519"/>
        <v>0</v>
      </c>
      <c r="EO343" t="str">
        <f t="shared" si="520"/>
        <v>N.A.</v>
      </c>
    </row>
    <row r="344" spans="1:145" x14ac:dyDescent="0.2">
      <c r="A344">
        <v>339</v>
      </c>
      <c r="B344" s="1">
        <v>11</v>
      </c>
      <c r="C344" s="1">
        <v>6822</v>
      </c>
      <c r="D344" s="1" t="s">
        <v>325</v>
      </c>
      <c r="E344" s="1">
        <v>14054158</v>
      </c>
      <c r="F344" s="1">
        <v>4031.1</v>
      </c>
      <c r="G344" s="1">
        <v>4931</v>
      </c>
      <c r="H344" s="1">
        <v>19877354</v>
      </c>
      <c r="I344" s="1">
        <v>0</v>
      </c>
      <c r="J344" s="1">
        <v>4484</v>
      </c>
      <c r="K344" s="1">
        <v>4981</v>
      </c>
      <c r="L344" s="1">
        <v>5471</v>
      </c>
      <c r="M344" s="1">
        <v>6009</v>
      </c>
      <c r="N344" s="1">
        <v>6506</v>
      </c>
      <c r="O344" s="7"/>
      <c r="P344">
        <f t="shared" si="521"/>
        <v>5128</v>
      </c>
      <c r="Q344">
        <f t="shared" si="522"/>
        <v>0</v>
      </c>
      <c r="R344">
        <f t="shared" si="523"/>
        <v>0</v>
      </c>
      <c r="S344">
        <f t="shared" si="511"/>
        <v>0</v>
      </c>
      <c r="T344">
        <f t="shared" si="524"/>
        <v>0</v>
      </c>
      <c r="U344">
        <f t="shared" si="525"/>
        <v>0</v>
      </c>
      <c r="V344">
        <f t="shared" si="526"/>
        <v>0</v>
      </c>
      <c r="W344">
        <f t="shared" si="527"/>
        <v>0</v>
      </c>
      <c r="X344">
        <f t="shared" si="528"/>
        <v>0</v>
      </c>
      <c r="Y344">
        <f t="shared" si="529"/>
        <v>0</v>
      </c>
      <c r="Z344" t="str">
        <f t="shared" si="530"/>
        <v>N.A.</v>
      </c>
      <c r="AD344">
        <f t="shared" si="531"/>
        <v>5333</v>
      </c>
      <c r="AE344">
        <f t="shared" si="510"/>
        <v>0</v>
      </c>
      <c r="AF344">
        <f t="shared" si="532"/>
        <v>0</v>
      </c>
      <c r="AG344">
        <f t="shared" si="533"/>
        <v>0</v>
      </c>
      <c r="AH344">
        <f t="shared" si="534"/>
        <v>0</v>
      </c>
      <c r="AI344">
        <f t="shared" si="535"/>
        <v>0</v>
      </c>
      <c r="AJ344">
        <f t="shared" si="536"/>
        <v>0</v>
      </c>
      <c r="AK344">
        <f t="shared" si="537"/>
        <v>0</v>
      </c>
      <c r="AL344">
        <f t="shared" si="538"/>
        <v>0</v>
      </c>
      <c r="AM344">
        <f t="shared" si="539"/>
        <v>0</v>
      </c>
      <c r="AN344" t="str">
        <f t="shared" si="540"/>
        <v>N.A.</v>
      </c>
      <c r="AR344">
        <f t="shared" si="541"/>
        <v>5546</v>
      </c>
      <c r="AS344">
        <f t="shared" si="512"/>
        <v>0</v>
      </c>
      <c r="AT344">
        <f t="shared" si="542"/>
        <v>0</v>
      </c>
      <c r="AU344">
        <f t="shared" si="513"/>
        <v>0</v>
      </c>
      <c r="AV344">
        <f t="shared" si="543"/>
        <v>0</v>
      </c>
      <c r="AW344">
        <f t="shared" si="544"/>
        <v>0</v>
      </c>
      <c r="AX344">
        <f t="shared" si="545"/>
        <v>0</v>
      </c>
      <c r="AY344">
        <f t="shared" si="546"/>
        <v>0</v>
      </c>
      <c r="AZ344">
        <f t="shared" si="547"/>
        <v>0</v>
      </c>
      <c r="BA344">
        <f t="shared" si="548"/>
        <v>0</v>
      </c>
      <c r="BB344" t="str">
        <f t="shared" si="549"/>
        <v>N.A.</v>
      </c>
      <c r="BF344">
        <f t="shared" si="550"/>
        <v>5768</v>
      </c>
      <c r="BG344">
        <f t="shared" si="551"/>
        <v>0</v>
      </c>
      <c r="BH344">
        <f t="shared" si="552"/>
        <v>0</v>
      </c>
      <c r="BI344">
        <f t="shared" si="553"/>
        <v>0</v>
      </c>
      <c r="BJ344">
        <f t="shared" si="554"/>
        <v>0</v>
      </c>
      <c r="BK344">
        <f t="shared" si="555"/>
        <v>0</v>
      </c>
      <c r="BL344">
        <f t="shared" si="556"/>
        <v>0</v>
      </c>
      <c r="BM344">
        <f t="shared" si="557"/>
        <v>0</v>
      </c>
      <c r="BN344">
        <f t="shared" si="558"/>
        <v>0</v>
      </c>
      <c r="BO344">
        <f t="shared" si="559"/>
        <v>0</v>
      </c>
      <c r="BP344" t="str">
        <f t="shared" si="560"/>
        <v>N.A.</v>
      </c>
      <c r="BT344">
        <f t="shared" si="561"/>
        <v>5999</v>
      </c>
      <c r="BU344">
        <f t="shared" si="514"/>
        <v>0</v>
      </c>
      <c r="BV344">
        <f t="shared" si="562"/>
        <v>0</v>
      </c>
      <c r="BW344">
        <f t="shared" si="563"/>
        <v>0</v>
      </c>
      <c r="BX344">
        <f t="shared" si="564"/>
        <v>0</v>
      </c>
      <c r="BY344">
        <f t="shared" si="565"/>
        <v>0</v>
      </c>
      <c r="BZ344">
        <f t="shared" si="566"/>
        <v>0</v>
      </c>
      <c r="CA344">
        <f t="shared" si="567"/>
        <v>0</v>
      </c>
      <c r="CB344">
        <f t="shared" si="568"/>
        <v>0</v>
      </c>
      <c r="CC344">
        <f t="shared" si="569"/>
        <v>0</v>
      </c>
      <c r="CD344" t="str">
        <f t="shared" si="570"/>
        <v>N.A.</v>
      </c>
      <c r="CH344">
        <f t="shared" si="571"/>
        <v>6239</v>
      </c>
      <c r="CI344">
        <f t="shared" si="572"/>
        <v>0</v>
      </c>
      <c r="CJ344">
        <f t="shared" si="573"/>
        <v>0</v>
      </c>
      <c r="CK344">
        <f t="shared" si="574"/>
        <v>0</v>
      </c>
      <c r="CL344">
        <f t="shared" si="575"/>
        <v>0</v>
      </c>
      <c r="CM344">
        <f t="shared" si="576"/>
        <v>0</v>
      </c>
      <c r="CN344">
        <f t="shared" si="577"/>
        <v>0</v>
      </c>
      <c r="CO344">
        <f t="shared" si="578"/>
        <v>0</v>
      </c>
      <c r="CP344">
        <f t="shared" si="579"/>
        <v>0</v>
      </c>
      <c r="CQ344">
        <f t="shared" si="580"/>
        <v>0</v>
      </c>
      <c r="CR344" t="str">
        <f t="shared" si="581"/>
        <v>N.A.</v>
      </c>
      <c r="CV344">
        <f t="shared" si="582"/>
        <v>6489</v>
      </c>
      <c r="CW344">
        <f t="shared" si="583"/>
        <v>0</v>
      </c>
      <c r="CX344">
        <f t="shared" si="584"/>
        <v>0</v>
      </c>
      <c r="CY344">
        <f t="shared" si="585"/>
        <v>0</v>
      </c>
      <c r="CZ344">
        <f t="shared" si="586"/>
        <v>0</v>
      </c>
      <c r="DA344">
        <f t="shared" si="587"/>
        <v>0</v>
      </c>
      <c r="DB344">
        <f t="shared" si="588"/>
        <v>0</v>
      </c>
      <c r="DC344">
        <f t="shared" si="589"/>
        <v>0</v>
      </c>
      <c r="DD344">
        <f t="shared" si="590"/>
        <v>0</v>
      </c>
      <c r="DE344">
        <f t="shared" si="591"/>
        <v>0</v>
      </c>
      <c r="DF344" t="str">
        <f t="shared" si="592"/>
        <v>N.A.</v>
      </c>
      <c r="DJ344">
        <f t="shared" si="593"/>
        <v>6749</v>
      </c>
      <c r="DK344">
        <f t="shared" si="515"/>
        <v>0</v>
      </c>
      <c r="DL344">
        <f t="shared" si="594"/>
        <v>0</v>
      </c>
      <c r="DM344">
        <f t="shared" si="595"/>
        <v>0</v>
      </c>
      <c r="DN344">
        <f t="shared" si="596"/>
        <v>0</v>
      </c>
      <c r="DO344">
        <f t="shared" si="597"/>
        <v>0</v>
      </c>
      <c r="DP344">
        <f t="shared" si="598"/>
        <v>0</v>
      </c>
      <c r="DQ344">
        <f t="shared" si="599"/>
        <v>0</v>
      </c>
      <c r="DR344">
        <f t="shared" si="600"/>
        <v>0</v>
      </c>
      <c r="DS344">
        <f t="shared" si="601"/>
        <v>0</v>
      </c>
      <c r="DT344" t="str">
        <f t="shared" si="602"/>
        <v>N.A.</v>
      </c>
      <c r="DX344">
        <f t="shared" si="603"/>
        <v>-5823196</v>
      </c>
      <c r="DY344">
        <f t="shared" si="604"/>
        <v>0</v>
      </c>
      <c r="DZ344">
        <f t="shared" si="605"/>
        <v>-4658557</v>
      </c>
      <c r="EA344">
        <f t="shared" si="606"/>
        <v>0</v>
      </c>
      <c r="EB344">
        <f t="shared" si="607"/>
        <v>0</v>
      </c>
      <c r="EC344">
        <f t="shared" si="608"/>
        <v>0</v>
      </c>
      <c r="ED344" s="1">
        <v>0</v>
      </c>
      <c r="EE344" s="1">
        <v>0</v>
      </c>
      <c r="EF344">
        <f t="shared" si="609"/>
        <v>0</v>
      </c>
      <c r="EG344">
        <f t="shared" si="610"/>
        <v>0</v>
      </c>
      <c r="EH344">
        <f t="shared" si="611"/>
        <v>0</v>
      </c>
      <c r="EJ344">
        <f t="shared" si="516"/>
        <v>0</v>
      </c>
      <c r="EK344">
        <f t="shared" si="517"/>
        <v>0</v>
      </c>
      <c r="EL344">
        <f t="shared" si="518"/>
        <v>0</v>
      </c>
      <c r="EM344">
        <f t="shared" si="519"/>
        <v>0</v>
      </c>
      <c r="EO344" t="str">
        <f t="shared" si="520"/>
        <v>N.A.</v>
      </c>
    </row>
    <row r="345" spans="1:145" x14ac:dyDescent="0.2">
      <c r="A345">
        <v>340</v>
      </c>
      <c r="B345" s="1">
        <v>7</v>
      </c>
      <c r="C345" s="1">
        <v>6840</v>
      </c>
      <c r="D345" s="1" t="s">
        <v>326</v>
      </c>
      <c r="E345" s="1">
        <v>8951118</v>
      </c>
      <c r="F345" s="1">
        <v>1847.6</v>
      </c>
      <c r="G345" s="1">
        <v>4931</v>
      </c>
      <c r="H345" s="1">
        <v>9110516</v>
      </c>
      <c r="I345" s="1">
        <v>69345</v>
      </c>
      <c r="J345" s="1">
        <v>1853</v>
      </c>
      <c r="K345" s="1">
        <v>1835</v>
      </c>
      <c r="L345" s="1">
        <v>1852</v>
      </c>
      <c r="M345" s="1">
        <v>1839</v>
      </c>
      <c r="N345" s="1">
        <v>1831</v>
      </c>
      <c r="O345" s="7"/>
      <c r="P345">
        <f t="shared" si="521"/>
        <v>5128</v>
      </c>
      <c r="Q345">
        <f t="shared" si="522"/>
        <v>0</v>
      </c>
      <c r="R345">
        <f t="shared" si="523"/>
        <v>0</v>
      </c>
      <c r="S345">
        <f t="shared" si="511"/>
        <v>0</v>
      </c>
      <c r="T345">
        <f t="shared" si="524"/>
        <v>0</v>
      </c>
      <c r="U345">
        <f t="shared" si="525"/>
        <v>0</v>
      </c>
      <c r="V345">
        <f t="shared" si="526"/>
        <v>0</v>
      </c>
      <c r="W345">
        <f t="shared" si="527"/>
        <v>0</v>
      </c>
      <c r="X345">
        <f t="shared" si="528"/>
        <v>0</v>
      </c>
      <c r="Y345">
        <f t="shared" si="529"/>
        <v>0</v>
      </c>
      <c r="Z345" t="str">
        <f t="shared" si="530"/>
        <v>N.A.</v>
      </c>
      <c r="AD345">
        <f t="shared" si="531"/>
        <v>5333</v>
      </c>
      <c r="AE345">
        <f t="shared" si="510"/>
        <v>0</v>
      </c>
      <c r="AF345">
        <f t="shared" si="532"/>
        <v>0</v>
      </c>
      <c r="AG345">
        <f t="shared" si="533"/>
        <v>0</v>
      </c>
      <c r="AH345">
        <f t="shared" si="534"/>
        <v>0</v>
      </c>
      <c r="AI345">
        <f t="shared" si="535"/>
        <v>0</v>
      </c>
      <c r="AJ345">
        <f t="shared" si="536"/>
        <v>0</v>
      </c>
      <c r="AK345">
        <f t="shared" si="537"/>
        <v>0</v>
      </c>
      <c r="AL345">
        <f t="shared" si="538"/>
        <v>0</v>
      </c>
      <c r="AM345">
        <f t="shared" si="539"/>
        <v>0</v>
      </c>
      <c r="AN345" t="str">
        <f t="shared" si="540"/>
        <v>N.A.</v>
      </c>
      <c r="AR345">
        <f t="shared" si="541"/>
        <v>5546</v>
      </c>
      <c r="AS345">
        <f t="shared" si="512"/>
        <v>0</v>
      </c>
      <c r="AT345">
        <f t="shared" si="542"/>
        <v>0</v>
      </c>
      <c r="AU345">
        <f t="shared" si="513"/>
        <v>0</v>
      </c>
      <c r="AV345">
        <f t="shared" si="543"/>
        <v>0</v>
      </c>
      <c r="AW345">
        <f t="shared" si="544"/>
        <v>0</v>
      </c>
      <c r="AX345">
        <f t="shared" si="545"/>
        <v>0</v>
      </c>
      <c r="AY345">
        <f t="shared" si="546"/>
        <v>0</v>
      </c>
      <c r="AZ345">
        <f t="shared" si="547"/>
        <v>0</v>
      </c>
      <c r="BA345">
        <f t="shared" si="548"/>
        <v>0</v>
      </c>
      <c r="BB345" t="str">
        <f t="shared" si="549"/>
        <v>N.A.</v>
      </c>
      <c r="BF345">
        <f t="shared" si="550"/>
        <v>5768</v>
      </c>
      <c r="BG345">
        <f t="shared" si="551"/>
        <v>0</v>
      </c>
      <c r="BH345">
        <f t="shared" si="552"/>
        <v>0</v>
      </c>
      <c r="BI345">
        <f t="shared" si="553"/>
        <v>0</v>
      </c>
      <c r="BJ345">
        <f t="shared" si="554"/>
        <v>0</v>
      </c>
      <c r="BK345">
        <f t="shared" si="555"/>
        <v>0</v>
      </c>
      <c r="BL345">
        <f t="shared" si="556"/>
        <v>0</v>
      </c>
      <c r="BM345">
        <f t="shared" si="557"/>
        <v>0</v>
      </c>
      <c r="BN345">
        <f t="shared" si="558"/>
        <v>0</v>
      </c>
      <c r="BO345">
        <f t="shared" si="559"/>
        <v>0</v>
      </c>
      <c r="BP345" t="str">
        <f t="shared" si="560"/>
        <v>N.A.</v>
      </c>
      <c r="BT345">
        <f t="shared" si="561"/>
        <v>5999</v>
      </c>
      <c r="BU345">
        <f t="shared" si="514"/>
        <v>0</v>
      </c>
      <c r="BV345">
        <f t="shared" si="562"/>
        <v>0</v>
      </c>
      <c r="BW345">
        <f t="shared" si="563"/>
        <v>0</v>
      </c>
      <c r="BX345">
        <f t="shared" si="564"/>
        <v>0</v>
      </c>
      <c r="BY345">
        <f t="shared" si="565"/>
        <v>0</v>
      </c>
      <c r="BZ345">
        <f t="shared" si="566"/>
        <v>0</v>
      </c>
      <c r="CA345">
        <f t="shared" si="567"/>
        <v>0</v>
      </c>
      <c r="CB345">
        <f t="shared" si="568"/>
        <v>0</v>
      </c>
      <c r="CC345">
        <f t="shared" si="569"/>
        <v>0</v>
      </c>
      <c r="CD345" t="str">
        <f t="shared" si="570"/>
        <v>N.A.</v>
      </c>
      <c r="CH345">
        <f t="shared" si="571"/>
        <v>6239</v>
      </c>
      <c r="CI345">
        <f t="shared" si="572"/>
        <v>0</v>
      </c>
      <c r="CJ345">
        <f t="shared" si="573"/>
        <v>0</v>
      </c>
      <c r="CK345">
        <f t="shared" si="574"/>
        <v>0</v>
      </c>
      <c r="CL345">
        <f t="shared" si="575"/>
        <v>0</v>
      </c>
      <c r="CM345">
        <f t="shared" si="576"/>
        <v>0</v>
      </c>
      <c r="CN345">
        <f t="shared" si="577"/>
        <v>0</v>
      </c>
      <c r="CO345">
        <f t="shared" si="578"/>
        <v>0</v>
      </c>
      <c r="CP345">
        <f t="shared" si="579"/>
        <v>0</v>
      </c>
      <c r="CQ345">
        <f t="shared" si="580"/>
        <v>0</v>
      </c>
      <c r="CR345" t="str">
        <f t="shared" si="581"/>
        <v>N.A.</v>
      </c>
      <c r="CV345">
        <f t="shared" si="582"/>
        <v>6489</v>
      </c>
      <c r="CW345">
        <f t="shared" si="583"/>
        <v>0</v>
      </c>
      <c r="CX345">
        <f t="shared" si="584"/>
        <v>0</v>
      </c>
      <c r="CY345">
        <f t="shared" si="585"/>
        <v>0</v>
      </c>
      <c r="CZ345">
        <f t="shared" si="586"/>
        <v>0</v>
      </c>
      <c r="DA345">
        <f t="shared" si="587"/>
        <v>0</v>
      </c>
      <c r="DB345">
        <f t="shared" si="588"/>
        <v>0</v>
      </c>
      <c r="DC345">
        <f t="shared" si="589"/>
        <v>0</v>
      </c>
      <c r="DD345">
        <f t="shared" si="590"/>
        <v>0</v>
      </c>
      <c r="DE345">
        <f t="shared" si="591"/>
        <v>0</v>
      </c>
      <c r="DF345" t="str">
        <f t="shared" si="592"/>
        <v>N.A.</v>
      </c>
      <c r="DJ345">
        <f t="shared" si="593"/>
        <v>6749</v>
      </c>
      <c r="DK345">
        <f t="shared" si="515"/>
        <v>0</v>
      </c>
      <c r="DL345">
        <f t="shared" si="594"/>
        <v>0</v>
      </c>
      <c r="DM345">
        <f t="shared" si="595"/>
        <v>0</v>
      </c>
      <c r="DN345">
        <f t="shared" si="596"/>
        <v>0</v>
      </c>
      <c r="DO345">
        <f t="shared" si="597"/>
        <v>0</v>
      </c>
      <c r="DP345">
        <f t="shared" si="598"/>
        <v>0</v>
      </c>
      <c r="DQ345">
        <f t="shared" si="599"/>
        <v>0</v>
      </c>
      <c r="DR345">
        <f t="shared" si="600"/>
        <v>0</v>
      </c>
      <c r="DS345">
        <f t="shared" si="601"/>
        <v>0</v>
      </c>
      <c r="DT345" t="str">
        <f t="shared" si="602"/>
        <v>N.A.</v>
      </c>
      <c r="DX345">
        <f t="shared" si="603"/>
        <v>-228743</v>
      </c>
      <c r="DY345">
        <f t="shared" si="604"/>
        <v>1</v>
      </c>
      <c r="DZ345">
        <f t="shared" si="605"/>
        <v>-127518</v>
      </c>
      <c r="EA345">
        <f t="shared" si="606"/>
        <v>0</v>
      </c>
      <c r="EB345">
        <f t="shared" si="607"/>
        <v>0</v>
      </c>
      <c r="EC345">
        <f t="shared" si="608"/>
        <v>1</v>
      </c>
      <c r="ED345" s="1">
        <v>0</v>
      </c>
      <c r="EE345" s="1">
        <v>69345</v>
      </c>
      <c r="EF345">
        <f t="shared" si="609"/>
        <v>0</v>
      </c>
      <c r="EG345">
        <f t="shared" si="610"/>
        <v>1</v>
      </c>
      <c r="EH345">
        <f t="shared" si="611"/>
        <v>1</v>
      </c>
      <c r="EJ345">
        <f t="shared" si="516"/>
        <v>0</v>
      </c>
      <c r="EK345">
        <f t="shared" si="517"/>
        <v>69345</v>
      </c>
      <c r="EL345">
        <f t="shared" si="518"/>
        <v>69345</v>
      </c>
      <c r="EM345">
        <f t="shared" si="519"/>
        <v>0</v>
      </c>
      <c r="EO345" t="str">
        <f t="shared" si="520"/>
        <v>101%</v>
      </c>
    </row>
    <row r="346" spans="1:145" x14ac:dyDescent="0.2">
      <c r="A346">
        <v>341</v>
      </c>
      <c r="B346" s="1">
        <v>15</v>
      </c>
      <c r="C346" s="1">
        <v>6854</v>
      </c>
      <c r="D346" s="1" t="s">
        <v>327</v>
      </c>
      <c r="E346" s="1">
        <v>3200381</v>
      </c>
      <c r="F346" s="1">
        <v>578</v>
      </c>
      <c r="G346" s="1">
        <v>4931</v>
      </c>
      <c r="H346" s="1">
        <v>2850118</v>
      </c>
      <c r="I346" s="1">
        <v>280210</v>
      </c>
      <c r="J346" s="1">
        <v>576</v>
      </c>
      <c r="K346" s="1">
        <v>583</v>
      </c>
      <c r="L346" s="1">
        <v>580</v>
      </c>
      <c r="M346" s="1">
        <v>573</v>
      </c>
      <c r="N346" s="1">
        <v>575</v>
      </c>
      <c r="O346" s="7"/>
      <c r="P346">
        <f t="shared" si="521"/>
        <v>5128</v>
      </c>
      <c r="Q346">
        <f t="shared" si="522"/>
        <v>0</v>
      </c>
      <c r="R346">
        <f t="shared" si="523"/>
        <v>0</v>
      </c>
      <c r="S346">
        <f t="shared" si="511"/>
        <v>0</v>
      </c>
      <c r="T346">
        <f t="shared" si="524"/>
        <v>0</v>
      </c>
      <c r="U346">
        <f t="shared" si="525"/>
        <v>0</v>
      </c>
      <c r="V346">
        <f t="shared" si="526"/>
        <v>0</v>
      </c>
      <c r="W346">
        <f t="shared" si="527"/>
        <v>0</v>
      </c>
      <c r="X346">
        <f t="shared" si="528"/>
        <v>0</v>
      </c>
      <c r="Y346">
        <f t="shared" si="529"/>
        <v>0</v>
      </c>
      <c r="Z346" t="str">
        <f t="shared" si="530"/>
        <v>N.A.</v>
      </c>
      <c r="AD346">
        <f t="shared" si="531"/>
        <v>5333</v>
      </c>
      <c r="AE346">
        <f t="shared" si="510"/>
        <v>0</v>
      </c>
      <c r="AF346">
        <f t="shared" si="532"/>
        <v>0</v>
      </c>
      <c r="AG346">
        <f t="shared" si="533"/>
        <v>0</v>
      </c>
      <c r="AH346">
        <f t="shared" si="534"/>
        <v>0</v>
      </c>
      <c r="AI346">
        <f t="shared" si="535"/>
        <v>0</v>
      </c>
      <c r="AJ346">
        <f t="shared" si="536"/>
        <v>0</v>
      </c>
      <c r="AK346">
        <f t="shared" si="537"/>
        <v>0</v>
      </c>
      <c r="AL346">
        <f t="shared" si="538"/>
        <v>0</v>
      </c>
      <c r="AM346">
        <f t="shared" si="539"/>
        <v>0</v>
      </c>
      <c r="AN346" t="str">
        <f t="shared" si="540"/>
        <v>N.A.</v>
      </c>
      <c r="AR346">
        <f t="shared" si="541"/>
        <v>5546</v>
      </c>
      <c r="AS346">
        <f t="shared" si="512"/>
        <v>0</v>
      </c>
      <c r="AT346">
        <f t="shared" si="542"/>
        <v>0</v>
      </c>
      <c r="AU346">
        <f t="shared" si="513"/>
        <v>0</v>
      </c>
      <c r="AV346">
        <f t="shared" si="543"/>
        <v>0</v>
      </c>
      <c r="AW346">
        <f t="shared" si="544"/>
        <v>0</v>
      </c>
      <c r="AX346">
        <f t="shared" si="545"/>
        <v>0</v>
      </c>
      <c r="AY346">
        <f t="shared" si="546"/>
        <v>0</v>
      </c>
      <c r="AZ346">
        <f t="shared" si="547"/>
        <v>0</v>
      </c>
      <c r="BA346">
        <f t="shared" si="548"/>
        <v>0</v>
      </c>
      <c r="BB346" t="str">
        <f t="shared" si="549"/>
        <v>N.A.</v>
      </c>
      <c r="BF346">
        <f t="shared" si="550"/>
        <v>5768</v>
      </c>
      <c r="BG346">
        <f t="shared" si="551"/>
        <v>0</v>
      </c>
      <c r="BH346">
        <f t="shared" si="552"/>
        <v>0</v>
      </c>
      <c r="BI346">
        <f t="shared" si="553"/>
        <v>0</v>
      </c>
      <c r="BJ346">
        <f t="shared" si="554"/>
        <v>0</v>
      </c>
      <c r="BK346">
        <f t="shared" si="555"/>
        <v>0</v>
      </c>
      <c r="BL346">
        <f t="shared" si="556"/>
        <v>0</v>
      </c>
      <c r="BM346">
        <f t="shared" si="557"/>
        <v>0</v>
      </c>
      <c r="BN346">
        <f t="shared" si="558"/>
        <v>0</v>
      </c>
      <c r="BO346">
        <f t="shared" si="559"/>
        <v>0</v>
      </c>
      <c r="BP346" t="str">
        <f t="shared" si="560"/>
        <v>N.A.</v>
      </c>
      <c r="BT346">
        <f t="shared" si="561"/>
        <v>5999</v>
      </c>
      <c r="BU346">
        <f t="shared" si="514"/>
        <v>0</v>
      </c>
      <c r="BV346">
        <f t="shared" si="562"/>
        <v>0</v>
      </c>
      <c r="BW346">
        <f t="shared" si="563"/>
        <v>0</v>
      </c>
      <c r="BX346">
        <f t="shared" si="564"/>
        <v>0</v>
      </c>
      <c r="BY346">
        <f t="shared" si="565"/>
        <v>0</v>
      </c>
      <c r="BZ346">
        <f t="shared" si="566"/>
        <v>0</v>
      </c>
      <c r="CA346">
        <f t="shared" si="567"/>
        <v>0</v>
      </c>
      <c r="CB346">
        <f t="shared" si="568"/>
        <v>0</v>
      </c>
      <c r="CC346">
        <f t="shared" si="569"/>
        <v>0</v>
      </c>
      <c r="CD346" t="str">
        <f t="shared" si="570"/>
        <v>N.A.</v>
      </c>
      <c r="CH346">
        <f t="shared" si="571"/>
        <v>6239</v>
      </c>
      <c r="CI346">
        <f t="shared" si="572"/>
        <v>0</v>
      </c>
      <c r="CJ346">
        <f t="shared" si="573"/>
        <v>0</v>
      </c>
      <c r="CK346">
        <f t="shared" si="574"/>
        <v>0</v>
      </c>
      <c r="CL346">
        <f t="shared" si="575"/>
        <v>0</v>
      </c>
      <c r="CM346">
        <f t="shared" si="576"/>
        <v>0</v>
      </c>
      <c r="CN346">
        <f t="shared" si="577"/>
        <v>0</v>
      </c>
      <c r="CO346">
        <f t="shared" si="578"/>
        <v>0</v>
      </c>
      <c r="CP346">
        <f t="shared" si="579"/>
        <v>0</v>
      </c>
      <c r="CQ346">
        <f t="shared" si="580"/>
        <v>0</v>
      </c>
      <c r="CR346" t="str">
        <f t="shared" si="581"/>
        <v>N.A.</v>
      </c>
      <c r="CV346">
        <f t="shared" si="582"/>
        <v>6489</v>
      </c>
      <c r="CW346">
        <f t="shared" si="583"/>
        <v>0</v>
      </c>
      <c r="CX346">
        <f t="shared" si="584"/>
        <v>0</v>
      </c>
      <c r="CY346">
        <f t="shared" si="585"/>
        <v>0</v>
      </c>
      <c r="CZ346">
        <f t="shared" si="586"/>
        <v>0</v>
      </c>
      <c r="DA346">
        <f t="shared" si="587"/>
        <v>0</v>
      </c>
      <c r="DB346">
        <f t="shared" si="588"/>
        <v>0</v>
      </c>
      <c r="DC346">
        <f t="shared" si="589"/>
        <v>0</v>
      </c>
      <c r="DD346">
        <f t="shared" si="590"/>
        <v>0</v>
      </c>
      <c r="DE346">
        <f t="shared" si="591"/>
        <v>0</v>
      </c>
      <c r="DF346" t="str">
        <f t="shared" si="592"/>
        <v>N.A.</v>
      </c>
      <c r="DJ346">
        <f t="shared" si="593"/>
        <v>6749</v>
      </c>
      <c r="DK346">
        <f t="shared" si="515"/>
        <v>0</v>
      </c>
      <c r="DL346">
        <f t="shared" si="594"/>
        <v>0</v>
      </c>
      <c r="DM346">
        <f t="shared" si="595"/>
        <v>0</v>
      </c>
      <c r="DN346">
        <f t="shared" si="596"/>
        <v>0</v>
      </c>
      <c r="DO346">
        <f t="shared" si="597"/>
        <v>0</v>
      </c>
      <c r="DP346">
        <f t="shared" si="598"/>
        <v>0</v>
      </c>
      <c r="DQ346">
        <f t="shared" si="599"/>
        <v>0</v>
      </c>
      <c r="DR346">
        <f t="shared" si="600"/>
        <v>0</v>
      </c>
      <c r="DS346">
        <f t="shared" si="601"/>
        <v>0</v>
      </c>
      <c r="DT346" t="str">
        <f t="shared" si="602"/>
        <v>N.A.</v>
      </c>
      <c r="DX346">
        <f t="shared" si="603"/>
        <v>70053</v>
      </c>
      <c r="DY346">
        <f t="shared" si="604"/>
        <v>1</v>
      </c>
      <c r="DZ346">
        <f t="shared" si="605"/>
        <v>280210</v>
      </c>
      <c r="EA346">
        <f t="shared" si="606"/>
        <v>1</v>
      </c>
      <c r="EB346">
        <f t="shared" si="607"/>
        <v>2</v>
      </c>
      <c r="EC346">
        <f t="shared" si="608"/>
        <v>0</v>
      </c>
      <c r="ED346" s="1">
        <v>280210</v>
      </c>
      <c r="EE346" s="1">
        <v>59799</v>
      </c>
      <c r="EF346">
        <f t="shared" si="609"/>
        <v>2</v>
      </c>
      <c r="EG346">
        <f t="shared" si="610"/>
        <v>0</v>
      </c>
      <c r="EH346">
        <f t="shared" si="611"/>
        <v>2</v>
      </c>
      <c r="EJ346">
        <f t="shared" si="516"/>
        <v>280210</v>
      </c>
      <c r="EK346">
        <f t="shared" si="517"/>
        <v>0</v>
      </c>
      <c r="EL346">
        <f t="shared" si="518"/>
        <v>280210</v>
      </c>
      <c r="EM346">
        <f t="shared" si="519"/>
        <v>0</v>
      </c>
      <c r="EO346" t="str">
        <f t="shared" si="520"/>
        <v>80%</v>
      </c>
    </row>
    <row r="347" spans="1:145" x14ac:dyDescent="0.2">
      <c r="A347">
        <v>342</v>
      </c>
      <c r="B347" s="1">
        <v>5</v>
      </c>
      <c r="C347" s="1">
        <v>6867</v>
      </c>
      <c r="D347" s="1" t="s">
        <v>328</v>
      </c>
      <c r="E347" s="1">
        <v>7692960</v>
      </c>
      <c r="F347" s="1">
        <v>1646.3</v>
      </c>
      <c r="G347" s="1">
        <v>4931</v>
      </c>
      <c r="H347" s="1">
        <v>8117905</v>
      </c>
      <c r="I347" s="1">
        <v>0</v>
      </c>
      <c r="J347" s="1">
        <v>1655</v>
      </c>
      <c r="K347" s="1">
        <v>1650</v>
      </c>
      <c r="L347" s="1">
        <v>1649</v>
      </c>
      <c r="M347" s="1">
        <v>1615</v>
      </c>
      <c r="N347" s="1">
        <v>1623</v>
      </c>
      <c r="O347" s="7"/>
      <c r="P347">
        <f t="shared" si="521"/>
        <v>5128</v>
      </c>
      <c r="Q347">
        <f t="shared" si="522"/>
        <v>0</v>
      </c>
      <c r="R347">
        <f t="shared" si="523"/>
        <v>0</v>
      </c>
      <c r="S347">
        <f t="shared" si="511"/>
        <v>0</v>
      </c>
      <c r="T347">
        <f t="shared" si="524"/>
        <v>0</v>
      </c>
      <c r="U347">
        <f t="shared" si="525"/>
        <v>0</v>
      </c>
      <c r="V347">
        <f t="shared" si="526"/>
        <v>0</v>
      </c>
      <c r="W347">
        <f t="shared" si="527"/>
        <v>0</v>
      </c>
      <c r="X347">
        <f t="shared" si="528"/>
        <v>0</v>
      </c>
      <c r="Y347">
        <f t="shared" si="529"/>
        <v>0</v>
      </c>
      <c r="Z347" t="str">
        <f t="shared" si="530"/>
        <v>N.A.</v>
      </c>
      <c r="AD347">
        <f t="shared" si="531"/>
        <v>5333</v>
      </c>
      <c r="AE347">
        <f t="shared" si="510"/>
        <v>0</v>
      </c>
      <c r="AF347">
        <f t="shared" si="532"/>
        <v>0</v>
      </c>
      <c r="AG347">
        <f t="shared" si="533"/>
        <v>0</v>
      </c>
      <c r="AH347">
        <f t="shared" si="534"/>
        <v>0</v>
      </c>
      <c r="AI347">
        <f t="shared" si="535"/>
        <v>0</v>
      </c>
      <c r="AJ347">
        <f t="shared" si="536"/>
        <v>0</v>
      </c>
      <c r="AK347">
        <f t="shared" si="537"/>
        <v>0</v>
      </c>
      <c r="AL347">
        <f t="shared" si="538"/>
        <v>0</v>
      </c>
      <c r="AM347">
        <f t="shared" si="539"/>
        <v>0</v>
      </c>
      <c r="AN347" t="str">
        <f t="shared" si="540"/>
        <v>N.A.</v>
      </c>
      <c r="AR347">
        <f t="shared" si="541"/>
        <v>5546</v>
      </c>
      <c r="AS347">
        <f t="shared" si="512"/>
        <v>0</v>
      </c>
      <c r="AT347">
        <f t="shared" si="542"/>
        <v>0</v>
      </c>
      <c r="AU347">
        <f t="shared" si="513"/>
        <v>0</v>
      </c>
      <c r="AV347">
        <f t="shared" si="543"/>
        <v>0</v>
      </c>
      <c r="AW347">
        <f t="shared" si="544"/>
        <v>0</v>
      </c>
      <c r="AX347">
        <f t="shared" si="545"/>
        <v>0</v>
      </c>
      <c r="AY347">
        <f t="shared" si="546"/>
        <v>0</v>
      </c>
      <c r="AZ347">
        <f t="shared" si="547"/>
        <v>0</v>
      </c>
      <c r="BA347">
        <f t="shared" si="548"/>
        <v>0</v>
      </c>
      <c r="BB347" t="str">
        <f t="shared" si="549"/>
        <v>N.A.</v>
      </c>
      <c r="BF347">
        <f t="shared" si="550"/>
        <v>5768</v>
      </c>
      <c r="BG347">
        <f t="shared" si="551"/>
        <v>0</v>
      </c>
      <c r="BH347">
        <f t="shared" si="552"/>
        <v>0</v>
      </c>
      <c r="BI347">
        <f t="shared" si="553"/>
        <v>0</v>
      </c>
      <c r="BJ347">
        <f t="shared" si="554"/>
        <v>0</v>
      </c>
      <c r="BK347">
        <f t="shared" si="555"/>
        <v>0</v>
      </c>
      <c r="BL347">
        <f t="shared" si="556"/>
        <v>0</v>
      </c>
      <c r="BM347">
        <f t="shared" si="557"/>
        <v>0</v>
      </c>
      <c r="BN347">
        <f t="shared" si="558"/>
        <v>0</v>
      </c>
      <c r="BO347">
        <f t="shared" si="559"/>
        <v>0</v>
      </c>
      <c r="BP347" t="str">
        <f t="shared" si="560"/>
        <v>N.A.</v>
      </c>
      <c r="BT347">
        <f t="shared" si="561"/>
        <v>5999</v>
      </c>
      <c r="BU347">
        <f t="shared" si="514"/>
        <v>0</v>
      </c>
      <c r="BV347">
        <f t="shared" si="562"/>
        <v>0</v>
      </c>
      <c r="BW347">
        <f t="shared" si="563"/>
        <v>0</v>
      </c>
      <c r="BX347">
        <f t="shared" si="564"/>
        <v>0</v>
      </c>
      <c r="BY347">
        <f t="shared" si="565"/>
        <v>0</v>
      </c>
      <c r="BZ347">
        <f t="shared" si="566"/>
        <v>0</v>
      </c>
      <c r="CA347">
        <f t="shared" si="567"/>
        <v>0</v>
      </c>
      <c r="CB347">
        <f t="shared" si="568"/>
        <v>0</v>
      </c>
      <c r="CC347">
        <f t="shared" si="569"/>
        <v>0</v>
      </c>
      <c r="CD347" t="str">
        <f t="shared" si="570"/>
        <v>N.A.</v>
      </c>
      <c r="CH347">
        <f t="shared" si="571"/>
        <v>6239</v>
      </c>
      <c r="CI347">
        <f t="shared" si="572"/>
        <v>0</v>
      </c>
      <c r="CJ347">
        <f t="shared" si="573"/>
        <v>0</v>
      </c>
      <c r="CK347">
        <f t="shared" si="574"/>
        <v>0</v>
      </c>
      <c r="CL347">
        <f t="shared" si="575"/>
        <v>0</v>
      </c>
      <c r="CM347">
        <f t="shared" si="576"/>
        <v>0</v>
      </c>
      <c r="CN347">
        <f t="shared" si="577"/>
        <v>0</v>
      </c>
      <c r="CO347">
        <f t="shared" si="578"/>
        <v>0</v>
      </c>
      <c r="CP347">
        <f t="shared" si="579"/>
        <v>0</v>
      </c>
      <c r="CQ347">
        <f t="shared" si="580"/>
        <v>0</v>
      </c>
      <c r="CR347" t="str">
        <f t="shared" si="581"/>
        <v>N.A.</v>
      </c>
      <c r="CV347">
        <f t="shared" si="582"/>
        <v>6489</v>
      </c>
      <c r="CW347">
        <f t="shared" si="583"/>
        <v>0</v>
      </c>
      <c r="CX347">
        <f t="shared" si="584"/>
        <v>0</v>
      </c>
      <c r="CY347">
        <f t="shared" si="585"/>
        <v>0</v>
      </c>
      <c r="CZ347">
        <f t="shared" si="586"/>
        <v>0</v>
      </c>
      <c r="DA347">
        <f t="shared" si="587"/>
        <v>0</v>
      </c>
      <c r="DB347">
        <f t="shared" si="588"/>
        <v>0</v>
      </c>
      <c r="DC347">
        <f t="shared" si="589"/>
        <v>0</v>
      </c>
      <c r="DD347">
        <f t="shared" si="590"/>
        <v>0</v>
      </c>
      <c r="DE347">
        <f t="shared" si="591"/>
        <v>0</v>
      </c>
      <c r="DF347" t="str">
        <f t="shared" si="592"/>
        <v>N.A.</v>
      </c>
      <c r="DJ347">
        <f t="shared" si="593"/>
        <v>6749</v>
      </c>
      <c r="DK347">
        <f t="shared" si="515"/>
        <v>0</v>
      </c>
      <c r="DL347">
        <f t="shared" si="594"/>
        <v>0</v>
      </c>
      <c r="DM347">
        <f t="shared" si="595"/>
        <v>0</v>
      </c>
      <c r="DN347">
        <f t="shared" si="596"/>
        <v>0</v>
      </c>
      <c r="DO347">
        <f t="shared" si="597"/>
        <v>0</v>
      </c>
      <c r="DP347">
        <f t="shared" si="598"/>
        <v>0</v>
      </c>
      <c r="DQ347">
        <f t="shared" si="599"/>
        <v>0</v>
      </c>
      <c r="DR347">
        <f t="shared" si="600"/>
        <v>0</v>
      </c>
      <c r="DS347">
        <f t="shared" si="601"/>
        <v>0</v>
      </c>
      <c r="DT347" t="str">
        <f t="shared" si="602"/>
        <v>N.A.</v>
      </c>
      <c r="DX347">
        <f t="shared" si="603"/>
        <v>-424945</v>
      </c>
      <c r="DY347">
        <f t="shared" si="604"/>
        <v>0</v>
      </c>
      <c r="DZ347">
        <f t="shared" si="605"/>
        <v>-339956</v>
      </c>
      <c r="EA347">
        <f t="shared" si="606"/>
        <v>0</v>
      </c>
      <c r="EB347">
        <f t="shared" si="607"/>
        <v>0</v>
      </c>
      <c r="EC347">
        <f t="shared" si="608"/>
        <v>0</v>
      </c>
      <c r="ED347" s="1">
        <v>0</v>
      </c>
      <c r="EE347" s="1">
        <v>0</v>
      </c>
      <c r="EF347">
        <f t="shared" si="609"/>
        <v>0</v>
      </c>
      <c r="EG347">
        <f t="shared" si="610"/>
        <v>0</v>
      </c>
      <c r="EH347">
        <f t="shared" si="611"/>
        <v>0</v>
      </c>
      <c r="EJ347">
        <f t="shared" si="516"/>
        <v>0</v>
      </c>
      <c r="EK347">
        <f t="shared" si="517"/>
        <v>0</v>
      </c>
      <c r="EL347">
        <f t="shared" si="518"/>
        <v>0</v>
      </c>
      <c r="EM347">
        <f t="shared" si="519"/>
        <v>0</v>
      </c>
      <c r="EO347" t="str">
        <f t="shared" si="520"/>
        <v>N.A.</v>
      </c>
    </row>
    <row r="348" spans="1:145" x14ac:dyDescent="0.2">
      <c r="A348">
        <v>343</v>
      </c>
      <c r="B348" s="1">
        <v>5</v>
      </c>
      <c r="C348" s="1">
        <v>6921</v>
      </c>
      <c r="D348" s="1" t="s">
        <v>436</v>
      </c>
      <c r="E348" s="1">
        <v>1988386</v>
      </c>
      <c r="F348" s="1">
        <v>353.1</v>
      </c>
      <c r="G348" s="1">
        <v>4983</v>
      </c>
      <c r="H348" s="1">
        <v>1759497</v>
      </c>
      <c r="I348" s="1">
        <v>183111</v>
      </c>
      <c r="J348" s="1">
        <v>348</v>
      </c>
      <c r="K348" s="1">
        <v>334</v>
      </c>
      <c r="L348" s="1">
        <v>328</v>
      </c>
      <c r="M348" s="1">
        <v>325</v>
      </c>
      <c r="N348" s="1">
        <v>316</v>
      </c>
      <c r="O348" s="7"/>
      <c r="P348">
        <f t="shared" si="521"/>
        <v>5180</v>
      </c>
      <c r="Q348">
        <f t="shared" si="522"/>
        <v>0</v>
      </c>
      <c r="R348">
        <f t="shared" si="523"/>
        <v>0</v>
      </c>
      <c r="S348">
        <f t="shared" si="511"/>
        <v>0</v>
      </c>
      <c r="T348">
        <f t="shared" si="524"/>
        <v>0</v>
      </c>
      <c r="U348">
        <f t="shared" si="525"/>
        <v>0</v>
      </c>
      <c r="V348">
        <f t="shared" si="526"/>
        <v>0</v>
      </c>
      <c r="W348">
        <f t="shared" si="527"/>
        <v>0</v>
      </c>
      <c r="X348">
        <f t="shared" si="528"/>
        <v>0</v>
      </c>
      <c r="Y348">
        <f t="shared" si="529"/>
        <v>0</v>
      </c>
      <c r="Z348" t="str">
        <f t="shared" si="530"/>
        <v>N.A.</v>
      </c>
      <c r="AD348">
        <f t="shared" si="531"/>
        <v>5385</v>
      </c>
      <c r="AE348">
        <f t="shared" si="510"/>
        <v>0</v>
      </c>
      <c r="AF348">
        <f t="shared" si="532"/>
        <v>0</v>
      </c>
      <c r="AG348">
        <f t="shared" si="533"/>
        <v>0</v>
      </c>
      <c r="AH348">
        <f t="shared" si="534"/>
        <v>0</v>
      </c>
      <c r="AI348">
        <f t="shared" si="535"/>
        <v>0</v>
      </c>
      <c r="AJ348">
        <f t="shared" si="536"/>
        <v>0</v>
      </c>
      <c r="AK348">
        <f t="shared" si="537"/>
        <v>0</v>
      </c>
      <c r="AL348">
        <f t="shared" si="538"/>
        <v>0</v>
      </c>
      <c r="AM348">
        <f t="shared" si="539"/>
        <v>0</v>
      </c>
      <c r="AN348" t="str">
        <f t="shared" si="540"/>
        <v>N.A.</v>
      </c>
      <c r="AR348">
        <f t="shared" si="541"/>
        <v>5598</v>
      </c>
      <c r="AS348">
        <f t="shared" si="512"/>
        <v>0</v>
      </c>
      <c r="AT348">
        <f t="shared" si="542"/>
        <v>0</v>
      </c>
      <c r="AU348">
        <f>IF((AS348&gt;0) * ((1.01*AE348)&gt;AS348),(1.01*AE348)-AS348,0)</f>
        <v>0</v>
      </c>
      <c r="AV348">
        <f t="shared" si="543"/>
        <v>0</v>
      </c>
      <c r="AW348">
        <f t="shared" si="544"/>
        <v>0</v>
      </c>
      <c r="AX348">
        <f t="shared" si="545"/>
        <v>0</v>
      </c>
      <c r="AY348">
        <f t="shared" si="546"/>
        <v>0</v>
      </c>
      <c r="AZ348">
        <f t="shared" si="547"/>
        <v>0</v>
      </c>
      <c r="BA348">
        <f t="shared" si="548"/>
        <v>0</v>
      </c>
      <c r="BB348" t="str">
        <f t="shared" si="549"/>
        <v>N.A.</v>
      </c>
      <c r="BF348">
        <f t="shared" si="550"/>
        <v>5820</v>
      </c>
      <c r="BG348">
        <f t="shared" si="551"/>
        <v>0</v>
      </c>
      <c r="BH348">
        <f t="shared" si="552"/>
        <v>0</v>
      </c>
      <c r="BI348">
        <f t="shared" si="553"/>
        <v>0</v>
      </c>
      <c r="BJ348">
        <f t="shared" si="554"/>
        <v>0</v>
      </c>
      <c r="BK348">
        <f t="shared" si="555"/>
        <v>0</v>
      </c>
      <c r="BL348">
        <f t="shared" si="556"/>
        <v>0</v>
      </c>
      <c r="BM348">
        <f t="shared" si="557"/>
        <v>0</v>
      </c>
      <c r="BN348">
        <f t="shared" si="558"/>
        <v>0</v>
      </c>
      <c r="BO348">
        <f t="shared" si="559"/>
        <v>0</v>
      </c>
      <c r="BP348" t="str">
        <f t="shared" si="560"/>
        <v>N.A.</v>
      </c>
      <c r="BT348">
        <f t="shared" si="561"/>
        <v>6051</v>
      </c>
      <c r="BU348">
        <f t="shared" si="514"/>
        <v>0</v>
      </c>
      <c r="BV348">
        <f t="shared" si="562"/>
        <v>0</v>
      </c>
      <c r="BW348">
        <f t="shared" si="563"/>
        <v>0</v>
      </c>
      <c r="BX348">
        <f t="shared" si="564"/>
        <v>0</v>
      </c>
      <c r="BY348">
        <f t="shared" si="565"/>
        <v>0</v>
      </c>
      <c r="BZ348">
        <f t="shared" si="566"/>
        <v>0</v>
      </c>
      <c r="CA348">
        <f t="shared" si="567"/>
        <v>0</v>
      </c>
      <c r="CB348">
        <f t="shared" si="568"/>
        <v>0</v>
      </c>
      <c r="CC348">
        <f t="shared" si="569"/>
        <v>0</v>
      </c>
      <c r="CD348" t="str">
        <f t="shared" si="570"/>
        <v>N.A.</v>
      </c>
      <c r="CH348">
        <f t="shared" si="571"/>
        <v>6291</v>
      </c>
      <c r="CI348">
        <f t="shared" si="572"/>
        <v>0</v>
      </c>
      <c r="CJ348">
        <f t="shared" si="573"/>
        <v>0</v>
      </c>
      <c r="CK348">
        <f t="shared" si="574"/>
        <v>0</v>
      </c>
      <c r="CL348">
        <f t="shared" si="575"/>
        <v>0</v>
      </c>
      <c r="CM348">
        <f t="shared" si="576"/>
        <v>0</v>
      </c>
      <c r="CN348">
        <f t="shared" si="577"/>
        <v>0</v>
      </c>
      <c r="CO348">
        <f t="shared" si="578"/>
        <v>0</v>
      </c>
      <c r="CP348">
        <f t="shared" si="579"/>
        <v>0</v>
      </c>
      <c r="CQ348">
        <f t="shared" si="580"/>
        <v>0</v>
      </c>
      <c r="CR348" t="str">
        <f t="shared" si="581"/>
        <v>N.A.</v>
      </c>
      <c r="CV348">
        <f t="shared" si="582"/>
        <v>6541</v>
      </c>
      <c r="CW348">
        <f t="shared" si="583"/>
        <v>0</v>
      </c>
      <c r="CX348">
        <f t="shared" si="584"/>
        <v>0</v>
      </c>
      <c r="CY348">
        <f t="shared" si="585"/>
        <v>0</v>
      </c>
      <c r="CZ348">
        <f t="shared" si="586"/>
        <v>0</v>
      </c>
      <c r="DA348">
        <f t="shared" si="587"/>
        <v>0</v>
      </c>
      <c r="DB348">
        <f t="shared" si="588"/>
        <v>0</v>
      </c>
      <c r="DC348">
        <f t="shared" si="589"/>
        <v>0</v>
      </c>
      <c r="DD348">
        <f t="shared" si="590"/>
        <v>0</v>
      </c>
      <c r="DE348">
        <f t="shared" si="591"/>
        <v>0</v>
      </c>
      <c r="DF348" t="str">
        <f t="shared" si="592"/>
        <v>N.A.</v>
      </c>
      <c r="DJ348">
        <f t="shared" si="593"/>
        <v>6801</v>
      </c>
      <c r="DK348">
        <f t="shared" si="515"/>
        <v>0</v>
      </c>
      <c r="DL348">
        <f t="shared" si="594"/>
        <v>0</v>
      </c>
      <c r="DM348">
        <f t="shared" si="595"/>
        <v>0</v>
      </c>
      <c r="DN348">
        <f t="shared" si="596"/>
        <v>0</v>
      </c>
      <c r="DO348">
        <f t="shared" si="597"/>
        <v>0</v>
      </c>
      <c r="DP348">
        <f t="shared" si="598"/>
        <v>0</v>
      </c>
      <c r="DQ348">
        <f t="shared" si="599"/>
        <v>0</v>
      </c>
      <c r="DR348">
        <f t="shared" si="600"/>
        <v>0</v>
      </c>
      <c r="DS348">
        <f t="shared" si="601"/>
        <v>0</v>
      </c>
      <c r="DT348" t="str">
        <f t="shared" si="602"/>
        <v>N.A.</v>
      </c>
      <c r="DX348">
        <f t="shared" si="603"/>
        <v>45778</v>
      </c>
      <c r="DY348">
        <f t="shared" si="604"/>
        <v>1</v>
      </c>
      <c r="DZ348">
        <f t="shared" si="605"/>
        <v>183111</v>
      </c>
      <c r="EA348">
        <f t="shared" si="606"/>
        <v>1</v>
      </c>
      <c r="EB348">
        <f t="shared" si="607"/>
        <v>2</v>
      </c>
      <c r="EC348">
        <f t="shared" si="608"/>
        <v>0</v>
      </c>
      <c r="ED348" s="1">
        <v>183111</v>
      </c>
      <c r="EE348" s="1">
        <v>46170</v>
      </c>
      <c r="EF348">
        <f t="shared" si="609"/>
        <v>2</v>
      </c>
      <c r="EG348">
        <f t="shared" si="610"/>
        <v>0</v>
      </c>
      <c r="EH348">
        <f t="shared" si="611"/>
        <v>2</v>
      </c>
      <c r="EJ348">
        <f t="shared" si="516"/>
        <v>183111</v>
      </c>
      <c r="EK348">
        <f t="shared" si="517"/>
        <v>0</v>
      </c>
      <c r="EL348">
        <f t="shared" si="518"/>
        <v>183111</v>
      </c>
      <c r="EM348">
        <f t="shared" si="519"/>
        <v>0</v>
      </c>
      <c r="EO348" t="str">
        <f t="shared" si="520"/>
        <v>80%</v>
      </c>
    </row>
    <row r="349" spans="1:145" x14ac:dyDescent="0.2">
      <c r="A349">
        <v>344</v>
      </c>
      <c r="B349" s="1">
        <v>10</v>
      </c>
      <c r="C349" s="1">
        <v>6930</v>
      </c>
      <c r="D349" s="1" t="s">
        <v>329</v>
      </c>
      <c r="E349" s="1">
        <v>3754764</v>
      </c>
      <c r="F349" s="1">
        <v>774.6</v>
      </c>
      <c r="G349" s="1">
        <v>4963</v>
      </c>
      <c r="H349" s="1">
        <v>3844340</v>
      </c>
      <c r="I349" s="1">
        <v>0</v>
      </c>
      <c r="J349" s="1">
        <v>763</v>
      </c>
      <c r="K349" s="1">
        <v>765</v>
      </c>
      <c r="L349" s="1">
        <v>754</v>
      </c>
      <c r="M349" s="1">
        <v>752</v>
      </c>
      <c r="N349" s="1">
        <v>741</v>
      </c>
      <c r="O349" s="7"/>
      <c r="P349">
        <f t="shared" si="521"/>
        <v>5160</v>
      </c>
      <c r="Q349">
        <f t="shared" si="522"/>
        <v>0</v>
      </c>
      <c r="R349">
        <f t="shared" si="523"/>
        <v>0</v>
      </c>
      <c r="S349">
        <f t="shared" si="511"/>
        <v>0</v>
      </c>
      <c r="T349">
        <f t="shared" si="524"/>
        <v>0</v>
      </c>
      <c r="U349">
        <f t="shared" si="525"/>
        <v>0</v>
      </c>
      <c r="V349">
        <f t="shared" si="526"/>
        <v>0</v>
      </c>
      <c r="W349">
        <f t="shared" si="527"/>
        <v>0</v>
      </c>
      <c r="X349">
        <f t="shared" si="528"/>
        <v>0</v>
      </c>
      <c r="Y349">
        <f t="shared" si="529"/>
        <v>0</v>
      </c>
      <c r="Z349" t="str">
        <f t="shared" si="530"/>
        <v>N.A.</v>
      </c>
      <c r="AD349">
        <f t="shared" si="531"/>
        <v>5365</v>
      </c>
      <c r="AE349">
        <f t="shared" si="510"/>
        <v>0</v>
      </c>
      <c r="AF349">
        <f t="shared" si="532"/>
        <v>0</v>
      </c>
      <c r="AG349">
        <f t="shared" si="533"/>
        <v>0</v>
      </c>
      <c r="AH349">
        <f t="shared" si="534"/>
        <v>0</v>
      </c>
      <c r="AI349">
        <f t="shared" si="535"/>
        <v>0</v>
      </c>
      <c r="AJ349">
        <f t="shared" si="536"/>
        <v>0</v>
      </c>
      <c r="AK349">
        <f t="shared" si="537"/>
        <v>0</v>
      </c>
      <c r="AL349">
        <f t="shared" si="538"/>
        <v>0</v>
      </c>
      <c r="AM349">
        <f t="shared" si="539"/>
        <v>0</v>
      </c>
      <c r="AN349" t="str">
        <f t="shared" si="540"/>
        <v>N.A.</v>
      </c>
      <c r="AR349">
        <f t="shared" si="541"/>
        <v>5578</v>
      </c>
      <c r="AS349">
        <f t="shared" si="512"/>
        <v>0</v>
      </c>
      <c r="AT349">
        <f t="shared" si="542"/>
        <v>0</v>
      </c>
      <c r="AU349">
        <f t="shared" ref="AU349:AU370" si="612">IF((AS349&gt;0) * ((1.01*AE349)&gt;AS349),(1.01*AE349)-AS349,0)</f>
        <v>0</v>
      </c>
      <c r="AV349">
        <f t="shared" si="543"/>
        <v>0</v>
      </c>
      <c r="AW349">
        <f t="shared" si="544"/>
        <v>0</v>
      </c>
      <c r="AX349">
        <f t="shared" si="545"/>
        <v>0</v>
      </c>
      <c r="AY349">
        <f t="shared" si="546"/>
        <v>0</v>
      </c>
      <c r="AZ349">
        <f t="shared" si="547"/>
        <v>0</v>
      </c>
      <c r="BA349">
        <f t="shared" si="548"/>
        <v>0</v>
      </c>
      <c r="BB349" t="str">
        <f t="shared" si="549"/>
        <v>N.A.</v>
      </c>
      <c r="BF349">
        <f t="shared" si="550"/>
        <v>5800</v>
      </c>
      <c r="BG349">
        <f t="shared" si="551"/>
        <v>0</v>
      </c>
      <c r="BH349">
        <f t="shared" si="552"/>
        <v>0</v>
      </c>
      <c r="BI349">
        <f t="shared" si="553"/>
        <v>0</v>
      </c>
      <c r="BJ349">
        <f t="shared" si="554"/>
        <v>0</v>
      </c>
      <c r="BK349">
        <f t="shared" si="555"/>
        <v>0</v>
      </c>
      <c r="BL349">
        <f t="shared" si="556"/>
        <v>0</v>
      </c>
      <c r="BM349">
        <f t="shared" si="557"/>
        <v>0</v>
      </c>
      <c r="BN349">
        <f t="shared" si="558"/>
        <v>0</v>
      </c>
      <c r="BO349">
        <f t="shared" si="559"/>
        <v>0</v>
      </c>
      <c r="BP349" t="str">
        <f t="shared" si="560"/>
        <v>N.A.</v>
      </c>
      <c r="BT349">
        <f t="shared" si="561"/>
        <v>6031</v>
      </c>
      <c r="BU349">
        <f t="shared" si="514"/>
        <v>0</v>
      </c>
      <c r="BV349">
        <f t="shared" si="562"/>
        <v>0</v>
      </c>
      <c r="BW349">
        <f t="shared" si="563"/>
        <v>0</v>
      </c>
      <c r="BX349">
        <f t="shared" si="564"/>
        <v>0</v>
      </c>
      <c r="BY349">
        <f t="shared" si="565"/>
        <v>0</v>
      </c>
      <c r="BZ349">
        <f t="shared" si="566"/>
        <v>0</v>
      </c>
      <c r="CA349">
        <f t="shared" si="567"/>
        <v>0</v>
      </c>
      <c r="CB349">
        <f t="shared" si="568"/>
        <v>0</v>
      </c>
      <c r="CC349">
        <f t="shared" si="569"/>
        <v>0</v>
      </c>
      <c r="CD349" t="str">
        <f t="shared" si="570"/>
        <v>N.A.</v>
      </c>
      <c r="CH349">
        <f t="shared" si="571"/>
        <v>6271</v>
      </c>
      <c r="CI349">
        <f t="shared" si="572"/>
        <v>0</v>
      </c>
      <c r="CJ349">
        <f t="shared" si="573"/>
        <v>0</v>
      </c>
      <c r="CK349">
        <f t="shared" si="574"/>
        <v>0</v>
      </c>
      <c r="CL349">
        <f t="shared" si="575"/>
        <v>0</v>
      </c>
      <c r="CM349">
        <f t="shared" si="576"/>
        <v>0</v>
      </c>
      <c r="CN349">
        <f t="shared" si="577"/>
        <v>0</v>
      </c>
      <c r="CO349">
        <f t="shared" si="578"/>
        <v>0</v>
      </c>
      <c r="CP349">
        <f t="shared" si="579"/>
        <v>0</v>
      </c>
      <c r="CQ349">
        <f t="shared" si="580"/>
        <v>0</v>
      </c>
      <c r="CR349" t="str">
        <f t="shared" si="581"/>
        <v>N.A.</v>
      </c>
      <c r="CV349">
        <f t="shared" si="582"/>
        <v>6521</v>
      </c>
      <c r="CW349">
        <f t="shared" si="583"/>
        <v>0</v>
      </c>
      <c r="CX349">
        <f t="shared" si="584"/>
        <v>0</v>
      </c>
      <c r="CY349">
        <f t="shared" si="585"/>
        <v>0</v>
      </c>
      <c r="CZ349">
        <f t="shared" si="586"/>
        <v>0</v>
      </c>
      <c r="DA349">
        <f t="shared" si="587"/>
        <v>0</v>
      </c>
      <c r="DB349">
        <f t="shared" si="588"/>
        <v>0</v>
      </c>
      <c r="DC349">
        <f t="shared" si="589"/>
        <v>0</v>
      </c>
      <c r="DD349">
        <f t="shared" si="590"/>
        <v>0</v>
      </c>
      <c r="DE349">
        <f t="shared" si="591"/>
        <v>0</v>
      </c>
      <c r="DF349" t="str">
        <f t="shared" si="592"/>
        <v>N.A.</v>
      </c>
      <c r="DJ349">
        <f t="shared" si="593"/>
        <v>6781</v>
      </c>
      <c r="DK349">
        <f t="shared" si="515"/>
        <v>0</v>
      </c>
      <c r="DL349">
        <f t="shared" si="594"/>
        <v>0</v>
      </c>
      <c r="DM349">
        <f t="shared" si="595"/>
        <v>0</v>
      </c>
      <c r="DN349">
        <f t="shared" si="596"/>
        <v>0</v>
      </c>
      <c r="DO349">
        <f t="shared" si="597"/>
        <v>0</v>
      </c>
      <c r="DP349">
        <f t="shared" si="598"/>
        <v>0</v>
      </c>
      <c r="DQ349">
        <f t="shared" si="599"/>
        <v>0</v>
      </c>
      <c r="DR349">
        <f t="shared" si="600"/>
        <v>0</v>
      </c>
      <c r="DS349">
        <f t="shared" si="601"/>
        <v>0</v>
      </c>
      <c r="DT349" t="str">
        <f t="shared" si="602"/>
        <v>N.A.</v>
      </c>
      <c r="DX349">
        <f t="shared" si="603"/>
        <v>-89576</v>
      </c>
      <c r="DY349">
        <f t="shared" si="604"/>
        <v>0</v>
      </c>
      <c r="DZ349">
        <f t="shared" si="605"/>
        <v>-71661</v>
      </c>
      <c r="EA349">
        <f t="shared" si="606"/>
        <v>0</v>
      </c>
      <c r="EB349">
        <f t="shared" si="607"/>
        <v>0</v>
      </c>
      <c r="EC349">
        <f t="shared" si="608"/>
        <v>0</v>
      </c>
      <c r="ED349" s="1">
        <v>0</v>
      </c>
      <c r="EE349" s="1">
        <v>0</v>
      </c>
      <c r="EF349">
        <f t="shared" si="609"/>
        <v>0</v>
      </c>
      <c r="EG349">
        <f t="shared" si="610"/>
        <v>0</v>
      </c>
      <c r="EH349">
        <f t="shared" si="611"/>
        <v>0</v>
      </c>
      <c r="EJ349">
        <f t="shared" si="516"/>
        <v>0</v>
      </c>
      <c r="EK349">
        <f t="shared" si="517"/>
        <v>0</v>
      </c>
      <c r="EL349">
        <f t="shared" si="518"/>
        <v>0</v>
      </c>
      <c r="EM349">
        <f t="shared" si="519"/>
        <v>0</v>
      </c>
      <c r="EO349" t="str">
        <f t="shared" si="520"/>
        <v>N.A.</v>
      </c>
    </row>
    <row r="350" spans="1:145" x14ac:dyDescent="0.2">
      <c r="A350">
        <v>345</v>
      </c>
      <c r="B350" s="1">
        <v>16</v>
      </c>
      <c r="C350" s="1">
        <v>6937</v>
      </c>
      <c r="D350" s="1" t="s">
        <v>330</v>
      </c>
      <c r="E350" s="1">
        <v>2347240</v>
      </c>
      <c r="F350" s="1">
        <v>500.1</v>
      </c>
      <c r="G350" s="1">
        <v>4931</v>
      </c>
      <c r="H350" s="1">
        <v>2465993</v>
      </c>
      <c r="I350" s="1">
        <v>0</v>
      </c>
      <c r="J350" s="1">
        <v>513</v>
      </c>
      <c r="K350" s="1">
        <v>507</v>
      </c>
      <c r="L350" s="1">
        <v>514</v>
      </c>
      <c r="M350" s="1">
        <v>522</v>
      </c>
      <c r="N350" s="1">
        <v>525</v>
      </c>
      <c r="O350" s="7"/>
      <c r="P350">
        <f t="shared" si="521"/>
        <v>5128</v>
      </c>
      <c r="Q350">
        <f t="shared" si="522"/>
        <v>0</v>
      </c>
      <c r="R350">
        <f t="shared" si="523"/>
        <v>0</v>
      </c>
      <c r="S350">
        <f t="shared" si="511"/>
        <v>0</v>
      </c>
      <c r="T350">
        <f t="shared" si="524"/>
        <v>0</v>
      </c>
      <c r="U350">
        <f t="shared" si="525"/>
        <v>0</v>
      </c>
      <c r="V350">
        <f t="shared" si="526"/>
        <v>0</v>
      </c>
      <c r="W350">
        <f t="shared" si="527"/>
        <v>0</v>
      </c>
      <c r="X350">
        <f t="shared" si="528"/>
        <v>0</v>
      </c>
      <c r="Y350">
        <f t="shared" si="529"/>
        <v>0</v>
      </c>
      <c r="Z350" t="str">
        <f t="shared" si="530"/>
        <v>N.A.</v>
      </c>
      <c r="AD350">
        <f t="shared" si="531"/>
        <v>5333</v>
      </c>
      <c r="AE350">
        <f t="shared" si="510"/>
        <v>0</v>
      </c>
      <c r="AF350">
        <f t="shared" si="532"/>
        <v>0</v>
      </c>
      <c r="AG350">
        <f t="shared" si="533"/>
        <v>0</v>
      </c>
      <c r="AH350">
        <f t="shared" si="534"/>
        <v>0</v>
      </c>
      <c r="AI350">
        <f t="shared" si="535"/>
        <v>0</v>
      </c>
      <c r="AJ350">
        <f t="shared" si="536"/>
        <v>0</v>
      </c>
      <c r="AK350">
        <f t="shared" si="537"/>
        <v>0</v>
      </c>
      <c r="AL350">
        <f t="shared" si="538"/>
        <v>0</v>
      </c>
      <c r="AM350">
        <f t="shared" si="539"/>
        <v>0</v>
      </c>
      <c r="AN350" t="str">
        <f t="shared" si="540"/>
        <v>N.A.</v>
      </c>
      <c r="AR350">
        <f t="shared" si="541"/>
        <v>5546</v>
      </c>
      <c r="AS350">
        <f t="shared" si="512"/>
        <v>0</v>
      </c>
      <c r="AT350">
        <f t="shared" si="542"/>
        <v>0</v>
      </c>
      <c r="AU350">
        <f t="shared" si="612"/>
        <v>0</v>
      </c>
      <c r="AV350">
        <f t="shared" si="543"/>
        <v>0</v>
      </c>
      <c r="AW350">
        <f t="shared" si="544"/>
        <v>0</v>
      </c>
      <c r="AX350">
        <f t="shared" si="545"/>
        <v>0</v>
      </c>
      <c r="AY350">
        <f t="shared" si="546"/>
        <v>0</v>
      </c>
      <c r="AZ350">
        <f t="shared" si="547"/>
        <v>0</v>
      </c>
      <c r="BA350">
        <f t="shared" si="548"/>
        <v>0</v>
      </c>
      <c r="BB350" t="str">
        <f t="shared" si="549"/>
        <v>N.A.</v>
      </c>
      <c r="BF350">
        <f t="shared" si="550"/>
        <v>5768</v>
      </c>
      <c r="BG350">
        <f t="shared" si="551"/>
        <v>0</v>
      </c>
      <c r="BH350">
        <f t="shared" si="552"/>
        <v>0</v>
      </c>
      <c r="BI350">
        <f t="shared" si="553"/>
        <v>0</v>
      </c>
      <c r="BJ350">
        <f t="shared" si="554"/>
        <v>0</v>
      </c>
      <c r="BK350">
        <f t="shared" si="555"/>
        <v>0</v>
      </c>
      <c r="BL350">
        <f t="shared" si="556"/>
        <v>0</v>
      </c>
      <c r="BM350">
        <f t="shared" si="557"/>
        <v>0</v>
      </c>
      <c r="BN350">
        <f t="shared" si="558"/>
        <v>0</v>
      </c>
      <c r="BO350">
        <f t="shared" si="559"/>
        <v>0</v>
      </c>
      <c r="BP350" t="str">
        <f t="shared" si="560"/>
        <v>N.A.</v>
      </c>
      <c r="BT350">
        <f t="shared" si="561"/>
        <v>5999</v>
      </c>
      <c r="BU350">
        <f t="shared" si="514"/>
        <v>0</v>
      </c>
      <c r="BV350">
        <f t="shared" si="562"/>
        <v>0</v>
      </c>
      <c r="BW350">
        <f t="shared" si="563"/>
        <v>0</v>
      </c>
      <c r="BX350">
        <f t="shared" si="564"/>
        <v>0</v>
      </c>
      <c r="BY350">
        <f t="shared" si="565"/>
        <v>0</v>
      </c>
      <c r="BZ350">
        <f t="shared" si="566"/>
        <v>0</v>
      </c>
      <c r="CA350">
        <f t="shared" si="567"/>
        <v>0</v>
      </c>
      <c r="CB350">
        <f t="shared" si="568"/>
        <v>0</v>
      </c>
      <c r="CC350">
        <f t="shared" si="569"/>
        <v>0</v>
      </c>
      <c r="CD350" t="str">
        <f t="shared" si="570"/>
        <v>N.A.</v>
      </c>
      <c r="CH350">
        <f t="shared" si="571"/>
        <v>6239</v>
      </c>
      <c r="CI350">
        <f t="shared" si="572"/>
        <v>0</v>
      </c>
      <c r="CJ350">
        <f t="shared" si="573"/>
        <v>0</v>
      </c>
      <c r="CK350">
        <f t="shared" si="574"/>
        <v>0</v>
      </c>
      <c r="CL350">
        <f t="shared" si="575"/>
        <v>0</v>
      </c>
      <c r="CM350">
        <f t="shared" si="576"/>
        <v>0</v>
      </c>
      <c r="CN350">
        <f t="shared" si="577"/>
        <v>0</v>
      </c>
      <c r="CO350">
        <f t="shared" si="578"/>
        <v>0</v>
      </c>
      <c r="CP350">
        <f t="shared" si="579"/>
        <v>0</v>
      </c>
      <c r="CQ350">
        <f t="shared" si="580"/>
        <v>0</v>
      </c>
      <c r="CR350" t="str">
        <f t="shared" si="581"/>
        <v>N.A.</v>
      </c>
      <c r="CV350">
        <f t="shared" si="582"/>
        <v>6489</v>
      </c>
      <c r="CW350">
        <f t="shared" si="583"/>
        <v>0</v>
      </c>
      <c r="CX350">
        <f t="shared" si="584"/>
        <v>0</v>
      </c>
      <c r="CY350">
        <f t="shared" si="585"/>
        <v>0</v>
      </c>
      <c r="CZ350">
        <f t="shared" si="586"/>
        <v>0</v>
      </c>
      <c r="DA350">
        <f t="shared" si="587"/>
        <v>0</v>
      </c>
      <c r="DB350">
        <f t="shared" si="588"/>
        <v>0</v>
      </c>
      <c r="DC350">
        <f t="shared" si="589"/>
        <v>0</v>
      </c>
      <c r="DD350">
        <f t="shared" si="590"/>
        <v>0</v>
      </c>
      <c r="DE350">
        <f t="shared" si="591"/>
        <v>0</v>
      </c>
      <c r="DF350" t="str">
        <f t="shared" si="592"/>
        <v>N.A.</v>
      </c>
      <c r="DJ350">
        <f t="shared" si="593"/>
        <v>6749</v>
      </c>
      <c r="DK350">
        <f t="shared" si="515"/>
        <v>0</v>
      </c>
      <c r="DL350">
        <f t="shared" si="594"/>
        <v>0</v>
      </c>
      <c r="DM350">
        <f t="shared" si="595"/>
        <v>0</v>
      </c>
      <c r="DN350">
        <f t="shared" si="596"/>
        <v>0</v>
      </c>
      <c r="DO350">
        <f t="shared" si="597"/>
        <v>0</v>
      </c>
      <c r="DP350">
        <f t="shared" si="598"/>
        <v>0</v>
      </c>
      <c r="DQ350">
        <f t="shared" si="599"/>
        <v>0</v>
      </c>
      <c r="DR350">
        <f t="shared" si="600"/>
        <v>0</v>
      </c>
      <c r="DS350">
        <f t="shared" si="601"/>
        <v>0</v>
      </c>
      <c r="DT350" t="str">
        <f t="shared" si="602"/>
        <v>N.A.</v>
      </c>
      <c r="DX350">
        <f t="shared" si="603"/>
        <v>-118753</v>
      </c>
      <c r="DY350">
        <f t="shared" si="604"/>
        <v>0</v>
      </c>
      <c r="DZ350">
        <f t="shared" si="605"/>
        <v>-95002</v>
      </c>
      <c r="EA350">
        <f t="shared" si="606"/>
        <v>0</v>
      </c>
      <c r="EB350">
        <f t="shared" si="607"/>
        <v>0</v>
      </c>
      <c r="EC350">
        <f t="shared" si="608"/>
        <v>0</v>
      </c>
      <c r="ED350" s="1">
        <v>0</v>
      </c>
      <c r="EE350" s="1">
        <v>0</v>
      </c>
      <c r="EF350">
        <f t="shared" si="609"/>
        <v>0</v>
      </c>
      <c r="EG350">
        <f t="shared" si="610"/>
        <v>0</v>
      </c>
      <c r="EH350">
        <f t="shared" si="611"/>
        <v>0</v>
      </c>
      <c r="EJ350">
        <f t="shared" si="516"/>
        <v>0</v>
      </c>
      <c r="EK350">
        <f t="shared" si="517"/>
        <v>0</v>
      </c>
      <c r="EL350">
        <f t="shared" si="518"/>
        <v>0</v>
      </c>
      <c r="EM350">
        <f t="shared" si="519"/>
        <v>0</v>
      </c>
      <c r="EO350" t="str">
        <f t="shared" si="520"/>
        <v>N.A.</v>
      </c>
    </row>
    <row r="351" spans="1:145" x14ac:dyDescent="0.2">
      <c r="A351">
        <v>346</v>
      </c>
      <c r="B351" s="1">
        <v>1</v>
      </c>
      <c r="C351" s="1">
        <v>6943</v>
      </c>
      <c r="D351" s="1" t="s">
        <v>331</v>
      </c>
      <c r="E351" s="1">
        <v>1667175</v>
      </c>
      <c r="F351" s="1">
        <v>347.3</v>
      </c>
      <c r="G351" s="1">
        <v>4931</v>
      </c>
      <c r="H351" s="1">
        <v>1712536</v>
      </c>
      <c r="I351" s="1">
        <v>0</v>
      </c>
      <c r="J351" s="1">
        <v>350</v>
      </c>
      <c r="K351" s="1">
        <v>341</v>
      </c>
      <c r="L351" s="1">
        <v>321</v>
      </c>
      <c r="M351" s="1">
        <v>308</v>
      </c>
      <c r="N351" s="1">
        <v>310</v>
      </c>
      <c r="O351" s="7"/>
      <c r="P351">
        <f t="shared" si="521"/>
        <v>5128</v>
      </c>
      <c r="Q351">
        <f t="shared" si="522"/>
        <v>0</v>
      </c>
      <c r="R351">
        <f t="shared" si="523"/>
        <v>0</v>
      </c>
      <c r="S351">
        <f t="shared" si="511"/>
        <v>0</v>
      </c>
      <c r="T351">
        <f t="shared" si="524"/>
        <v>0</v>
      </c>
      <c r="U351">
        <f t="shared" si="525"/>
        <v>0</v>
      </c>
      <c r="V351">
        <f t="shared" si="526"/>
        <v>0</v>
      </c>
      <c r="W351">
        <f t="shared" si="527"/>
        <v>0</v>
      </c>
      <c r="X351">
        <f t="shared" si="528"/>
        <v>0</v>
      </c>
      <c r="Y351">
        <f t="shared" si="529"/>
        <v>0</v>
      </c>
      <c r="Z351" t="str">
        <f t="shared" si="530"/>
        <v>N.A.</v>
      </c>
      <c r="AD351">
        <f t="shared" si="531"/>
        <v>5333</v>
      </c>
      <c r="AE351">
        <f t="shared" si="510"/>
        <v>0</v>
      </c>
      <c r="AF351">
        <f t="shared" si="532"/>
        <v>0</v>
      </c>
      <c r="AG351">
        <f t="shared" si="533"/>
        <v>0</v>
      </c>
      <c r="AH351">
        <f t="shared" si="534"/>
        <v>0</v>
      </c>
      <c r="AI351">
        <f t="shared" si="535"/>
        <v>0</v>
      </c>
      <c r="AJ351">
        <f t="shared" si="536"/>
        <v>0</v>
      </c>
      <c r="AK351">
        <f t="shared" si="537"/>
        <v>0</v>
      </c>
      <c r="AL351">
        <f t="shared" si="538"/>
        <v>0</v>
      </c>
      <c r="AM351">
        <f t="shared" si="539"/>
        <v>0</v>
      </c>
      <c r="AN351" t="str">
        <f t="shared" si="540"/>
        <v>N.A.</v>
      </c>
      <c r="AR351">
        <f t="shared" si="541"/>
        <v>5546</v>
      </c>
      <c r="AS351">
        <f t="shared" si="512"/>
        <v>0</v>
      </c>
      <c r="AT351">
        <f t="shared" si="542"/>
        <v>0</v>
      </c>
      <c r="AU351">
        <f t="shared" si="612"/>
        <v>0</v>
      </c>
      <c r="AV351">
        <f t="shared" si="543"/>
        <v>0</v>
      </c>
      <c r="AW351">
        <f t="shared" si="544"/>
        <v>0</v>
      </c>
      <c r="AX351">
        <f t="shared" si="545"/>
        <v>0</v>
      </c>
      <c r="AY351">
        <f t="shared" si="546"/>
        <v>0</v>
      </c>
      <c r="AZ351">
        <f t="shared" si="547"/>
        <v>0</v>
      </c>
      <c r="BA351">
        <f t="shared" si="548"/>
        <v>0</v>
      </c>
      <c r="BB351" t="str">
        <f t="shared" si="549"/>
        <v>N.A.</v>
      </c>
      <c r="BF351">
        <f t="shared" si="550"/>
        <v>5768</v>
      </c>
      <c r="BG351">
        <f t="shared" si="551"/>
        <v>0</v>
      </c>
      <c r="BH351">
        <f t="shared" si="552"/>
        <v>0</v>
      </c>
      <c r="BI351">
        <f t="shared" si="553"/>
        <v>0</v>
      </c>
      <c r="BJ351">
        <f t="shared" si="554"/>
        <v>0</v>
      </c>
      <c r="BK351">
        <f t="shared" si="555"/>
        <v>0</v>
      </c>
      <c r="BL351">
        <f t="shared" si="556"/>
        <v>0</v>
      </c>
      <c r="BM351">
        <f t="shared" si="557"/>
        <v>0</v>
      </c>
      <c r="BN351">
        <f t="shared" si="558"/>
        <v>0</v>
      </c>
      <c r="BO351">
        <f t="shared" si="559"/>
        <v>0</v>
      </c>
      <c r="BP351" t="str">
        <f t="shared" si="560"/>
        <v>N.A.</v>
      </c>
      <c r="BT351">
        <f t="shared" si="561"/>
        <v>5999</v>
      </c>
      <c r="BU351">
        <f t="shared" si="514"/>
        <v>0</v>
      </c>
      <c r="BV351">
        <f t="shared" si="562"/>
        <v>0</v>
      </c>
      <c r="BW351">
        <f t="shared" si="563"/>
        <v>0</v>
      </c>
      <c r="BX351">
        <f t="shared" si="564"/>
        <v>0</v>
      </c>
      <c r="BY351">
        <f t="shared" si="565"/>
        <v>0</v>
      </c>
      <c r="BZ351">
        <f t="shared" si="566"/>
        <v>0</v>
      </c>
      <c r="CA351">
        <f t="shared" si="567"/>
        <v>0</v>
      </c>
      <c r="CB351">
        <f t="shared" si="568"/>
        <v>0</v>
      </c>
      <c r="CC351">
        <f t="shared" si="569"/>
        <v>0</v>
      </c>
      <c r="CD351" t="str">
        <f t="shared" si="570"/>
        <v>N.A.</v>
      </c>
      <c r="CH351">
        <f t="shared" si="571"/>
        <v>6239</v>
      </c>
      <c r="CI351">
        <f t="shared" si="572"/>
        <v>0</v>
      </c>
      <c r="CJ351">
        <f t="shared" si="573"/>
        <v>0</v>
      </c>
      <c r="CK351">
        <f t="shared" si="574"/>
        <v>0</v>
      </c>
      <c r="CL351">
        <f t="shared" si="575"/>
        <v>0</v>
      </c>
      <c r="CM351">
        <f t="shared" si="576"/>
        <v>0</v>
      </c>
      <c r="CN351">
        <f t="shared" si="577"/>
        <v>0</v>
      </c>
      <c r="CO351">
        <f t="shared" si="578"/>
        <v>0</v>
      </c>
      <c r="CP351">
        <f t="shared" si="579"/>
        <v>0</v>
      </c>
      <c r="CQ351">
        <f t="shared" si="580"/>
        <v>0</v>
      </c>
      <c r="CR351" t="str">
        <f t="shared" si="581"/>
        <v>N.A.</v>
      </c>
      <c r="CV351">
        <f t="shared" si="582"/>
        <v>6489</v>
      </c>
      <c r="CW351">
        <f t="shared" si="583"/>
        <v>0</v>
      </c>
      <c r="CX351">
        <f t="shared" si="584"/>
        <v>0</v>
      </c>
      <c r="CY351">
        <f t="shared" si="585"/>
        <v>0</v>
      </c>
      <c r="CZ351">
        <f t="shared" si="586"/>
        <v>0</v>
      </c>
      <c r="DA351">
        <f t="shared" si="587"/>
        <v>0</v>
      </c>
      <c r="DB351">
        <f t="shared" si="588"/>
        <v>0</v>
      </c>
      <c r="DC351">
        <f t="shared" si="589"/>
        <v>0</v>
      </c>
      <c r="DD351">
        <f t="shared" si="590"/>
        <v>0</v>
      </c>
      <c r="DE351">
        <f t="shared" si="591"/>
        <v>0</v>
      </c>
      <c r="DF351" t="str">
        <f t="shared" si="592"/>
        <v>N.A.</v>
      </c>
      <c r="DJ351">
        <f t="shared" si="593"/>
        <v>6749</v>
      </c>
      <c r="DK351">
        <f t="shared" si="515"/>
        <v>0</v>
      </c>
      <c r="DL351">
        <f t="shared" si="594"/>
        <v>0</v>
      </c>
      <c r="DM351">
        <f t="shared" si="595"/>
        <v>0</v>
      </c>
      <c r="DN351">
        <f t="shared" si="596"/>
        <v>0</v>
      </c>
      <c r="DO351">
        <f t="shared" si="597"/>
        <v>0</v>
      </c>
      <c r="DP351">
        <f t="shared" si="598"/>
        <v>0</v>
      </c>
      <c r="DQ351">
        <f t="shared" si="599"/>
        <v>0</v>
      </c>
      <c r="DR351">
        <f t="shared" si="600"/>
        <v>0</v>
      </c>
      <c r="DS351">
        <f t="shared" si="601"/>
        <v>0</v>
      </c>
      <c r="DT351" t="str">
        <f t="shared" si="602"/>
        <v>N.A.</v>
      </c>
      <c r="DX351">
        <f t="shared" si="603"/>
        <v>-45361</v>
      </c>
      <c r="DY351">
        <f t="shared" si="604"/>
        <v>0</v>
      </c>
      <c r="DZ351">
        <f t="shared" si="605"/>
        <v>-36289</v>
      </c>
      <c r="EA351">
        <f t="shared" si="606"/>
        <v>0</v>
      </c>
      <c r="EB351">
        <f t="shared" si="607"/>
        <v>0</v>
      </c>
      <c r="EC351">
        <f t="shared" si="608"/>
        <v>0</v>
      </c>
      <c r="ED351" s="1">
        <v>0</v>
      </c>
      <c r="EE351" s="1">
        <v>0</v>
      </c>
      <c r="EF351">
        <f t="shared" si="609"/>
        <v>0</v>
      </c>
      <c r="EG351">
        <f t="shared" si="610"/>
        <v>0</v>
      </c>
      <c r="EH351">
        <f t="shared" si="611"/>
        <v>0</v>
      </c>
      <c r="EJ351">
        <f t="shared" si="516"/>
        <v>0</v>
      </c>
      <c r="EK351">
        <f t="shared" si="517"/>
        <v>0</v>
      </c>
      <c r="EL351">
        <f t="shared" si="518"/>
        <v>0</v>
      </c>
      <c r="EM351">
        <f t="shared" si="519"/>
        <v>0</v>
      </c>
      <c r="EO351" t="str">
        <f t="shared" si="520"/>
        <v>N.A.</v>
      </c>
    </row>
    <row r="352" spans="1:145" x14ac:dyDescent="0.2">
      <c r="A352">
        <v>347</v>
      </c>
      <c r="B352" s="1">
        <v>1</v>
      </c>
      <c r="C352" s="1">
        <v>6950</v>
      </c>
      <c r="D352" s="1" t="s">
        <v>332</v>
      </c>
      <c r="E352" s="1">
        <v>8814635</v>
      </c>
      <c r="F352" s="1">
        <v>1663.4</v>
      </c>
      <c r="G352" s="1">
        <v>4934</v>
      </c>
      <c r="H352" s="1">
        <v>8207216</v>
      </c>
      <c r="I352" s="1">
        <v>485935</v>
      </c>
      <c r="J352" s="1">
        <v>1618</v>
      </c>
      <c r="K352" s="1">
        <v>1572</v>
      </c>
      <c r="L352" s="1">
        <v>1529</v>
      </c>
      <c r="M352" s="1">
        <v>1497</v>
      </c>
      <c r="N352" s="1">
        <v>1443</v>
      </c>
      <c r="O352" s="7"/>
      <c r="P352">
        <f t="shared" si="521"/>
        <v>5131</v>
      </c>
      <c r="Q352">
        <f t="shared" si="522"/>
        <v>0</v>
      </c>
      <c r="R352">
        <f t="shared" si="523"/>
        <v>0</v>
      </c>
      <c r="S352">
        <f t="shared" si="511"/>
        <v>0</v>
      </c>
      <c r="T352">
        <f t="shared" si="524"/>
        <v>0</v>
      </c>
      <c r="U352">
        <f t="shared" si="525"/>
        <v>0</v>
      </c>
      <c r="V352">
        <f t="shared" si="526"/>
        <v>0</v>
      </c>
      <c r="W352">
        <f t="shared" si="527"/>
        <v>0</v>
      </c>
      <c r="X352">
        <f t="shared" si="528"/>
        <v>0</v>
      </c>
      <c r="Y352">
        <f t="shared" si="529"/>
        <v>0</v>
      </c>
      <c r="Z352" t="str">
        <f t="shared" si="530"/>
        <v>N.A.</v>
      </c>
      <c r="AD352">
        <f t="shared" si="531"/>
        <v>5336</v>
      </c>
      <c r="AE352">
        <f t="shared" si="510"/>
        <v>0</v>
      </c>
      <c r="AF352">
        <f t="shared" si="532"/>
        <v>0</v>
      </c>
      <c r="AG352">
        <f t="shared" si="533"/>
        <v>0</v>
      </c>
      <c r="AH352">
        <f t="shared" si="534"/>
        <v>0</v>
      </c>
      <c r="AI352">
        <f t="shared" si="535"/>
        <v>0</v>
      </c>
      <c r="AJ352">
        <f t="shared" si="536"/>
        <v>0</v>
      </c>
      <c r="AK352">
        <f t="shared" si="537"/>
        <v>0</v>
      </c>
      <c r="AL352">
        <f t="shared" si="538"/>
        <v>0</v>
      </c>
      <c r="AM352">
        <f t="shared" si="539"/>
        <v>0</v>
      </c>
      <c r="AN352" t="str">
        <f t="shared" si="540"/>
        <v>N.A.</v>
      </c>
      <c r="AR352">
        <f t="shared" si="541"/>
        <v>5549</v>
      </c>
      <c r="AS352">
        <f t="shared" si="512"/>
        <v>0</v>
      </c>
      <c r="AT352">
        <f t="shared" si="542"/>
        <v>0</v>
      </c>
      <c r="AU352">
        <f t="shared" si="612"/>
        <v>0</v>
      </c>
      <c r="AV352">
        <f t="shared" si="543"/>
        <v>0</v>
      </c>
      <c r="AW352">
        <f t="shared" si="544"/>
        <v>0</v>
      </c>
      <c r="AX352">
        <f t="shared" si="545"/>
        <v>0</v>
      </c>
      <c r="AY352">
        <f t="shared" si="546"/>
        <v>0</v>
      </c>
      <c r="AZ352">
        <f t="shared" si="547"/>
        <v>0</v>
      </c>
      <c r="BA352">
        <f t="shared" si="548"/>
        <v>0</v>
      </c>
      <c r="BB352" t="str">
        <f t="shared" si="549"/>
        <v>N.A.</v>
      </c>
      <c r="BF352">
        <f t="shared" si="550"/>
        <v>5771</v>
      </c>
      <c r="BG352">
        <f t="shared" si="551"/>
        <v>0</v>
      </c>
      <c r="BH352">
        <f t="shared" si="552"/>
        <v>0</v>
      </c>
      <c r="BI352">
        <f t="shared" si="553"/>
        <v>0</v>
      </c>
      <c r="BJ352">
        <f t="shared" si="554"/>
        <v>0</v>
      </c>
      <c r="BK352">
        <f t="shared" si="555"/>
        <v>0</v>
      </c>
      <c r="BL352">
        <f t="shared" si="556"/>
        <v>0</v>
      </c>
      <c r="BM352">
        <f t="shared" si="557"/>
        <v>0</v>
      </c>
      <c r="BN352">
        <f t="shared" si="558"/>
        <v>0</v>
      </c>
      <c r="BO352">
        <f t="shared" si="559"/>
        <v>0</v>
      </c>
      <c r="BP352" t="str">
        <f t="shared" si="560"/>
        <v>N.A.</v>
      </c>
      <c r="BT352">
        <f t="shared" si="561"/>
        <v>6002</v>
      </c>
      <c r="BU352">
        <f t="shared" si="514"/>
        <v>0</v>
      </c>
      <c r="BV352">
        <f t="shared" si="562"/>
        <v>0</v>
      </c>
      <c r="BW352">
        <f t="shared" si="563"/>
        <v>0</v>
      </c>
      <c r="BX352">
        <f t="shared" si="564"/>
        <v>0</v>
      </c>
      <c r="BY352">
        <f t="shared" si="565"/>
        <v>0</v>
      </c>
      <c r="BZ352">
        <f t="shared" si="566"/>
        <v>0</v>
      </c>
      <c r="CA352">
        <f t="shared" si="567"/>
        <v>0</v>
      </c>
      <c r="CB352">
        <f t="shared" si="568"/>
        <v>0</v>
      </c>
      <c r="CC352">
        <f t="shared" si="569"/>
        <v>0</v>
      </c>
      <c r="CD352" t="str">
        <f t="shared" si="570"/>
        <v>N.A.</v>
      </c>
      <c r="CH352">
        <f t="shared" si="571"/>
        <v>6242</v>
      </c>
      <c r="CI352">
        <f t="shared" si="572"/>
        <v>0</v>
      </c>
      <c r="CJ352">
        <f t="shared" si="573"/>
        <v>0</v>
      </c>
      <c r="CK352">
        <f t="shared" si="574"/>
        <v>0</v>
      </c>
      <c r="CL352">
        <f t="shared" si="575"/>
        <v>0</v>
      </c>
      <c r="CM352">
        <f t="shared" si="576"/>
        <v>0</v>
      </c>
      <c r="CN352">
        <f t="shared" si="577"/>
        <v>0</v>
      </c>
      <c r="CO352">
        <f t="shared" si="578"/>
        <v>0</v>
      </c>
      <c r="CP352">
        <f t="shared" si="579"/>
        <v>0</v>
      </c>
      <c r="CQ352">
        <f t="shared" si="580"/>
        <v>0</v>
      </c>
      <c r="CR352" t="str">
        <f t="shared" si="581"/>
        <v>N.A.</v>
      </c>
      <c r="CV352">
        <f t="shared" si="582"/>
        <v>6492</v>
      </c>
      <c r="CW352">
        <f t="shared" si="583"/>
        <v>0</v>
      </c>
      <c r="CX352">
        <f t="shared" si="584"/>
        <v>0</v>
      </c>
      <c r="CY352">
        <f t="shared" si="585"/>
        <v>0</v>
      </c>
      <c r="CZ352">
        <f t="shared" si="586"/>
        <v>0</v>
      </c>
      <c r="DA352">
        <f t="shared" si="587"/>
        <v>0</v>
      </c>
      <c r="DB352">
        <f t="shared" si="588"/>
        <v>0</v>
      </c>
      <c r="DC352">
        <f t="shared" si="589"/>
        <v>0</v>
      </c>
      <c r="DD352">
        <f t="shared" si="590"/>
        <v>0</v>
      </c>
      <c r="DE352">
        <f t="shared" si="591"/>
        <v>0</v>
      </c>
      <c r="DF352" t="str">
        <f t="shared" si="592"/>
        <v>N.A.</v>
      </c>
      <c r="DJ352">
        <f t="shared" si="593"/>
        <v>6752</v>
      </c>
      <c r="DK352">
        <f t="shared" si="515"/>
        <v>0</v>
      </c>
      <c r="DL352">
        <f t="shared" si="594"/>
        <v>0</v>
      </c>
      <c r="DM352">
        <f t="shared" si="595"/>
        <v>0</v>
      </c>
      <c r="DN352">
        <f t="shared" si="596"/>
        <v>0</v>
      </c>
      <c r="DO352">
        <f t="shared" si="597"/>
        <v>0</v>
      </c>
      <c r="DP352">
        <f t="shared" si="598"/>
        <v>0</v>
      </c>
      <c r="DQ352">
        <f t="shared" si="599"/>
        <v>0</v>
      </c>
      <c r="DR352">
        <f t="shared" si="600"/>
        <v>0</v>
      </c>
      <c r="DS352">
        <f t="shared" si="601"/>
        <v>0</v>
      </c>
      <c r="DT352" t="str">
        <f t="shared" si="602"/>
        <v>N.A.</v>
      </c>
      <c r="DX352">
        <f t="shared" si="603"/>
        <v>121484</v>
      </c>
      <c r="DY352">
        <f t="shared" si="604"/>
        <v>1</v>
      </c>
      <c r="DZ352">
        <f t="shared" si="605"/>
        <v>485935</v>
      </c>
      <c r="EA352">
        <f t="shared" si="606"/>
        <v>1</v>
      </c>
      <c r="EB352">
        <f t="shared" si="607"/>
        <v>2</v>
      </c>
      <c r="EC352">
        <f t="shared" si="608"/>
        <v>0</v>
      </c>
      <c r="ED352" s="1">
        <v>485935</v>
      </c>
      <c r="EE352" s="1">
        <v>133723</v>
      </c>
      <c r="EF352">
        <f t="shared" si="609"/>
        <v>2</v>
      </c>
      <c r="EG352">
        <f t="shared" si="610"/>
        <v>0</v>
      </c>
      <c r="EH352">
        <f t="shared" si="611"/>
        <v>2</v>
      </c>
      <c r="EJ352">
        <f t="shared" si="516"/>
        <v>485935</v>
      </c>
      <c r="EK352">
        <f t="shared" si="517"/>
        <v>0</v>
      </c>
      <c r="EL352">
        <f t="shared" si="518"/>
        <v>485935</v>
      </c>
      <c r="EM352">
        <f t="shared" si="519"/>
        <v>0</v>
      </c>
      <c r="EO352" t="str">
        <f t="shared" si="520"/>
        <v>80%</v>
      </c>
    </row>
    <row r="353" spans="1:145" x14ac:dyDescent="0.2">
      <c r="A353">
        <v>348</v>
      </c>
      <c r="B353" s="1">
        <v>11</v>
      </c>
      <c r="C353" s="1">
        <v>6957</v>
      </c>
      <c r="D353" s="1" t="s">
        <v>333</v>
      </c>
      <c r="E353" s="1">
        <v>41767858</v>
      </c>
      <c r="F353" s="1">
        <v>8773.9</v>
      </c>
      <c r="G353" s="1">
        <v>4931</v>
      </c>
      <c r="H353" s="1">
        <v>43264101</v>
      </c>
      <c r="I353" s="1">
        <v>0</v>
      </c>
      <c r="J353" s="1">
        <v>8764</v>
      </c>
      <c r="K353" s="1">
        <v>8764</v>
      </c>
      <c r="L353" s="1">
        <v>8729</v>
      </c>
      <c r="M353" s="1">
        <v>8696</v>
      </c>
      <c r="N353" s="1">
        <v>8724</v>
      </c>
      <c r="O353" s="7"/>
      <c r="P353">
        <f t="shared" si="521"/>
        <v>5128</v>
      </c>
      <c r="Q353">
        <f t="shared" si="522"/>
        <v>0</v>
      </c>
      <c r="R353">
        <f t="shared" si="523"/>
        <v>0</v>
      </c>
      <c r="S353">
        <f t="shared" si="511"/>
        <v>0</v>
      </c>
      <c r="T353">
        <f t="shared" si="524"/>
        <v>0</v>
      </c>
      <c r="U353">
        <f t="shared" si="525"/>
        <v>0</v>
      </c>
      <c r="V353">
        <f t="shared" si="526"/>
        <v>0</v>
      </c>
      <c r="W353">
        <f t="shared" si="527"/>
        <v>0</v>
      </c>
      <c r="X353">
        <f t="shared" si="528"/>
        <v>0</v>
      </c>
      <c r="Y353">
        <f t="shared" si="529"/>
        <v>0</v>
      </c>
      <c r="Z353" t="str">
        <f t="shared" si="530"/>
        <v>N.A.</v>
      </c>
      <c r="AD353">
        <f t="shared" si="531"/>
        <v>5333</v>
      </c>
      <c r="AE353">
        <f t="shared" si="510"/>
        <v>0</v>
      </c>
      <c r="AF353">
        <f t="shared" si="532"/>
        <v>0</v>
      </c>
      <c r="AG353">
        <f t="shared" si="533"/>
        <v>0</v>
      </c>
      <c r="AH353">
        <f t="shared" si="534"/>
        <v>0</v>
      </c>
      <c r="AI353">
        <f t="shared" si="535"/>
        <v>0</v>
      </c>
      <c r="AJ353">
        <f t="shared" si="536"/>
        <v>0</v>
      </c>
      <c r="AK353">
        <f t="shared" si="537"/>
        <v>0</v>
      </c>
      <c r="AL353">
        <f t="shared" si="538"/>
        <v>0</v>
      </c>
      <c r="AM353">
        <f t="shared" si="539"/>
        <v>0</v>
      </c>
      <c r="AN353" t="str">
        <f t="shared" si="540"/>
        <v>N.A.</v>
      </c>
      <c r="AR353">
        <f t="shared" si="541"/>
        <v>5546</v>
      </c>
      <c r="AS353">
        <f t="shared" si="512"/>
        <v>0</v>
      </c>
      <c r="AT353">
        <f t="shared" si="542"/>
        <v>0</v>
      </c>
      <c r="AU353">
        <f t="shared" si="612"/>
        <v>0</v>
      </c>
      <c r="AV353">
        <f t="shared" si="543"/>
        <v>0</v>
      </c>
      <c r="AW353">
        <f t="shared" si="544"/>
        <v>0</v>
      </c>
      <c r="AX353">
        <f t="shared" si="545"/>
        <v>0</v>
      </c>
      <c r="AY353">
        <f t="shared" si="546"/>
        <v>0</v>
      </c>
      <c r="AZ353">
        <f t="shared" si="547"/>
        <v>0</v>
      </c>
      <c r="BA353">
        <f t="shared" si="548"/>
        <v>0</v>
      </c>
      <c r="BB353" t="str">
        <f t="shared" si="549"/>
        <v>N.A.</v>
      </c>
      <c r="BF353">
        <f t="shared" si="550"/>
        <v>5768</v>
      </c>
      <c r="BG353">
        <f t="shared" si="551"/>
        <v>0</v>
      </c>
      <c r="BH353">
        <f t="shared" si="552"/>
        <v>0</v>
      </c>
      <c r="BI353">
        <f t="shared" si="553"/>
        <v>0</v>
      </c>
      <c r="BJ353">
        <f t="shared" si="554"/>
        <v>0</v>
      </c>
      <c r="BK353">
        <f t="shared" si="555"/>
        <v>0</v>
      </c>
      <c r="BL353">
        <f t="shared" si="556"/>
        <v>0</v>
      </c>
      <c r="BM353">
        <f t="shared" si="557"/>
        <v>0</v>
      </c>
      <c r="BN353">
        <f t="shared" si="558"/>
        <v>0</v>
      </c>
      <c r="BO353">
        <f t="shared" si="559"/>
        <v>0</v>
      </c>
      <c r="BP353" t="str">
        <f t="shared" si="560"/>
        <v>N.A.</v>
      </c>
      <c r="BT353">
        <f t="shared" si="561"/>
        <v>5999</v>
      </c>
      <c r="BU353">
        <f t="shared" si="514"/>
        <v>0</v>
      </c>
      <c r="BV353">
        <f t="shared" si="562"/>
        <v>0</v>
      </c>
      <c r="BW353">
        <f t="shared" si="563"/>
        <v>0</v>
      </c>
      <c r="BX353">
        <f t="shared" si="564"/>
        <v>0</v>
      </c>
      <c r="BY353">
        <f t="shared" si="565"/>
        <v>0</v>
      </c>
      <c r="BZ353">
        <f t="shared" si="566"/>
        <v>0</v>
      </c>
      <c r="CA353">
        <f t="shared" si="567"/>
        <v>0</v>
      </c>
      <c r="CB353">
        <f t="shared" si="568"/>
        <v>0</v>
      </c>
      <c r="CC353">
        <f t="shared" si="569"/>
        <v>0</v>
      </c>
      <c r="CD353" t="str">
        <f t="shared" si="570"/>
        <v>N.A.</v>
      </c>
      <c r="CH353">
        <f t="shared" si="571"/>
        <v>6239</v>
      </c>
      <c r="CI353">
        <f t="shared" si="572"/>
        <v>0</v>
      </c>
      <c r="CJ353">
        <f t="shared" si="573"/>
        <v>0</v>
      </c>
      <c r="CK353">
        <f t="shared" si="574"/>
        <v>0</v>
      </c>
      <c r="CL353">
        <f t="shared" si="575"/>
        <v>0</v>
      </c>
      <c r="CM353">
        <f t="shared" si="576"/>
        <v>0</v>
      </c>
      <c r="CN353">
        <f t="shared" si="577"/>
        <v>0</v>
      </c>
      <c r="CO353">
        <f t="shared" si="578"/>
        <v>0</v>
      </c>
      <c r="CP353">
        <f t="shared" si="579"/>
        <v>0</v>
      </c>
      <c r="CQ353">
        <f t="shared" si="580"/>
        <v>0</v>
      </c>
      <c r="CR353" t="str">
        <f t="shared" si="581"/>
        <v>N.A.</v>
      </c>
      <c r="CV353">
        <f t="shared" si="582"/>
        <v>6489</v>
      </c>
      <c r="CW353">
        <f t="shared" si="583"/>
        <v>0</v>
      </c>
      <c r="CX353">
        <f t="shared" si="584"/>
        <v>0</v>
      </c>
      <c r="CY353">
        <f t="shared" si="585"/>
        <v>0</v>
      </c>
      <c r="CZ353">
        <f t="shared" si="586"/>
        <v>0</v>
      </c>
      <c r="DA353">
        <f t="shared" si="587"/>
        <v>0</v>
      </c>
      <c r="DB353">
        <f t="shared" si="588"/>
        <v>0</v>
      </c>
      <c r="DC353">
        <f t="shared" si="589"/>
        <v>0</v>
      </c>
      <c r="DD353">
        <f t="shared" si="590"/>
        <v>0</v>
      </c>
      <c r="DE353">
        <f t="shared" si="591"/>
        <v>0</v>
      </c>
      <c r="DF353" t="str">
        <f t="shared" si="592"/>
        <v>N.A.</v>
      </c>
      <c r="DJ353">
        <f t="shared" si="593"/>
        <v>6749</v>
      </c>
      <c r="DK353">
        <f t="shared" si="515"/>
        <v>0</v>
      </c>
      <c r="DL353">
        <f t="shared" si="594"/>
        <v>0</v>
      </c>
      <c r="DM353">
        <f t="shared" si="595"/>
        <v>0</v>
      </c>
      <c r="DN353">
        <f t="shared" si="596"/>
        <v>0</v>
      </c>
      <c r="DO353">
        <f t="shared" si="597"/>
        <v>0</v>
      </c>
      <c r="DP353">
        <f t="shared" si="598"/>
        <v>0</v>
      </c>
      <c r="DQ353">
        <f t="shared" si="599"/>
        <v>0</v>
      </c>
      <c r="DR353">
        <f t="shared" si="600"/>
        <v>0</v>
      </c>
      <c r="DS353">
        <f t="shared" si="601"/>
        <v>0</v>
      </c>
      <c r="DT353" t="str">
        <f t="shared" si="602"/>
        <v>N.A.</v>
      </c>
      <c r="DX353">
        <f t="shared" si="603"/>
        <v>-1496243</v>
      </c>
      <c r="DY353">
        <f t="shared" si="604"/>
        <v>0</v>
      </c>
      <c r="DZ353">
        <f t="shared" si="605"/>
        <v>-1196994</v>
      </c>
      <c r="EA353">
        <f t="shared" si="606"/>
        <v>0</v>
      </c>
      <c r="EB353">
        <f t="shared" si="607"/>
        <v>0</v>
      </c>
      <c r="EC353">
        <f t="shared" si="608"/>
        <v>0</v>
      </c>
      <c r="ED353" s="1">
        <v>0</v>
      </c>
      <c r="EE353" s="1">
        <v>0</v>
      </c>
      <c r="EF353">
        <f t="shared" si="609"/>
        <v>0</v>
      </c>
      <c r="EG353">
        <f t="shared" si="610"/>
        <v>0</v>
      </c>
      <c r="EH353">
        <f t="shared" si="611"/>
        <v>0</v>
      </c>
      <c r="EJ353">
        <f t="shared" si="516"/>
        <v>0</v>
      </c>
      <c r="EK353">
        <f t="shared" si="517"/>
        <v>0</v>
      </c>
      <c r="EL353">
        <f t="shared" si="518"/>
        <v>0</v>
      </c>
      <c r="EM353">
        <f t="shared" si="519"/>
        <v>0</v>
      </c>
      <c r="EO353" t="str">
        <f t="shared" si="520"/>
        <v>N.A.</v>
      </c>
    </row>
    <row r="354" spans="1:145" x14ac:dyDescent="0.2">
      <c r="A354">
        <v>349</v>
      </c>
      <c r="B354" s="1">
        <v>1</v>
      </c>
      <c r="C354" s="1">
        <v>6961</v>
      </c>
      <c r="D354" s="1" t="s">
        <v>334</v>
      </c>
      <c r="E354" s="1">
        <v>12125745</v>
      </c>
      <c r="F354" s="1">
        <v>2766.9</v>
      </c>
      <c r="G354" s="1">
        <v>4986</v>
      </c>
      <c r="H354" s="1">
        <v>13795763</v>
      </c>
      <c r="I354" s="1">
        <v>0</v>
      </c>
      <c r="J354" s="1">
        <v>2799</v>
      </c>
      <c r="K354" s="1">
        <v>2846</v>
      </c>
      <c r="L354" s="1">
        <v>2893</v>
      </c>
      <c r="M354" s="1">
        <v>2926</v>
      </c>
      <c r="N354" s="1">
        <v>2965</v>
      </c>
      <c r="O354" s="7"/>
      <c r="P354">
        <f t="shared" si="521"/>
        <v>5183</v>
      </c>
      <c r="Q354">
        <f t="shared" si="522"/>
        <v>0</v>
      </c>
      <c r="R354">
        <f t="shared" si="523"/>
        <v>0</v>
      </c>
      <c r="S354">
        <f t="shared" si="511"/>
        <v>0</v>
      </c>
      <c r="T354">
        <f t="shared" si="524"/>
        <v>0</v>
      </c>
      <c r="U354">
        <f t="shared" si="525"/>
        <v>0</v>
      </c>
      <c r="V354">
        <f t="shared" si="526"/>
        <v>0</v>
      </c>
      <c r="W354">
        <f t="shared" si="527"/>
        <v>0</v>
      </c>
      <c r="X354">
        <f t="shared" si="528"/>
        <v>0</v>
      </c>
      <c r="Y354">
        <f t="shared" si="529"/>
        <v>0</v>
      </c>
      <c r="Z354" t="str">
        <f t="shared" si="530"/>
        <v>N.A.</v>
      </c>
      <c r="AD354">
        <f t="shared" si="531"/>
        <v>5388</v>
      </c>
      <c r="AE354">
        <f t="shared" si="510"/>
        <v>0</v>
      </c>
      <c r="AF354">
        <f t="shared" si="532"/>
        <v>0</v>
      </c>
      <c r="AG354">
        <f t="shared" si="533"/>
        <v>0</v>
      </c>
      <c r="AH354">
        <f t="shared" si="534"/>
        <v>0</v>
      </c>
      <c r="AI354">
        <f t="shared" si="535"/>
        <v>0</v>
      </c>
      <c r="AJ354">
        <f t="shared" si="536"/>
        <v>0</v>
      </c>
      <c r="AK354">
        <f t="shared" si="537"/>
        <v>0</v>
      </c>
      <c r="AL354">
        <f t="shared" si="538"/>
        <v>0</v>
      </c>
      <c r="AM354">
        <f t="shared" si="539"/>
        <v>0</v>
      </c>
      <c r="AN354" t="str">
        <f t="shared" si="540"/>
        <v>N.A.</v>
      </c>
      <c r="AR354">
        <f t="shared" si="541"/>
        <v>5601</v>
      </c>
      <c r="AS354">
        <f t="shared" si="512"/>
        <v>0</v>
      </c>
      <c r="AT354">
        <f t="shared" si="542"/>
        <v>0</v>
      </c>
      <c r="AU354">
        <f t="shared" si="612"/>
        <v>0</v>
      </c>
      <c r="AV354">
        <f t="shared" si="543"/>
        <v>0</v>
      </c>
      <c r="AW354">
        <f t="shared" si="544"/>
        <v>0</v>
      </c>
      <c r="AX354">
        <f t="shared" si="545"/>
        <v>0</v>
      </c>
      <c r="AY354">
        <f t="shared" si="546"/>
        <v>0</v>
      </c>
      <c r="AZ354">
        <f t="shared" si="547"/>
        <v>0</v>
      </c>
      <c r="BA354">
        <f t="shared" si="548"/>
        <v>0</v>
      </c>
      <c r="BB354" t="str">
        <f t="shared" si="549"/>
        <v>N.A.</v>
      </c>
      <c r="BF354">
        <f t="shared" si="550"/>
        <v>5823</v>
      </c>
      <c r="BG354">
        <f t="shared" si="551"/>
        <v>0</v>
      </c>
      <c r="BH354">
        <f t="shared" si="552"/>
        <v>0</v>
      </c>
      <c r="BI354">
        <f t="shared" si="553"/>
        <v>0</v>
      </c>
      <c r="BJ354">
        <f t="shared" si="554"/>
        <v>0</v>
      </c>
      <c r="BK354">
        <f t="shared" si="555"/>
        <v>0</v>
      </c>
      <c r="BL354">
        <f t="shared" si="556"/>
        <v>0</v>
      </c>
      <c r="BM354">
        <f t="shared" si="557"/>
        <v>0</v>
      </c>
      <c r="BN354">
        <f t="shared" si="558"/>
        <v>0</v>
      </c>
      <c r="BO354">
        <f t="shared" si="559"/>
        <v>0</v>
      </c>
      <c r="BP354" t="str">
        <f t="shared" si="560"/>
        <v>N.A.</v>
      </c>
      <c r="BT354">
        <f t="shared" si="561"/>
        <v>6054</v>
      </c>
      <c r="BU354">
        <f t="shared" si="514"/>
        <v>0</v>
      </c>
      <c r="BV354">
        <f t="shared" si="562"/>
        <v>0</v>
      </c>
      <c r="BW354">
        <f t="shared" si="563"/>
        <v>0</v>
      </c>
      <c r="BX354">
        <f t="shared" si="564"/>
        <v>0</v>
      </c>
      <c r="BY354">
        <f t="shared" si="565"/>
        <v>0</v>
      </c>
      <c r="BZ354">
        <f t="shared" si="566"/>
        <v>0</v>
      </c>
      <c r="CA354">
        <f t="shared" si="567"/>
        <v>0</v>
      </c>
      <c r="CB354">
        <f t="shared" si="568"/>
        <v>0</v>
      </c>
      <c r="CC354">
        <f t="shared" si="569"/>
        <v>0</v>
      </c>
      <c r="CD354" t="str">
        <f t="shared" si="570"/>
        <v>N.A.</v>
      </c>
      <c r="CH354">
        <f t="shared" si="571"/>
        <v>6294</v>
      </c>
      <c r="CI354">
        <f t="shared" si="572"/>
        <v>0</v>
      </c>
      <c r="CJ354">
        <f t="shared" si="573"/>
        <v>0</v>
      </c>
      <c r="CK354">
        <f t="shared" si="574"/>
        <v>0</v>
      </c>
      <c r="CL354">
        <f t="shared" si="575"/>
        <v>0</v>
      </c>
      <c r="CM354">
        <f t="shared" si="576"/>
        <v>0</v>
      </c>
      <c r="CN354">
        <f t="shared" si="577"/>
        <v>0</v>
      </c>
      <c r="CO354">
        <f t="shared" si="578"/>
        <v>0</v>
      </c>
      <c r="CP354">
        <f t="shared" si="579"/>
        <v>0</v>
      </c>
      <c r="CQ354">
        <f t="shared" si="580"/>
        <v>0</v>
      </c>
      <c r="CR354" t="str">
        <f t="shared" si="581"/>
        <v>N.A.</v>
      </c>
      <c r="CV354">
        <f t="shared" si="582"/>
        <v>6544</v>
      </c>
      <c r="CW354">
        <f t="shared" si="583"/>
        <v>0</v>
      </c>
      <c r="CX354">
        <f t="shared" si="584"/>
        <v>0</v>
      </c>
      <c r="CY354">
        <f t="shared" si="585"/>
        <v>0</v>
      </c>
      <c r="CZ354">
        <f t="shared" si="586"/>
        <v>0</v>
      </c>
      <c r="DA354">
        <f t="shared" si="587"/>
        <v>0</v>
      </c>
      <c r="DB354">
        <f t="shared" si="588"/>
        <v>0</v>
      </c>
      <c r="DC354">
        <f t="shared" si="589"/>
        <v>0</v>
      </c>
      <c r="DD354">
        <f t="shared" si="590"/>
        <v>0</v>
      </c>
      <c r="DE354">
        <f t="shared" si="591"/>
        <v>0</v>
      </c>
      <c r="DF354" t="str">
        <f t="shared" si="592"/>
        <v>N.A.</v>
      </c>
      <c r="DJ354">
        <f t="shared" si="593"/>
        <v>6804</v>
      </c>
      <c r="DK354">
        <f t="shared" si="515"/>
        <v>0</v>
      </c>
      <c r="DL354">
        <f t="shared" si="594"/>
        <v>0</v>
      </c>
      <c r="DM354">
        <f t="shared" si="595"/>
        <v>0</v>
      </c>
      <c r="DN354">
        <f t="shared" si="596"/>
        <v>0</v>
      </c>
      <c r="DO354">
        <f t="shared" si="597"/>
        <v>0</v>
      </c>
      <c r="DP354">
        <f t="shared" si="598"/>
        <v>0</v>
      </c>
      <c r="DQ354">
        <f t="shared" si="599"/>
        <v>0</v>
      </c>
      <c r="DR354">
        <f t="shared" si="600"/>
        <v>0</v>
      </c>
      <c r="DS354">
        <f t="shared" si="601"/>
        <v>0</v>
      </c>
      <c r="DT354" t="str">
        <f t="shared" si="602"/>
        <v>N.A.</v>
      </c>
      <c r="DX354">
        <f t="shared" si="603"/>
        <v>-1670018</v>
      </c>
      <c r="DY354">
        <f t="shared" si="604"/>
        <v>0</v>
      </c>
      <c r="DZ354">
        <f t="shared" si="605"/>
        <v>-1336014</v>
      </c>
      <c r="EA354">
        <f t="shared" si="606"/>
        <v>0</v>
      </c>
      <c r="EB354">
        <f t="shared" si="607"/>
        <v>0</v>
      </c>
      <c r="EC354">
        <f t="shared" si="608"/>
        <v>0</v>
      </c>
      <c r="ED354" s="1">
        <v>0</v>
      </c>
      <c r="EE354" s="1">
        <v>0</v>
      </c>
      <c r="EF354">
        <f t="shared" si="609"/>
        <v>0</v>
      </c>
      <c r="EG354">
        <f t="shared" si="610"/>
        <v>0</v>
      </c>
      <c r="EH354">
        <f t="shared" si="611"/>
        <v>0</v>
      </c>
      <c r="EJ354">
        <f t="shared" si="516"/>
        <v>0</v>
      </c>
      <c r="EK354">
        <f t="shared" si="517"/>
        <v>0</v>
      </c>
      <c r="EL354">
        <f t="shared" si="518"/>
        <v>0</v>
      </c>
      <c r="EM354">
        <f t="shared" si="519"/>
        <v>0</v>
      </c>
      <c r="EO354" t="str">
        <f t="shared" si="520"/>
        <v>N.A.</v>
      </c>
    </row>
    <row r="355" spans="1:145" x14ac:dyDescent="0.2">
      <c r="A355">
        <v>350</v>
      </c>
      <c r="B355" s="1">
        <v>13</v>
      </c>
      <c r="C355" s="1">
        <v>6969</v>
      </c>
      <c r="D355" s="1" t="s">
        <v>335</v>
      </c>
      <c r="E355" s="1">
        <v>2488015</v>
      </c>
      <c r="F355" s="1">
        <v>534.79999999999995</v>
      </c>
      <c r="G355" s="1">
        <v>5101</v>
      </c>
      <c r="H355" s="1">
        <v>2728015</v>
      </c>
      <c r="I355" s="1">
        <v>61055</v>
      </c>
      <c r="J355" s="1">
        <v>537</v>
      </c>
      <c r="K355" s="1">
        <v>537</v>
      </c>
      <c r="L355" s="1">
        <v>542</v>
      </c>
      <c r="M355" s="1">
        <v>530</v>
      </c>
      <c r="N355" s="1">
        <v>525</v>
      </c>
      <c r="O355" s="7"/>
      <c r="P355">
        <f t="shared" si="521"/>
        <v>5298</v>
      </c>
      <c r="Q355">
        <f t="shared" si="522"/>
        <v>0</v>
      </c>
      <c r="R355">
        <f t="shared" si="523"/>
        <v>0</v>
      </c>
      <c r="S355">
        <f t="shared" si="511"/>
        <v>0</v>
      </c>
      <c r="T355">
        <f t="shared" si="524"/>
        <v>0</v>
      </c>
      <c r="U355">
        <f t="shared" si="525"/>
        <v>0</v>
      </c>
      <c r="V355">
        <f t="shared" si="526"/>
        <v>0</v>
      </c>
      <c r="W355">
        <f t="shared" si="527"/>
        <v>0</v>
      </c>
      <c r="X355">
        <f t="shared" si="528"/>
        <v>0</v>
      </c>
      <c r="Y355">
        <f t="shared" si="529"/>
        <v>0</v>
      </c>
      <c r="Z355" t="str">
        <f t="shared" si="530"/>
        <v>N.A.</v>
      </c>
      <c r="AD355">
        <f t="shared" si="531"/>
        <v>5503</v>
      </c>
      <c r="AE355">
        <f t="shared" si="510"/>
        <v>0</v>
      </c>
      <c r="AF355">
        <f t="shared" si="532"/>
        <v>0</v>
      </c>
      <c r="AG355">
        <f t="shared" si="533"/>
        <v>0</v>
      </c>
      <c r="AH355">
        <f t="shared" si="534"/>
        <v>0</v>
      </c>
      <c r="AI355">
        <f t="shared" si="535"/>
        <v>0</v>
      </c>
      <c r="AJ355">
        <f t="shared" si="536"/>
        <v>0</v>
      </c>
      <c r="AK355">
        <f t="shared" si="537"/>
        <v>0</v>
      </c>
      <c r="AL355">
        <f t="shared" si="538"/>
        <v>0</v>
      </c>
      <c r="AM355">
        <f t="shared" si="539"/>
        <v>0</v>
      </c>
      <c r="AN355" t="str">
        <f t="shared" si="540"/>
        <v>N.A.</v>
      </c>
      <c r="AR355">
        <f t="shared" si="541"/>
        <v>5716</v>
      </c>
      <c r="AS355">
        <f t="shared" si="512"/>
        <v>0</v>
      </c>
      <c r="AT355">
        <f t="shared" si="542"/>
        <v>0</v>
      </c>
      <c r="AU355">
        <f t="shared" si="612"/>
        <v>0</v>
      </c>
      <c r="AV355">
        <f t="shared" si="543"/>
        <v>0</v>
      </c>
      <c r="AW355">
        <f t="shared" si="544"/>
        <v>0</v>
      </c>
      <c r="AX355">
        <f t="shared" si="545"/>
        <v>0</v>
      </c>
      <c r="AY355">
        <f t="shared" si="546"/>
        <v>0</v>
      </c>
      <c r="AZ355">
        <f t="shared" si="547"/>
        <v>0</v>
      </c>
      <c r="BA355">
        <f t="shared" si="548"/>
        <v>0</v>
      </c>
      <c r="BB355" t="str">
        <f t="shared" si="549"/>
        <v>N.A.</v>
      </c>
      <c r="BF355">
        <f t="shared" si="550"/>
        <v>5938</v>
      </c>
      <c r="BG355">
        <f t="shared" si="551"/>
        <v>0</v>
      </c>
      <c r="BH355">
        <f t="shared" si="552"/>
        <v>0</v>
      </c>
      <c r="BI355">
        <f t="shared" si="553"/>
        <v>0</v>
      </c>
      <c r="BJ355">
        <f t="shared" si="554"/>
        <v>0</v>
      </c>
      <c r="BK355">
        <f t="shared" si="555"/>
        <v>0</v>
      </c>
      <c r="BL355">
        <f t="shared" si="556"/>
        <v>0</v>
      </c>
      <c r="BM355">
        <f t="shared" si="557"/>
        <v>0</v>
      </c>
      <c r="BN355">
        <f t="shared" si="558"/>
        <v>0</v>
      </c>
      <c r="BO355">
        <f t="shared" si="559"/>
        <v>0</v>
      </c>
      <c r="BP355" t="str">
        <f t="shared" si="560"/>
        <v>N.A.</v>
      </c>
      <c r="BT355">
        <f t="shared" si="561"/>
        <v>6169</v>
      </c>
      <c r="BU355">
        <f t="shared" si="514"/>
        <v>0</v>
      </c>
      <c r="BV355">
        <f t="shared" si="562"/>
        <v>0</v>
      </c>
      <c r="BW355">
        <f t="shared" si="563"/>
        <v>0</v>
      </c>
      <c r="BX355">
        <f t="shared" si="564"/>
        <v>0</v>
      </c>
      <c r="BY355">
        <f t="shared" si="565"/>
        <v>0</v>
      </c>
      <c r="BZ355">
        <f t="shared" si="566"/>
        <v>0</v>
      </c>
      <c r="CA355">
        <f t="shared" si="567"/>
        <v>0</v>
      </c>
      <c r="CB355">
        <f t="shared" si="568"/>
        <v>0</v>
      </c>
      <c r="CC355">
        <f t="shared" si="569"/>
        <v>0</v>
      </c>
      <c r="CD355" t="str">
        <f t="shared" si="570"/>
        <v>N.A.</v>
      </c>
      <c r="CH355">
        <f t="shared" si="571"/>
        <v>6409</v>
      </c>
      <c r="CI355">
        <f t="shared" si="572"/>
        <v>0</v>
      </c>
      <c r="CJ355">
        <f t="shared" si="573"/>
        <v>0</v>
      </c>
      <c r="CK355">
        <f t="shared" si="574"/>
        <v>0</v>
      </c>
      <c r="CL355">
        <f t="shared" si="575"/>
        <v>0</v>
      </c>
      <c r="CM355">
        <f t="shared" si="576"/>
        <v>0</v>
      </c>
      <c r="CN355">
        <f t="shared" si="577"/>
        <v>0</v>
      </c>
      <c r="CO355">
        <f t="shared" si="578"/>
        <v>0</v>
      </c>
      <c r="CP355">
        <f t="shared" si="579"/>
        <v>0</v>
      </c>
      <c r="CQ355">
        <f t="shared" si="580"/>
        <v>0</v>
      </c>
      <c r="CR355" t="str">
        <f t="shared" si="581"/>
        <v>N.A.</v>
      </c>
      <c r="CV355">
        <f t="shared" si="582"/>
        <v>6659</v>
      </c>
      <c r="CW355">
        <f t="shared" si="583"/>
        <v>0</v>
      </c>
      <c r="CX355">
        <f t="shared" si="584"/>
        <v>0</v>
      </c>
      <c r="CY355">
        <f t="shared" si="585"/>
        <v>0</v>
      </c>
      <c r="CZ355">
        <f t="shared" si="586"/>
        <v>0</v>
      </c>
      <c r="DA355">
        <f t="shared" si="587"/>
        <v>0</v>
      </c>
      <c r="DB355">
        <f t="shared" si="588"/>
        <v>0</v>
      </c>
      <c r="DC355">
        <f t="shared" si="589"/>
        <v>0</v>
      </c>
      <c r="DD355">
        <f t="shared" si="590"/>
        <v>0</v>
      </c>
      <c r="DE355">
        <f t="shared" si="591"/>
        <v>0</v>
      </c>
      <c r="DF355" t="str">
        <f t="shared" si="592"/>
        <v>N.A.</v>
      </c>
      <c r="DJ355">
        <f t="shared" si="593"/>
        <v>6919</v>
      </c>
      <c r="DK355">
        <f t="shared" si="515"/>
        <v>0</v>
      </c>
      <c r="DL355">
        <f t="shared" si="594"/>
        <v>0</v>
      </c>
      <c r="DM355">
        <f t="shared" si="595"/>
        <v>0</v>
      </c>
      <c r="DN355">
        <f t="shared" si="596"/>
        <v>0</v>
      </c>
      <c r="DO355">
        <f t="shared" si="597"/>
        <v>0</v>
      </c>
      <c r="DP355">
        <f t="shared" si="598"/>
        <v>0</v>
      </c>
      <c r="DQ355">
        <f t="shared" si="599"/>
        <v>0</v>
      </c>
      <c r="DR355">
        <f t="shared" si="600"/>
        <v>0</v>
      </c>
      <c r="DS355">
        <f t="shared" si="601"/>
        <v>0</v>
      </c>
      <c r="DT355" t="str">
        <f t="shared" si="602"/>
        <v>N.A.</v>
      </c>
      <c r="DX355">
        <f t="shared" si="603"/>
        <v>-301055</v>
      </c>
      <c r="DY355">
        <f t="shared" si="604"/>
        <v>1</v>
      </c>
      <c r="DZ355">
        <f t="shared" si="605"/>
        <v>-192000</v>
      </c>
      <c r="EA355">
        <f t="shared" si="606"/>
        <v>0</v>
      </c>
      <c r="EB355">
        <f t="shared" si="607"/>
        <v>0</v>
      </c>
      <c r="EC355">
        <f t="shared" si="608"/>
        <v>1</v>
      </c>
      <c r="ED355" s="1">
        <v>0</v>
      </c>
      <c r="EE355" s="1">
        <v>61055</v>
      </c>
      <c r="EF355">
        <f t="shared" si="609"/>
        <v>0</v>
      </c>
      <c r="EG355">
        <f t="shared" si="610"/>
        <v>1</v>
      </c>
      <c r="EH355">
        <f t="shared" si="611"/>
        <v>1</v>
      </c>
      <c r="EJ355">
        <f t="shared" si="516"/>
        <v>0</v>
      </c>
      <c r="EK355">
        <f t="shared" si="517"/>
        <v>61055</v>
      </c>
      <c r="EL355">
        <f t="shared" si="518"/>
        <v>61055</v>
      </c>
      <c r="EM355">
        <f t="shared" si="519"/>
        <v>0</v>
      </c>
      <c r="EO355" t="str">
        <f t="shared" si="520"/>
        <v>101%</v>
      </c>
    </row>
    <row r="356" spans="1:145" x14ac:dyDescent="0.2">
      <c r="A356">
        <v>351</v>
      </c>
      <c r="B356" s="1">
        <v>9</v>
      </c>
      <c r="C356" s="1">
        <v>6975</v>
      </c>
      <c r="D356" s="1" t="s">
        <v>336</v>
      </c>
      <c r="E356" s="1">
        <v>5407181</v>
      </c>
      <c r="F356" s="1">
        <v>1197.3</v>
      </c>
      <c r="G356" s="1">
        <v>4931</v>
      </c>
      <c r="H356" s="1">
        <v>5903886</v>
      </c>
      <c r="I356" s="1">
        <v>0</v>
      </c>
      <c r="J356" s="1">
        <v>1189</v>
      </c>
      <c r="K356" s="1">
        <v>1197</v>
      </c>
      <c r="L356" s="1">
        <v>1184</v>
      </c>
      <c r="M356" s="1">
        <v>1181</v>
      </c>
      <c r="N356" s="1">
        <v>1165</v>
      </c>
      <c r="O356" s="7"/>
      <c r="P356">
        <f t="shared" si="521"/>
        <v>5128</v>
      </c>
      <c r="Q356">
        <f t="shared" si="522"/>
        <v>0</v>
      </c>
      <c r="R356">
        <f t="shared" si="523"/>
        <v>0</v>
      </c>
      <c r="S356">
        <f t="shared" si="511"/>
        <v>0</v>
      </c>
      <c r="T356">
        <f t="shared" si="524"/>
        <v>0</v>
      </c>
      <c r="U356">
        <f t="shared" si="525"/>
        <v>0</v>
      </c>
      <c r="V356">
        <f t="shared" si="526"/>
        <v>0</v>
      </c>
      <c r="W356">
        <f t="shared" si="527"/>
        <v>0</v>
      </c>
      <c r="X356">
        <f t="shared" si="528"/>
        <v>0</v>
      </c>
      <c r="Y356">
        <f t="shared" si="529"/>
        <v>0</v>
      </c>
      <c r="Z356" t="str">
        <f t="shared" si="530"/>
        <v>N.A.</v>
      </c>
      <c r="AD356">
        <f t="shared" si="531"/>
        <v>5333</v>
      </c>
      <c r="AE356">
        <f t="shared" ref="AE356:AE370" si="613">AD356*$AD$4</f>
        <v>0</v>
      </c>
      <c r="AF356">
        <f t="shared" si="532"/>
        <v>0</v>
      </c>
      <c r="AG356">
        <f t="shared" si="533"/>
        <v>0</v>
      </c>
      <c r="AH356">
        <f t="shared" si="534"/>
        <v>0</v>
      </c>
      <c r="AI356">
        <f t="shared" si="535"/>
        <v>0</v>
      </c>
      <c r="AJ356">
        <f t="shared" si="536"/>
        <v>0</v>
      </c>
      <c r="AK356">
        <f t="shared" si="537"/>
        <v>0</v>
      </c>
      <c r="AL356">
        <f t="shared" si="538"/>
        <v>0</v>
      </c>
      <c r="AM356">
        <f t="shared" si="539"/>
        <v>0</v>
      </c>
      <c r="AN356" t="str">
        <f t="shared" si="540"/>
        <v>N.A.</v>
      </c>
      <c r="AR356">
        <f t="shared" si="541"/>
        <v>5546</v>
      </c>
      <c r="AS356">
        <f t="shared" si="512"/>
        <v>0</v>
      </c>
      <c r="AT356">
        <f t="shared" si="542"/>
        <v>0</v>
      </c>
      <c r="AU356">
        <f t="shared" si="612"/>
        <v>0</v>
      </c>
      <c r="AV356">
        <f t="shared" si="543"/>
        <v>0</v>
      </c>
      <c r="AW356">
        <f t="shared" si="544"/>
        <v>0</v>
      </c>
      <c r="AX356">
        <f t="shared" si="545"/>
        <v>0</v>
      </c>
      <c r="AY356">
        <f t="shared" si="546"/>
        <v>0</v>
      </c>
      <c r="AZ356">
        <f t="shared" si="547"/>
        <v>0</v>
      </c>
      <c r="BA356">
        <f t="shared" si="548"/>
        <v>0</v>
      </c>
      <c r="BB356" t="str">
        <f t="shared" si="549"/>
        <v>N.A.</v>
      </c>
      <c r="BF356">
        <f t="shared" si="550"/>
        <v>5768</v>
      </c>
      <c r="BG356">
        <f t="shared" si="551"/>
        <v>0</v>
      </c>
      <c r="BH356">
        <f t="shared" si="552"/>
        <v>0</v>
      </c>
      <c r="BI356">
        <f t="shared" si="553"/>
        <v>0</v>
      </c>
      <c r="BJ356">
        <f t="shared" si="554"/>
        <v>0</v>
      </c>
      <c r="BK356">
        <f t="shared" si="555"/>
        <v>0</v>
      </c>
      <c r="BL356">
        <f t="shared" si="556"/>
        <v>0</v>
      </c>
      <c r="BM356">
        <f t="shared" si="557"/>
        <v>0</v>
      </c>
      <c r="BN356">
        <f t="shared" si="558"/>
        <v>0</v>
      </c>
      <c r="BO356">
        <f t="shared" si="559"/>
        <v>0</v>
      </c>
      <c r="BP356" t="str">
        <f t="shared" si="560"/>
        <v>N.A.</v>
      </c>
      <c r="BT356">
        <f t="shared" si="561"/>
        <v>5999</v>
      </c>
      <c r="BU356">
        <f t="shared" si="514"/>
        <v>0</v>
      </c>
      <c r="BV356">
        <f t="shared" si="562"/>
        <v>0</v>
      </c>
      <c r="BW356">
        <f t="shared" si="563"/>
        <v>0</v>
      </c>
      <c r="BX356">
        <f t="shared" si="564"/>
        <v>0</v>
      </c>
      <c r="BY356">
        <f t="shared" si="565"/>
        <v>0</v>
      </c>
      <c r="BZ356">
        <f t="shared" si="566"/>
        <v>0</v>
      </c>
      <c r="CA356">
        <f t="shared" si="567"/>
        <v>0</v>
      </c>
      <c r="CB356">
        <f t="shared" si="568"/>
        <v>0</v>
      </c>
      <c r="CC356">
        <f t="shared" si="569"/>
        <v>0</v>
      </c>
      <c r="CD356" t="str">
        <f t="shared" si="570"/>
        <v>N.A.</v>
      </c>
      <c r="CH356">
        <f t="shared" si="571"/>
        <v>6239</v>
      </c>
      <c r="CI356">
        <f t="shared" si="572"/>
        <v>0</v>
      </c>
      <c r="CJ356">
        <f t="shared" si="573"/>
        <v>0</v>
      </c>
      <c r="CK356">
        <f t="shared" si="574"/>
        <v>0</v>
      </c>
      <c r="CL356">
        <f t="shared" si="575"/>
        <v>0</v>
      </c>
      <c r="CM356">
        <f t="shared" si="576"/>
        <v>0</v>
      </c>
      <c r="CN356">
        <f t="shared" si="577"/>
        <v>0</v>
      </c>
      <c r="CO356">
        <f t="shared" si="578"/>
        <v>0</v>
      </c>
      <c r="CP356">
        <f t="shared" si="579"/>
        <v>0</v>
      </c>
      <c r="CQ356">
        <f t="shared" si="580"/>
        <v>0</v>
      </c>
      <c r="CR356" t="str">
        <f t="shared" si="581"/>
        <v>N.A.</v>
      </c>
      <c r="CV356">
        <f t="shared" si="582"/>
        <v>6489</v>
      </c>
      <c r="CW356">
        <f t="shared" si="583"/>
        <v>0</v>
      </c>
      <c r="CX356">
        <f t="shared" si="584"/>
        <v>0</v>
      </c>
      <c r="CY356">
        <f t="shared" si="585"/>
        <v>0</v>
      </c>
      <c r="CZ356">
        <f t="shared" si="586"/>
        <v>0</v>
      </c>
      <c r="DA356">
        <f t="shared" si="587"/>
        <v>0</v>
      </c>
      <c r="DB356">
        <f t="shared" si="588"/>
        <v>0</v>
      </c>
      <c r="DC356">
        <f t="shared" si="589"/>
        <v>0</v>
      </c>
      <c r="DD356">
        <f t="shared" si="590"/>
        <v>0</v>
      </c>
      <c r="DE356">
        <f t="shared" si="591"/>
        <v>0</v>
      </c>
      <c r="DF356" t="str">
        <f t="shared" si="592"/>
        <v>N.A.</v>
      </c>
      <c r="DJ356">
        <f t="shared" si="593"/>
        <v>6749</v>
      </c>
      <c r="DK356">
        <f t="shared" si="515"/>
        <v>0</v>
      </c>
      <c r="DL356">
        <f t="shared" si="594"/>
        <v>0</v>
      </c>
      <c r="DM356">
        <f t="shared" si="595"/>
        <v>0</v>
      </c>
      <c r="DN356">
        <f t="shared" si="596"/>
        <v>0</v>
      </c>
      <c r="DO356">
        <f t="shared" si="597"/>
        <v>0</v>
      </c>
      <c r="DP356">
        <f t="shared" si="598"/>
        <v>0</v>
      </c>
      <c r="DQ356">
        <f t="shared" si="599"/>
        <v>0</v>
      </c>
      <c r="DR356">
        <f t="shared" si="600"/>
        <v>0</v>
      </c>
      <c r="DS356">
        <f t="shared" si="601"/>
        <v>0</v>
      </c>
      <c r="DT356" t="str">
        <f t="shared" si="602"/>
        <v>N.A.</v>
      </c>
      <c r="DX356">
        <f t="shared" si="603"/>
        <v>-496705</v>
      </c>
      <c r="DY356">
        <f t="shared" si="604"/>
        <v>0</v>
      </c>
      <c r="DZ356">
        <f t="shared" si="605"/>
        <v>-397364</v>
      </c>
      <c r="EA356">
        <f t="shared" si="606"/>
        <v>0</v>
      </c>
      <c r="EB356">
        <f t="shared" si="607"/>
        <v>0</v>
      </c>
      <c r="EC356">
        <f t="shared" si="608"/>
        <v>0</v>
      </c>
      <c r="ED356" s="1">
        <v>0</v>
      </c>
      <c r="EE356" s="1">
        <v>0</v>
      </c>
      <c r="EF356">
        <f t="shared" si="609"/>
        <v>0</v>
      </c>
      <c r="EG356">
        <f t="shared" si="610"/>
        <v>0</v>
      </c>
      <c r="EH356">
        <f t="shared" si="611"/>
        <v>0</v>
      </c>
      <c r="EJ356">
        <f t="shared" si="516"/>
        <v>0</v>
      </c>
      <c r="EK356">
        <f t="shared" si="517"/>
        <v>0</v>
      </c>
      <c r="EL356">
        <f t="shared" si="518"/>
        <v>0</v>
      </c>
      <c r="EM356">
        <f t="shared" si="519"/>
        <v>0</v>
      </c>
      <c r="EO356" t="str">
        <f t="shared" si="520"/>
        <v>N.A.</v>
      </c>
    </row>
    <row r="357" spans="1:145" x14ac:dyDescent="0.2">
      <c r="A357">
        <v>352</v>
      </c>
      <c r="B357" s="1">
        <v>4</v>
      </c>
      <c r="C357" s="1">
        <v>6983</v>
      </c>
      <c r="D357" s="1" t="s">
        <v>337</v>
      </c>
      <c r="E357" s="1">
        <v>3660586</v>
      </c>
      <c r="F357" s="1">
        <v>772.1</v>
      </c>
      <c r="G357" s="1">
        <v>4931</v>
      </c>
      <c r="H357" s="1">
        <v>3807225</v>
      </c>
      <c r="I357" s="1">
        <v>0</v>
      </c>
      <c r="J357" s="1">
        <v>752</v>
      </c>
      <c r="K357" s="1">
        <v>744</v>
      </c>
      <c r="L357" s="1">
        <v>713</v>
      </c>
      <c r="M357" s="1">
        <v>706</v>
      </c>
      <c r="N357" s="1">
        <v>703</v>
      </c>
      <c r="O357" s="7"/>
      <c r="P357">
        <f t="shared" si="521"/>
        <v>5128</v>
      </c>
      <c r="Q357">
        <f t="shared" si="522"/>
        <v>0</v>
      </c>
      <c r="R357">
        <f t="shared" si="523"/>
        <v>0</v>
      </c>
      <c r="S357">
        <f t="shared" si="511"/>
        <v>0</v>
      </c>
      <c r="T357">
        <f t="shared" si="524"/>
        <v>0</v>
      </c>
      <c r="U357">
        <f t="shared" si="525"/>
        <v>0</v>
      </c>
      <c r="V357">
        <f t="shared" si="526"/>
        <v>0</v>
      </c>
      <c r="W357">
        <f t="shared" si="527"/>
        <v>0</v>
      </c>
      <c r="X357">
        <f t="shared" si="528"/>
        <v>0</v>
      </c>
      <c r="Y357">
        <f t="shared" si="529"/>
        <v>0</v>
      </c>
      <c r="Z357" t="str">
        <f t="shared" si="530"/>
        <v>N.A.</v>
      </c>
      <c r="AD357">
        <f t="shared" si="531"/>
        <v>5333</v>
      </c>
      <c r="AE357">
        <f t="shared" si="613"/>
        <v>0</v>
      </c>
      <c r="AF357">
        <f t="shared" si="532"/>
        <v>0</v>
      </c>
      <c r="AG357">
        <f t="shared" si="533"/>
        <v>0</v>
      </c>
      <c r="AH357">
        <f t="shared" si="534"/>
        <v>0</v>
      </c>
      <c r="AI357">
        <f t="shared" si="535"/>
        <v>0</v>
      </c>
      <c r="AJ357">
        <f t="shared" si="536"/>
        <v>0</v>
      </c>
      <c r="AK357">
        <f t="shared" si="537"/>
        <v>0</v>
      </c>
      <c r="AL357">
        <f t="shared" si="538"/>
        <v>0</v>
      </c>
      <c r="AM357">
        <f t="shared" si="539"/>
        <v>0</v>
      </c>
      <c r="AN357" t="str">
        <f t="shared" si="540"/>
        <v>N.A.</v>
      </c>
      <c r="AR357">
        <f t="shared" si="541"/>
        <v>5546</v>
      </c>
      <c r="AS357">
        <f t="shared" si="512"/>
        <v>0</v>
      </c>
      <c r="AT357">
        <f t="shared" si="542"/>
        <v>0</v>
      </c>
      <c r="AU357">
        <f t="shared" si="612"/>
        <v>0</v>
      </c>
      <c r="AV357">
        <f t="shared" si="543"/>
        <v>0</v>
      </c>
      <c r="AW357">
        <f t="shared" si="544"/>
        <v>0</v>
      </c>
      <c r="AX357">
        <f t="shared" si="545"/>
        <v>0</v>
      </c>
      <c r="AY357">
        <f t="shared" si="546"/>
        <v>0</v>
      </c>
      <c r="AZ357">
        <f t="shared" si="547"/>
        <v>0</v>
      </c>
      <c r="BA357">
        <f t="shared" si="548"/>
        <v>0</v>
      </c>
      <c r="BB357" t="str">
        <f t="shared" si="549"/>
        <v>N.A.</v>
      </c>
      <c r="BF357">
        <f t="shared" si="550"/>
        <v>5768</v>
      </c>
      <c r="BG357">
        <f t="shared" si="551"/>
        <v>0</v>
      </c>
      <c r="BH357">
        <f t="shared" si="552"/>
        <v>0</v>
      </c>
      <c r="BI357">
        <f t="shared" si="553"/>
        <v>0</v>
      </c>
      <c r="BJ357">
        <f t="shared" si="554"/>
        <v>0</v>
      </c>
      <c r="BK357">
        <f t="shared" si="555"/>
        <v>0</v>
      </c>
      <c r="BL357">
        <f t="shared" si="556"/>
        <v>0</v>
      </c>
      <c r="BM357">
        <f t="shared" si="557"/>
        <v>0</v>
      </c>
      <c r="BN357">
        <f t="shared" si="558"/>
        <v>0</v>
      </c>
      <c r="BO357">
        <f t="shared" si="559"/>
        <v>0</v>
      </c>
      <c r="BP357" t="str">
        <f t="shared" si="560"/>
        <v>N.A.</v>
      </c>
      <c r="BT357">
        <f t="shared" si="561"/>
        <v>5999</v>
      </c>
      <c r="BU357">
        <f t="shared" si="514"/>
        <v>0</v>
      </c>
      <c r="BV357">
        <f t="shared" si="562"/>
        <v>0</v>
      </c>
      <c r="BW357">
        <f t="shared" si="563"/>
        <v>0</v>
      </c>
      <c r="BX357">
        <f t="shared" si="564"/>
        <v>0</v>
      </c>
      <c r="BY357">
        <f t="shared" si="565"/>
        <v>0</v>
      </c>
      <c r="BZ357">
        <f t="shared" si="566"/>
        <v>0</v>
      </c>
      <c r="CA357">
        <f t="shared" si="567"/>
        <v>0</v>
      </c>
      <c r="CB357">
        <f t="shared" si="568"/>
        <v>0</v>
      </c>
      <c r="CC357">
        <f t="shared" si="569"/>
        <v>0</v>
      </c>
      <c r="CD357" t="str">
        <f t="shared" si="570"/>
        <v>N.A.</v>
      </c>
      <c r="CH357">
        <f t="shared" si="571"/>
        <v>6239</v>
      </c>
      <c r="CI357">
        <f t="shared" si="572"/>
        <v>0</v>
      </c>
      <c r="CJ357">
        <f t="shared" si="573"/>
        <v>0</v>
      </c>
      <c r="CK357">
        <f t="shared" si="574"/>
        <v>0</v>
      </c>
      <c r="CL357">
        <f t="shared" si="575"/>
        <v>0</v>
      </c>
      <c r="CM357">
        <f t="shared" si="576"/>
        <v>0</v>
      </c>
      <c r="CN357">
        <f t="shared" si="577"/>
        <v>0</v>
      </c>
      <c r="CO357">
        <f t="shared" si="578"/>
        <v>0</v>
      </c>
      <c r="CP357">
        <f t="shared" si="579"/>
        <v>0</v>
      </c>
      <c r="CQ357">
        <f t="shared" si="580"/>
        <v>0</v>
      </c>
      <c r="CR357" t="str">
        <f t="shared" si="581"/>
        <v>N.A.</v>
      </c>
      <c r="CV357">
        <f t="shared" si="582"/>
        <v>6489</v>
      </c>
      <c r="CW357">
        <f t="shared" si="583"/>
        <v>0</v>
      </c>
      <c r="CX357">
        <f t="shared" si="584"/>
        <v>0</v>
      </c>
      <c r="CY357">
        <f t="shared" si="585"/>
        <v>0</v>
      </c>
      <c r="CZ357">
        <f t="shared" si="586"/>
        <v>0</v>
      </c>
      <c r="DA357">
        <f t="shared" si="587"/>
        <v>0</v>
      </c>
      <c r="DB357">
        <f t="shared" si="588"/>
        <v>0</v>
      </c>
      <c r="DC357">
        <f t="shared" si="589"/>
        <v>0</v>
      </c>
      <c r="DD357">
        <f t="shared" si="590"/>
        <v>0</v>
      </c>
      <c r="DE357">
        <f t="shared" si="591"/>
        <v>0</v>
      </c>
      <c r="DF357" t="str">
        <f t="shared" si="592"/>
        <v>N.A.</v>
      </c>
      <c r="DJ357">
        <f t="shared" si="593"/>
        <v>6749</v>
      </c>
      <c r="DK357">
        <f t="shared" si="515"/>
        <v>0</v>
      </c>
      <c r="DL357">
        <f t="shared" si="594"/>
        <v>0</v>
      </c>
      <c r="DM357">
        <f t="shared" si="595"/>
        <v>0</v>
      </c>
      <c r="DN357">
        <f t="shared" si="596"/>
        <v>0</v>
      </c>
      <c r="DO357">
        <f t="shared" si="597"/>
        <v>0</v>
      </c>
      <c r="DP357">
        <f t="shared" si="598"/>
        <v>0</v>
      </c>
      <c r="DQ357">
        <f t="shared" si="599"/>
        <v>0</v>
      </c>
      <c r="DR357">
        <f t="shared" si="600"/>
        <v>0</v>
      </c>
      <c r="DS357">
        <f t="shared" si="601"/>
        <v>0</v>
      </c>
      <c r="DT357" t="str">
        <f t="shared" si="602"/>
        <v>N.A.</v>
      </c>
      <c r="DX357">
        <f t="shared" si="603"/>
        <v>-146639</v>
      </c>
      <c r="DY357">
        <f t="shared" si="604"/>
        <v>0</v>
      </c>
      <c r="DZ357">
        <f t="shared" si="605"/>
        <v>-117311</v>
      </c>
      <c r="EA357">
        <f t="shared" si="606"/>
        <v>0</v>
      </c>
      <c r="EB357">
        <f t="shared" si="607"/>
        <v>0</v>
      </c>
      <c r="EC357">
        <f t="shared" si="608"/>
        <v>0</v>
      </c>
      <c r="ED357" s="1">
        <v>0</v>
      </c>
      <c r="EE357" s="1">
        <v>0</v>
      </c>
      <c r="EF357">
        <f t="shared" si="609"/>
        <v>0</v>
      </c>
      <c r="EG357">
        <f t="shared" si="610"/>
        <v>0</v>
      </c>
      <c r="EH357">
        <f t="shared" si="611"/>
        <v>0</v>
      </c>
      <c r="EJ357">
        <f t="shared" si="516"/>
        <v>0</v>
      </c>
      <c r="EK357">
        <f t="shared" si="517"/>
        <v>0</v>
      </c>
      <c r="EL357">
        <f t="shared" si="518"/>
        <v>0</v>
      </c>
      <c r="EM357">
        <f t="shared" si="519"/>
        <v>0</v>
      </c>
      <c r="EO357" t="str">
        <f t="shared" si="520"/>
        <v>N.A.</v>
      </c>
    </row>
    <row r="358" spans="1:145" x14ac:dyDescent="0.2">
      <c r="A358">
        <v>353</v>
      </c>
      <c r="B358" s="1">
        <v>7</v>
      </c>
      <c r="C358" s="1">
        <v>6985</v>
      </c>
      <c r="D358" s="1" t="s">
        <v>338</v>
      </c>
      <c r="E358" s="1">
        <v>4031696</v>
      </c>
      <c r="F358" s="1">
        <v>860.1</v>
      </c>
      <c r="G358" s="1">
        <v>4938</v>
      </c>
      <c r="H358" s="1">
        <v>4247174</v>
      </c>
      <c r="I358" s="1">
        <v>0</v>
      </c>
      <c r="J358" s="1">
        <v>862</v>
      </c>
      <c r="K358" s="1">
        <v>875</v>
      </c>
      <c r="L358" s="1">
        <v>882</v>
      </c>
      <c r="M358" s="1">
        <v>871</v>
      </c>
      <c r="N358" s="1">
        <v>863</v>
      </c>
      <c r="O358" s="7"/>
      <c r="P358">
        <f t="shared" si="521"/>
        <v>5135</v>
      </c>
      <c r="Q358">
        <f t="shared" si="522"/>
        <v>0</v>
      </c>
      <c r="R358">
        <f t="shared" si="523"/>
        <v>0</v>
      </c>
      <c r="S358">
        <f t="shared" si="511"/>
        <v>0</v>
      </c>
      <c r="T358">
        <f t="shared" si="524"/>
        <v>0</v>
      </c>
      <c r="U358">
        <f t="shared" si="525"/>
        <v>0</v>
      </c>
      <c r="V358">
        <f t="shared" si="526"/>
        <v>0</v>
      </c>
      <c r="W358">
        <f t="shared" si="527"/>
        <v>0</v>
      </c>
      <c r="X358">
        <f t="shared" si="528"/>
        <v>0</v>
      </c>
      <c r="Y358">
        <f t="shared" si="529"/>
        <v>0</v>
      </c>
      <c r="Z358" t="str">
        <f t="shared" si="530"/>
        <v>N.A.</v>
      </c>
      <c r="AD358">
        <f t="shared" si="531"/>
        <v>5340</v>
      </c>
      <c r="AE358">
        <f t="shared" si="613"/>
        <v>0</v>
      </c>
      <c r="AF358">
        <f t="shared" si="532"/>
        <v>0</v>
      </c>
      <c r="AG358">
        <f t="shared" si="533"/>
        <v>0</v>
      </c>
      <c r="AH358">
        <f t="shared" si="534"/>
        <v>0</v>
      </c>
      <c r="AI358">
        <f t="shared" si="535"/>
        <v>0</v>
      </c>
      <c r="AJ358">
        <f t="shared" si="536"/>
        <v>0</v>
      </c>
      <c r="AK358">
        <f t="shared" si="537"/>
        <v>0</v>
      </c>
      <c r="AL358">
        <f t="shared" si="538"/>
        <v>0</v>
      </c>
      <c r="AM358">
        <f t="shared" si="539"/>
        <v>0</v>
      </c>
      <c r="AN358" t="str">
        <f t="shared" si="540"/>
        <v>N.A.</v>
      </c>
      <c r="AR358">
        <f t="shared" si="541"/>
        <v>5553</v>
      </c>
      <c r="AS358">
        <f t="shared" si="512"/>
        <v>0</v>
      </c>
      <c r="AT358">
        <f t="shared" si="542"/>
        <v>0</v>
      </c>
      <c r="AU358">
        <f t="shared" si="612"/>
        <v>0</v>
      </c>
      <c r="AV358">
        <f t="shared" si="543"/>
        <v>0</v>
      </c>
      <c r="AW358">
        <f t="shared" si="544"/>
        <v>0</v>
      </c>
      <c r="AX358">
        <f t="shared" si="545"/>
        <v>0</v>
      </c>
      <c r="AY358">
        <f t="shared" si="546"/>
        <v>0</v>
      </c>
      <c r="AZ358">
        <f t="shared" si="547"/>
        <v>0</v>
      </c>
      <c r="BA358">
        <f t="shared" si="548"/>
        <v>0</v>
      </c>
      <c r="BB358" t="str">
        <f t="shared" si="549"/>
        <v>N.A.</v>
      </c>
      <c r="BF358">
        <f t="shared" si="550"/>
        <v>5775</v>
      </c>
      <c r="BG358">
        <f t="shared" si="551"/>
        <v>0</v>
      </c>
      <c r="BH358">
        <f t="shared" si="552"/>
        <v>0</v>
      </c>
      <c r="BI358">
        <f t="shared" si="553"/>
        <v>0</v>
      </c>
      <c r="BJ358">
        <f t="shared" si="554"/>
        <v>0</v>
      </c>
      <c r="BK358">
        <f t="shared" si="555"/>
        <v>0</v>
      </c>
      <c r="BL358">
        <f t="shared" si="556"/>
        <v>0</v>
      </c>
      <c r="BM358">
        <f t="shared" si="557"/>
        <v>0</v>
      </c>
      <c r="BN358">
        <f t="shared" si="558"/>
        <v>0</v>
      </c>
      <c r="BO358">
        <f t="shared" si="559"/>
        <v>0</v>
      </c>
      <c r="BP358" t="str">
        <f t="shared" si="560"/>
        <v>N.A.</v>
      </c>
      <c r="BT358">
        <f t="shared" si="561"/>
        <v>6006</v>
      </c>
      <c r="BU358">
        <f t="shared" si="514"/>
        <v>0</v>
      </c>
      <c r="BV358">
        <f t="shared" si="562"/>
        <v>0</v>
      </c>
      <c r="BW358">
        <f t="shared" si="563"/>
        <v>0</v>
      </c>
      <c r="BX358">
        <f t="shared" si="564"/>
        <v>0</v>
      </c>
      <c r="BY358">
        <f t="shared" si="565"/>
        <v>0</v>
      </c>
      <c r="BZ358">
        <f t="shared" si="566"/>
        <v>0</v>
      </c>
      <c r="CA358">
        <f t="shared" si="567"/>
        <v>0</v>
      </c>
      <c r="CB358">
        <f t="shared" si="568"/>
        <v>0</v>
      </c>
      <c r="CC358">
        <f t="shared" si="569"/>
        <v>0</v>
      </c>
      <c r="CD358" t="str">
        <f t="shared" si="570"/>
        <v>N.A.</v>
      </c>
      <c r="CH358">
        <f t="shared" si="571"/>
        <v>6246</v>
      </c>
      <c r="CI358">
        <f t="shared" si="572"/>
        <v>0</v>
      </c>
      <c r="CJ358">
        <f t="shared" si="573"/>
        <v>0</v>
      </c>
      <c r="CK358">
        <f t="shared" si="574"/>
        <v>0</v>
      </c>
      <c r="CL358">
        <f t="shared" si="575"/>
        <v>0</v>
      </c>
      <c r="CM358">
        <f t="shared" si="576"/>
        <v>0</v>
      </c>
      <c r="CN358">
        <f t="shared" si="577"/>
        <v>0</v>
      </c>
      <c r="CO358">
        <f t="shared" si="578"/>
        <v>0</v>
      </c>
      <c r="CP358">
        <f t="shared" si="579"/>
        <v>0</v>
      </c>
      <c r="CQ358">
        <f t="shared" si="580"/>
        <v>0</v>
      </c>
      <c r="CR358" t="str">
        <f t="shared" si="581"/>
        <v>N.A.</v>
      </c>
      <c r="CV358">
        <f t="shared" si="582"/>
        <v>6496</v>
      </c>
      <c r="CW358">
        <f t="shared" si="583"/>
        <v>0</v>
      </c>
      <c r="CX358">
        <f t="shared" si="584"/>
        <v>0</v>
      </c>
      <c r="CY358">
        <f t="shared" si="585"/>
        <v>0</v>
      </c>
      <c r="CZ358">
        <f t="shared" si="586"/>
        <v>0</v>
      </c>
      <c r="DA358">
        <f t="shared" si="587"/>
        <v>0</v>
      </c>
      <c r="DB358">
        <f t="shared" si="588"/>
        <v>0</v>
      </c>
      <c r="DC358">
        <f t="shared" si="589"/>
        <v>0</v>
      </c>
      <c r="DD358">
        <f t="shared" si="590"/>
        <v>0</v>
      </c>
      <c r="DE358">
        <f t="shared" si="591"/>
        <v>0</v>
      </c>
      <c r="DF358" t="str">
        <f t="shared" si="592"/>
        <v>N.A.</v>
      </c>
      <c r="DJ358">
        <f t="shared" si="593"/>
        <v>6756</v>
      </c>
      <c r="DK358">
        <f t="shared" si="515"/>
        <v>0</v>
      </c>
      <c r="DL358">
        <f t="shared" si="594"/>
        <v>0</v>
      </c>
      <c r="DM358">
        <f t="shared" si="595"/>
        <v>0</v>
      </c>
      <c r="DN358">
        <f t="shared" si="596"/>
        <v>0</v>
      </c>
      <c r="DO358">
        <f t="shared" si="597"/>
        <v>0</v>
      </c>
      <c r="DP358">
        <f t="shared" si="598"/>
        <v>0</v>
      </c>
      <c r="DQ358">
        <f t="shared" si="599"/>
        <v>0</v>
      </c>
      <c r="DR358">
        <f t="shared" si="600"/>
        <v>0</v>
      </c>
      <c r="DS358">
        <f t="shared" si="601"/>
        <v>0</v>
      </c>
      <c r="DT358" t="str">
        <f t="shared" si="602"/>
        <v>N.A.</v>
      </c>
      <c r="DX358">
        <f t="shared" si="603"/>
        <v>-215478</v>
      </c>
      <c r="DY358">
        <f t="shared" si="604"/>
        <v>0</v>
      </c>
      <c r="DZ358">
        <f t="shared" si="605"/>
        <v>-172382</v>
      </c>
      <c r="EA358">
        <f t="shared" si="606"/>
        <v>0</v>
      </c>
      <c r="EB358">
        <f t="shared" si="607"/>
        <v>0</v>
      </c>
      <c r="EC358">
        <f t="shared" si="608"/>
        <v>0</v>
      </c>
      <c r="ED358" s="1">
        <v>0</v>
      </c>
      <c r="EE358" s="1">
        <v>0</v>
      </c>
      <c r="EF358">
        <f t="shared" si="609"/>
        <v>0</v>
      </c>
      <c r="EG358">
        <f t="shared" si="610"/>
        <v>0</v>
      </c>
      <c r="EH358">
        <f t="shared" si="611"/>
        <v>0</v>
      </c>
      <c r="EJ358">
        <f t="shared" si="516"/>
        <v>0</v>
      </c>
      <c r="EK358">
        <f t="shared" si="517"/>
        <v>0</v>
      </c>
      <c r="EL358">
        <f t="shared" si="518"/>
        <v>0</v>
      </c>
      <c r="EM358">
        <f t="shared" si="519"/>
        <v>0</v>
      </c>
      <c r="EO358" t="str">
        <f t="shared" si="520"/>
        <v>N.A.</v>
      </c>
    </row>
    <row r="359" spans="1:145" x14ac:dyDescent="0.2">
      <c r="A359">
        <v>354</v>
      </c>
      <c r="B359" s="1">
        <v>12</v>
      </c>
      <c r="C359" s="1">
        <v>6987</v>
      </c>
      <c r="D359" s="1" t="s">
        <v>339</v>
      </c>
      <c r="E359" s="1">
        <v>3327427</v>
      </c>
      <c r="F359" s="1">
        <v>728.4</v>
      </c>
      <c r="G359" s="1">
        <v>4940</v>
      </c>
      <c r="H359" s="1">
        <v>3598296</v>
      </c>
      <c r="I359" s="1">
        <v>0</v>
      </c>
      <c r="J359" s="1">
        <v>725</v>
      </c>
      <c r="K359" s="1">
        <v>746</v>
      </c>
      <c r="L359" s="1">
        <v>759</v>
      </c>
      <c r="M359" s="1">
        <v>753</v>
      </c>
      <c r="N359" s="1">
        <v>769</v>
      </c>
      <c r="O359" s="7"/>
      <c r="P359">
        <f t="shared" si="521"/>
        <v>5137</v>
      </c>
      <c r="Q359">
        <f t="shared" si="522"/>
        <v>0</v>
      </c>
      <c r="R359">
        <f t="shared" si="523"/>
        <v>0</v>
      </c>
      <c r="S359">
        <f t="shared" si="511"/>
        <v>0</v>
      </c>
      <c r="T359">
        <f t="shared" si="524"/>
        <v>0</v>
      </c>
      <c r="U359">
        <f t="shared" si="525"/>
        <v>0</v>
      </c>
      <c r="V359">
        <f t="shared" si="526"/>
        <v>0</v>
      </c>
      <c r="W359">
        <f t="shared" si="527"/>
        <v>0</v>
      </c>
      <c r="X359">
        <f t="shared" si="528"/>
        <v>0</v>
      </c>
      <c r="Y359">
        <f t="shared" si="529"/>
        <v>0</v>
      </c>
      <c r="Z359" t="str">
        <f t="shared" si="530"/>
        <v>N.A.</v>
      </c>
      <c r="AD359">
        <f t="shared" si="531"/>
        <v>5342</v>
      </c>
      <c r="AE359">
        <f t="shared" si="613"/>
        <v>0</v>
      </c>
      <c r="AF359">
        <f t="shared" si="532"/>
        <v>0</v>
      </c>
      <c r="AG359">
        <f t="shared" si="533"/>
        <v>0</v>
      </c>
      <c r="AH359">
        <f t="shared" si="534"/>
        <v>0</v>
      </c>
      <c r="AI359">
        <f t="shared" si="535"/>
        <v>0</v>
      </c>
      <c r="AJ359">
        <f t="shared" si="536"/>
        <v>0</v>
      </c>
      <c r="AK359">
        <f t="shared" si="537"/>
        <v>0</v>
      </c>
      <c r="AL359">
        <f t="shared" si="538"/>
        <v>0</v>
      </c>
      <c r="AM359">
        <f t="shared" si="539"/>
        <v>0</v>
      </c>
      <c r="AN359" t="str">
        <f t="shared" si="540"/>
        <v>N.A.</v>
      </c>
      <c r="AR359">
        <f t="shared" si="541"/>
        <v>5555</v>
      </c>
      <c r="AS359">
        <f t="shared" si="512"/>
        <v>0</v>
      </c>
      <c r="AT359">
        <f t="shared" si="542"/>
        <v>0</v>
      </c>
      <c r="AU359">
        <f t="shared" si="612"/>
        <v>0</v>
      </c>
      <c r="AV359">
        <f t="shared" si="543"/>
        <v>0</v>
      </c>
      <c r="AW359">
        <f t="shared" si="544"/>
        <v>0</v>
      </c>
      <c r="AX359">
        <f t="shared" si="545"/>
        <v>0</v>
      </c>
      <c r="AY359">
        <f t="shared" si="546"/>
        <v>0</v>
      </c>
      <c r="AZ359">
        <f t="shared" si="547"/>
        <v>0</v>
      </c>
      <c r="BA359">
        <f t="shared" si="548"/>
        <v>0</v>
      </c>
      <c r="BB359" t="str">
        <f t="shared" si="549"/>
        <v>N.A.</v>
      </c>
      <c r="BF359">
        <f t="shared" si="550"/>
        <v>5777</v>
      </c>
      <c r="BG359">
        <f t="shared" si="551"/>
        <v>0</v>
      </c>
      <c r="BH359">
        <f t="shared" si="552"/>
        <v>0</v>
      </c>
      <c r="BI359">
        <f t="shared" si="553"/>
        <v>0</v>
      </c>
      <c r="BJ359">
        <f t="shared" si="554"/>
        <v>0</v>
      </c>
      <c r="BK359">
        <f t="shared" si="555"/>
        <v>0</v>
      </c>
      <c r="BL359">
        <f t="shared" si="556"/>
        <v>0</v>
      </c>
      <c r="BM359">
        <f t="shared" si="557"/>
        <v>0</v>
      </c>
      <c r="BN359">
        <f t="shared" si="558"/>
        <v>0</v>
      </c>
      <c r="BO359">
        <f t="shared" si="559"/>
        <v>0</v>
      </c>
      <c r="BP359" t="str">
        <f t="shared" si="560"/>
        <v>N.A.</v>
      </c>
      <c r="BT359">
        <f t="shared" si="561"/>
        <v>6008</v>
      </c>
      <c r="BU359">
        <f t="shared" si="514"/>
        <v>0</v>
      </c>
      <c r="BV359">
        <f t="shared" si="562"/>
        <v>0</v>
      </c>
      <c r="BW359">
        <f t="shared" si="563"/>
        <v>0</v>
      </c>
      <c r="BX359">
        <f t="shared" si="564"/>
        <v>0</v>
      </c>
      <c r="BY359">
        <f t="shared" si="565"/>
        <v>0</v>
      </c>
      <c r="BZ359">
        <f t="shared" si="566"/>
        <v>0</v>
      </c>
      <c r="CA359">
        <f t="shared" si="567"/>
        <v>0</v>
      </c>
      <c r="CB359">
        <f t="shared" si="568"/>
        <v>0</v>
      </c>
      <c r="CC359">
        <f t="shared" si="569"/>
        <v>0</v>
      </c>
      <c r="CD359" t="str">
        <f t="shared" si="570"/>
        <v>N.A.</v>
      </c>
      <c r="CH359">
        <f t="shared" si="571"/>
        <v>6248</v>
      </c>
      <c r="CI359">
        <f t="shared" si="572"/>
        <v>0</v>
      </c>
      <c r="CJ359">
        <f t="shared" si="573"/>
        <v>0</v>
      </c>
      <c r="CK359">
        <f t="shared" si="574"/>
        <v>0</v>
      </c>
      <c r="CL359">
        <f t="shared" si="575"/>
        <v>0</v>
      </c>
      <c r="CM359">
        <f t="shared" si="576"/>
        <v>0</v>
      </c>
      <c r="CN359">
        <f t="shared" si="577"/>
        <v>0</v>
      </c>
      <c r="CO359">
        <f t="shared" si="578"/>
        <v>0</v>
      </c>
      <c r="CP359">
        <f t="shared" si="579"/>
        <v>0</v>
      </c>
      <c r="CQ359">
        <f t="shared" si="580"/>
        <v>0</v>
      </c>
      <c r="CR359" t="str">
        <f t="shared" si="581"/>
        <v>N.A.</v>
      </c>
      <c r="CV359">
        <f t="shared" si="582"/>
        <v>6498</v>
      </c>
      <c r="CW359">
        <f t="shared" si="583"/>
        <v>0</v>
      </c>
      <c r="CX359">
        <f t="shared" si="584"/>
        <v>0</v>
      </c>
      <c r="CY359">
        <f t="shared" si="585"/>
        <v>0</v>
      </c>
      <c r="CZ359">
        <f t="shared" si="586"/>
        <v>0</v>
      </c>
      <c r="DA359">
        <f t="shared" si="587"/>
        <v>0</v>
      </c>
      <c r="DB359">
        <f t="shared" si="588"/>
        <v>0</v>
      </c>
      <c r="DC359">
        <f t="shared" si="589"/>
        <v>0</v>
      </c>
      <c r="DD359">
        <f t="shared" si="590"/>
        <v>0</v>
      </c>
      <c r="DE359">
        <f t="shared" si="591"/>
        <v>0</v>
      </c>
      <c r="DF359" t="str">
        <f t="shared" si="592"/>
        <v>N.A.</v>
      </c>
      <c r="DJ359">
        <f t="shared" si="593"/>
        <v>6758</v>
      </c>
      <c r="DK359">
        <f t="shared" si="515"/>
        <v>0</v>
      </c>
      <c r="DL359">
        <f t="shared" si="594"/>
        <v>0</v>
      </c>
      <c r="DM359">
        <f t="shared" si="595"/>
        <v>0</v>
      </c>
      <c r="DN359">
        <f t="shared" si="596"/>
        <v>0</v>
      </c>
      <c r="DO359">
        <f t="shared" si="597"/>
        <v>0</v>
      </c>
      <c r="DP359">
        <f t="shared" si="598"/>
        <v>0</v>
      </c>
      <c r="DQ359">
        <f t="shared" si="599"/>
        <v>0</v>
      </c>
      <c r="DR359">
        <f t="shared" si="600"/>
        <v>0</v>
      </c>
      <c r="DS359">
        <f t="shared" si="601"/>
        <v>0</v>
      </c>
      <c r="DT359" t="str">
        <f t="shared" si="602"/>
        <v>N.A.</v>
      </c>
      <c r="DX359">
        <f t="shared" si="603"/>
        <v>-270869</v>
      </c>
      <c r="DY359">
        <f t="shared" si="604"/>
        <v>0</v>
      </c>
      <c r="DZ359">
        <f t="shared" si="605"/>
        <v>-216695</v>
      </c>
      <c r="EA359">
        <f t="shared" si="606"/>
        <v>0</v>
      </c>
      <c r="EB359">
        <f t="shared" si="607"/>
        <v>0</v>
      </c>
      <c r="EC359">
        <f t="shared" si="608"/>
        <v>0</v>
      </c>
      <c r="ED359" s="1">
        <v>0</v>
      </c>
      <c r="EE359" s="1">
        <v>0</v>
      </c>
      <c r="EF359">
        <f t="shared" si="609"/>
        <v>0</v>
      </c>
      <c r="EG359">
        <f t="shared" si="610"/>
        <v>0</v>
      </c>
      <c r="EH359">
        <f t="shared" si="611"/>
        <v>0</v>
      </c>
      <c r="EJ359">
        <f t="shared" si="516"/>
        <v>0</v>
      </c>
      <c r="EK359">
        <f t="shared" si="517"/>
        <v>0</v>
      </c>
      <c r="EL359">
        <f t="shared" si="518"/>
        <v>0</v>
      </c>
      <c r="EM359">
        <f t="shared" si="519"/>
        <v>0</v>
      </c>
      <c r="EO359" t="str">
        <f t="shared" si="520"/>
        <v>N.A.</v>
      </c>
    </row>
    <row r="360" spans="1:145" x14ac:dyDescent="0.2">
      <c r="A360">
        <v>355</v>
      </c>
      <c r="B360" s="1">
        <v>4</v>
      </c>
      <c r="C360" s="1">
        <v>6990</v>
      </c>
      <c r="D360" s="1" t="s">
        <v>340</v>
      </c>
      <c r="E360" s="1">
        <v>3641558</v>
      </c>
      <c r="F360" s="1">
        <v>736.2</v>
      </c>
      <c r="G360" s="1">
        <v>4954</v>
      </c>
      <c r="H360" s="1">
        <v>3647135</v>
      </c>
      <c r="I360" s="1">
        <v>0</v>
      </c>
      <c r="J360" s="1">
        <v>733</v>
      </c>
      <c r="K360" s="1">
        <v>725</v>
      </c>
      <c r="L360" s="1">
        <v>712</v>
      </c>
      <c r="M360" s="1">
        <v>696</v>
      </c>
      <c r="N360" s="1">
        <v>690</v>
      </c>
      <c r="O360" s="7"/>
      <c r="P360">
        <f t="shared" si="521"/>
        <v>5151</v>
      </c>
      <c r="Q360">
        <f t="shared" si="522"/>
        <v>0</v>
      </c>
      <c r="R360">
        <f t="shared" si="523"/>
        <v>0</v>
      </c>
      <c r="S360">
        <f t="shared" si="511"/>
        <v>0</v>
      </c>
      <c r="T360">
        <f t="shared" si="524"/>
        <v>0</v>
      </c>
      <c r="U360">
        <f t="shared" si="525"/>
        <v>0</v>
      </c>
      <c r="V360">
        <f t="shared" si="526"/>
        <v>0</v>
      </c>
      <c r="W360">
        <f t="shared" si="527"/>
        <v>0</v>
      </c>
      <c r="X360">
        <f t="shared" si="528"/>
        <v>0</v>
      </c>
      <c r="Y360">
        <f t="shared" si="529"/>
        <v>0</v>
      </c>
      <c r="Z360" t="str">
        <f t="shared" si="530"/>
        <v>N.A.</v>
      </c>
      <c r="AD360">
        <f t="shared" si="531"/>
        <v>5356</v>
      </c>
      <c r="AE360">
        <f t="shared" si="613"/>
        <v>0</v>
      </c>
      <c r="AF360">
        <f t="shared" si="532"/>
        <v>0</v>
      </c>
      <c r="AG360">
        <f t="shared" si="533"/>
        <v>0</v>
      </c>
      <c r="AH360">
        <f t="shared" si="534"/>
        <v>0</v>
      </c>
      <c r="AI360">
        <f t="shared" si="535"/>
        <v>0</v>
      </c>
      <c r="AJ360">
        <f t="shared" si="536"/>
        <v>0</v>
      </c>
      <c r="AK360">
        <f t="shared" si="537"/>
        <v>0</v>
      </c>
      <c r="AL360">
        <f t="shared" si="538"/>
        <v>0</v>
      </c>
      <c r="AM360">
        <f t="shared" si="539"/>
        <v>0</v>
      </c>
      <c r="AN360" t="str">
        <f t="shared" si="540"/>
        <v>N.A.</v>
      </c>
      <c r="AR360">
        <f t="shared" si="541"/>
        <v>5569</v>
      </c>
      <c r="AS360">
        <f t="shared" si="512"/>
        <v>0</v>
      </c>
      <c r="AT360">
        <f t="shared" si="542"/>
        <v>0</v>
      </c>
      <c r="AU360">
        <f t="shared" si="612"/>
        <v>0</v>
      </c>
      <c r="AV360">
        <f t="shared" si="543"/>
        <v>0</v>
      </c>
      <c r="AW360">
        <f t="shared" si="544"/>
        <v>0</v>
      </c>
      <c r="AX360">
        <f t="shared" si="545"/>
        <v>0</v>
      </c>
      <c r="AY360">
        <f t="shared" si="546"/>
        <v>0</v>
      </c>
      <c r="AZ360">
        <f t="shared" si="547"/>
        <v>0</v>
      </c>
      <c r="BA360">
        <f t="shared" si="548"/>
        <v>0</v>
      </c>
      <c r="BB360" t="str">
        <f t="shared" si="549"/>
        <v>N.A.</v>
      </c>
      <c r="BF360">
        <f t="shared" si="550"/>
        <v>5791</v>
      </c>
      <c r="BG360">
        <f t="shared" si="551"/>
        <v>0</v>
      </c>
      <c r="BH360">
        <f t="shared" si="552"/>
        <v>0</v>
      </c>
      <c r="BI360">
        <f t="shared" si="553"/>
        <v>0</v>
      </c>
      <c r="BJ360">
        <f t="shared" si="554"/>
        <v>0</v>
      </c>
      <c r="BK360">
        <f t="shared" si="555"/>
        <v>0</v>
      </c>
      <c r="BL360">
        <f t="shared" si="556"/>
        <v>0</v>
      </c>
      <c r="BM360">
        <f t="shared" si="557"/>
        <v>0</v>
      </c>
      <c r="BN360">
        <f t="shared" si="558"/>
        <v>0</v>
      </c>
      <c r="BO360">
        <f t="shared" si="559"/>
        <v>0</v>
      </c>
      <c r="BP360" t="str">
        <f t="shared" si="560"/>
        <v>N.A.</v>
      </c>
      <c r="BT360">
        <f t="shared" si="561"/>
        <v>6022</v>
      </c>
      <c r="BU360">
        <f t="shared" si="514"/>
        <v>0</v>
      </c>
      <c r="BV360">
        <f t="shared" si="562"/>
        <v>0</v>
      </c>
      <c r="BW360">
        <f t="shared" si="563"/>
        <v>0</v>
      </c>
      <c r="BX360">
        <f t="shared" si="564"/>
        <v>0</v>
      </c>
      <c r="BY360">
        <f t="shared" si="565"/>
        <v>0</v>
      </c>
      <c r="BZ360">
        <f t="shared" si="566"/>
        <v>0</v>
      </c>
      <c r="CA360">
        <f t="shared" si="567"/>
        <v>0</v>
      </c>
      <c r="CB360">
        <f t="shared" si="568"/>
        <v>0</v>
      </c>
      <c r="CC360">
        <f t="shared" si="569"/>
        <v>0</v>
      </c>
      <c r="CD360" t="str">
        <f t="shared" si="570"/>
        <v>N.A.</v>
      </c>
      <c r="CH360">
        <f t="shared" si="571"/>
        <v>6262</v>
      </c>
      <c r="CI360">
        <f t="shared" si="572"/>
        <v>0</v>
      </c>
      <c r="CJ360">
        <f t="shared" si="573"/>
        <v>0</v>
      </c>
      <c r="CK360">
        <f t="shared" si="574"/>
        <v>0</v>
      </c>
      <c r="CL360">
        <f t="shared" si="575"/>
        <v>0</v>
      </c>
      <c r="CM360">
        <f t="shared" si="576"/>
        <v>0</v>
      </c>
      <c r="CN360">
        <f t="shared" si="577"/>
        <v>0</v>
      </c>
      <c r="CO360">
        <f t="shared" si="578"/>
        <v>0</v>
      </c>
      <c r="CP360">
        <f t="shared" si="579"/>
        <v>0</v>
      </c>
      <c r="CQ360">
        <f t="shared" si="580"/>
        <v>0</v>
      </c>
      <c r="CR360" t="str">
        <f t="shared" si="581"/>
        <v>N.A.</v>
      </c>
      <c r="CV360">
        <f t="shared" si="582"/>
        <v>6512</v>
      </c>
      <c r="CW360">
        <f t="shared" si="583"/>
        <v>0</v>
      </c>
      <c r="CX360">
        <f t="shared" si="584"/>
        <v>0</v>
      </c>
      <c r="CY360">
        <f t="shared" si="585"/>
        <v>0</v>
      </c>
      <c r="CZ360">
        <f t="shared" si="586"/>
        <v>0</v>
      </c>
      <c r="DA360">
        <f t="shared" si="587"/>
        <v>0</v>
      </c>
      <c r="DB360">
        <f t="shared" si="588"/>
        <v>0</v>
      </c>
      <c r="DC360">
        <f t="shared" si="589"/>
        <v>0</v>
      </c>
      <c r="DD360">
        <f t="shared" si="590"/>
        <v>0</v>
      </c>
      <c r="DE360">
        <f t="shared" si="591"/>
        <v>0</v>
      </c>
      <c r="DF360" t="str">
        <f t="shared" si="592"/>
        <v>N.A.</v>
      </c>
      <c r="DJ360">
        <f t="shared" si="593"/>
        <v>6772</v>
      </c>
      <c r="DK360">
        <f t="shared" si="515"/>
        <v>0</v>
      </c>
      <c r="DL360">
        <f t="shared" si="594"/>
        <v>0</v>
      </c>
      <c r="DM360">
        <f t="shared" si="595"/>
        <v>0</v>
      </c>
      <c r="DN360">
        <f t="shared" si="596"/>
        <v>0</v>
      </c>
      <c r="DO360">
        <f t="shared" si="597"/>
        <v>0</v>
      </c>
      <c r="DP360">
        <f t="shared" si="598"/>
        <v>0</v>
      </c>
      <c r="DQ360">
        <f t="shared" si="599"/>
        <v>0</v>
      </c>
      <c r="DR360">
        <f t="shared" si="600"/>
        <v>0</v>
      </c>
      <c r="DS360">
        <f t="shared" si="601"/>
        <v>0</v>
      </c>
      <c r="DT360" t="str">
        <f t="shared" si="602"/>
        <v>N.A.</v>
      </c>
      <c r="DX360">
        <f t="shared" si="603"/>
        <v>-5577</v>
      </c>
      <c r="DY360">
        <f t="shared" si="604"/>
        <v>0</v>
      </c>
      <c r="DZ360">
        <f t="shared" si="605"/>
        <v>-4462</v>
      </c>
      <c r="EA360">
        <f t="shared" si="606"/>
        <v>0</v>
      </c>
      <c r="EB360">
        <f t="shared" si="607"/>
        <v>0</v>
      </c>
      <c r="EC360">
        <f t="shared" si="608"/>
        <v>0</v>
      </c>
      <c r="ED360" s="1">
        <v>0</v>
      </c>
      <c r="EE360" s="1">
        <v>0</v>
      </c>
      <c r="EF360">
        <f t="shared" si="609"/>
        <v>0</v>
      </c>
      <c r="EG360">
        <f t="shared" si="610"/>
        <v>0</v>
      </c>
      <c r="EH360">
        <f t="shared" si="611"/>
        <v>0</v>
      </c>
      <c r="EJ360">
        <f t="shared" si="516"/>
        <v>0</v>
      </c>
      <c r="EK360">
        <f t="shared" si="517"/>
        <v>0</v>
      </c>
      <c r="EL360">
        <f t="shared" si="518"/>
        <v>0</v>
      </c>
      <c r="EM360">
        <f t="shared" si="519"/>
        <v>0</v>
      </c>
      <c r="EO360" t="str">
        <f t="shared" si="520"/>
        <v>N.A.</v>
      </c>
    </row>
    <row r="361" spans="1:145" x14ac:dyDescent="0.2">
      <c r="A361">
        <v>356</v>
      </c>
      <c r="B361" s="1">
        <v>12</v>
      </c>
      <c r="C361" s="1">
        <v>6992</v>
      </c>
      <c r="D361" s="1" t="s">
        <v>341</v>
      </c>
      <c r="E361" s="1">
        <v>3316746</v>
      </c>
      <c r="F361" s="1">
        <v>643.9</v>
      </c>
      <c r="G361" s="1">
        <v>4960</v>
      </c>
      <c r="H361" s="1">
        <v>3193744</v>
      </c>
      <c r="I361" s="1">
        <v>98402</v>
      </c>
      <c r="J361" s="1">
        <v>635</v>
      </c>
      <c r="K361" s="1">
        <v>630</v>
      </c>
      <c r="L361" s="1">
        <v>628</v>
      </c>
      <c r="M361" s="1">
        <v>625</v>
      </c>
      <c r="N361" s="1">
        <v>618</v>
      </c>
      <c r="O361" s="7"/>
      <c r="P361">
        <f t="shared" si="521"/>
        <v>5157</v>
      </c>
      <c r="Q361">
        <f t="shared" si="522"/>
        <v>0</v>
      </c>
      <c r="R361">
        <f t="shared" si="523"/>
        <v>0</v>
      </c>
      <c r="S361">
        <f t="shared" si="511"/>
        <v>0</v>
      </c>
      <c r="T361">
        <f t="shared" si="524"/>
        <v>0</v>
      </c>
      <c r="U361">
        <f t="shared" si="525"/>
        <v>0</v>
      </c>
      <c r="V361">
        <f t="shared" si="526"/>
        <v>0</v>
      </c>
      <c r="W361">
        <f t="shared" si="527"/>
        <v>0</v>
      </c>
      <c r="X361">
        <f t="shared" si="528"/>
        <v>0</v>
      </c>
      <c r="Y361">
        <f t="shared" si="529"/>
        <v>0</v>
      </c>
      <c r="Z361" t="str">
        <f t="shared" si="530"/>
        <v>N.A.</v>
      </c>
      <c r="AD361">
        <f t="shared" si="531"/>
        <v>5362</v>
      </c>
      <c r="AE361">
        <f t="shared" si="613"/>
        <v>0</v>
      </c>
      <c r="AF361">
        <f t="shared" si="532"/>
        <v>0</v>
      </c>
      <c r="AG361">
        <f t="shared" si="533"/>
        <v>0</v>
      </c>
      <c r="AH361">
        <f t="shared" si="534"/>
        <v>0</v>
      </c>
      <c r="AI361">
        <f t="shared" si="535"/>
        <v>0</v>
      </c>
      <c r="AJ361">
        <f t="shared" si="536"/>
        <v>0</v>
      </c>
      <c r="AK361">
        <f t="shared" si="537"/>
        <v>0</v>
      </c>
      <c r="AL361">
        <f t="shared" si="538"/>
        <v>0</v>
      </c>
      <c r="AM361">
        <f t="shared" si="539"/>
        <v>0</v>
      </c>
      <c r="AN361" t="str">
        <f t="shared" si="540"/>
        <v>N.A.</v>
      </c>
      <c r="AR361">
        <f t="shared" si="541"/>
        <v>5575</v>
      </c>
      <c r="AS361">
        <f t="shared" si="512"/>
        <v>0</v>
      </c>
      <c r="AT361">
        <f t="shared" si="542"/>
        <v>0</v>
      </c>
      <c r="AU361">
        <f t="shared" si="612"/>
        <v>0</v>
      </c>
      <c r="AV361">
        <f t="shared" si="543"/>
        <v>0</v>
      </c>
      <c r="AW361">
        <f t="shared" si="544"/>
        <v>0</v>
      </c>
      <c r="AX361">
        <f t="shared" si="545"/>
        <v>0</v>
      </c>
      <c r="AY361">
        <f t="shared" si="546"/>
        <v>0</v>
      </c>
      <c r="AZ361">
        <f t="shared" si="547"/>
        <v>0</v>
      </c>
      <c r="BA361">
        <f t="shared" si="548"/>
        <v>0</v>
      </c>
      <c r="BB361" t="str">
        <f t="shared" si="549"/>
        <v>N.A.</v>
      </c>
      <c r="BF361">
        <f t="shared" si="550"/>
        <v>5797</v>
      </c>
      <c r="BG361">
        <f t="shared" si="551"/>
        <v>0</v>
      </c>
      <c r="BH361">
        <f t="shared" si="552"/>
        <v>0</v>
      </c>
      <c r="BI361">
        <f t="shared" si="553"/>
        <v>0</v>
      </c>
      <c r="BJ361">
        <f t="shared" si="554"/>
        <v>0</v>
      </c>
      <c r="BK361">
        <f t="shared" si="555"/>
        <v>0</v>
      </c>
      <c r="BL361">
        <f t="shared" si="556"/>
        <v>0</v>
      </c>
      <c r="BM361">
        <f t="shared" si="557"/>
        <v>0</v>
      </c>
      <c r="BN361">
        <f t="shared" si="558"/>
        <v>0</v>
      </c>
      <c r="BO361">
        <f t="shared" si="559"/>
        <v>0</v>
      </c>
      <c r="BP361" t="str">
        <f t="shared" si="560"/>
        <v>N.A.</v>
      </c>
      <c r="BT361">
        <f t="shared" si="561"/>
        <v>6028</v>
      </c>
      <c r="BU361">
        <f t="shared" si="514"/>
        <v>0</v>
      </c>
      <c r="BV361">
        <f t="shared" si="562"/>
        <v>0</v>
      </c>
      <c r="BW361">
        <f t="shared" si="563"/>
        <v>0</v>
      </c>
      <c r="BX361">
        <f t="shared" si="564"/>
        <v>0</v>
      </c>
      <c r="BY361">
        <f t="shared" si="565"/>
        <v>0</v>
      </c>
      <c r="BZ361">
        <f t="shared" si="566"/>
        <v>0</v>
      </c>
      <c r="CA361">
        <f t="shared" si="567"/>
        <v>0</v>
      </c>
      <c r="CB361">
        <f t="shared" si="568"/>
        <v>0</v>
      </c>
      <c r="CC361">
        <f t="shared" si="569"/>
        <v>0</v>
      </c>
      <c r="CD361" t="str">
        <f t="shared" si="570"/>
        <v>N.A.</v>
      </c>
      <c r="CH361">
        <f t="shared" si="571"/>
        <v>6268</v>
      </c>
      <c r="CI361">
        <f t="shared" si="572"/>
        <v>0</v>
      </c>
      <c r="CJ361">
        <f t="shared" si="573"/>
        <v>0</v>
      </c>
      <c r="CK361">
        <f t="shared" si="574"/>
        <v>0</v>
      </c>
      <c r="CL361">
        <f t="shared" si="575"/>
        <v>0</v>
      </c>
      <c r="CM361">
        <f t="shared" si="576"/>
        <v>0</v>
      </c>
      <c r="CN361">
        <f t="shared" si="577"/>
        <v>0</v>
      </c>
      <c r="CO361">
        <f t="shared" si="578"/>
        <v>0</v>
      </c>
      <c r="CP361">
        <f t="shared" si="579"/>
        <v>0</v>
      </c>
      <c r="CQ361">
        <f t="shared" si="580"/>
        <v>0</v>
      </c>
      <c r="CR361" t="str">
        <f t="shared" si="581"/>
        <v>N.A.</v>
      </c>
      <c r="CV361">
        <f t="shared" si="582"/>
        <v>6518</v>
      </c>
      <c r="CW361">
        <f t="shared" si="583"/>
        <v>0</v>
      </c>
      <c r="CX361">
        <f t="shared" si="584"/>
        <v>0</v>
      </c>
      <c r="CY361">
        <f t="shared" si="585"/>
        <v>0</v>
      </c>
      <c r="CZ361">
        <f t="shared" si="586"/>
        <v>0</v>
      </c>
      <c r="DA361">
        <f t="shared" si="587"/>
        <v>0</v>
      </c>
      <c r="DB361">
        <f t="shared" si="588"/>
        <v>0</v>
      </c>
      <c r="DC361">
        <f t="shared" si="589"/>
        <v>0</v>
      </c>
      <c r="DD361">
        <f t="shared" si="590"/>
        <v>0</v>
      </c>
      <c r="DE361">
        <f t="shared" si="591"/>
        <v>0</v>
      </c>
      <c r="DF361" t="str">
        <f t="shared" si="592"/>
        <v>N.A.</v>
      </c>
      <c r="DJ361">
        <f t="shared" si="593"/>
        <v>6778</v>
      </c>
      <c r="DK361">
        <f t="shared" si="515"/>
        <v>0</v>
      </c>
      <c r="DL361">
        <f t="shared" si="594"/>
        <v>0</v>
      </c>
      <c r="DM361">
        <f t="shared" si="595"/>
        <v>0</v>
      </c>
      <c r="DN361">
        <f t="shared" si="596"/>
        <v>0</v>
      </c>
      <c r="DO361">
        <f t="shared" si="597"/>
        <v>0</v>
      </c>
      <c r="DP361">
        <f t="shared" si="598"/>
        <v>0</v>
      </c>
      <c r="DQ361">
        <f t="shared" si="599"/>
        <v>0</v>
      </c>
      <c r="DR361">
        <f t="shared" si="600"/>
        <v>0</v>
      </c>
      <c r="DS361">
        <f t="shared" si="601"/>
        <v>0</v>
      </c>
      <c r="DT361" t="str">
        <f t="shared" si="602"/>
        <v>N.A.</v>
      </c>
      <c r="DX361">
        <f t="shared" si="603"/>
        <v>24600</v>
      </c>
      <c r="DY361">
        <f t="shared" si="604"/>
        <v>1</v>
      </c>
      <c r="DZ361">
        <f t="shared" si="605"/>
        <v>98402</v>
      </c>
      <c r="EA361">
        <f t="shared" si="606"/>
        <v>1</v>
      </c>
      <c r="EB361">
        <f t="shared" si="607"/>
        <v>2</v>
      </c>
      <c r="EC361">
        <f t="shared" si="608"/>
        <v>0</v>
      </c>
      <c r="ED361" s="1">
        <v>98402</v>
      </c>
      <c r="EE361" s="1">
        <v>0</v>
      </c>
      <c r="EF361">
        <f t="shared" si="609"/>
        <v>2</v>
      </c>
      <c r="EG361">
        <f t="shared" si="610"/>
        <v>0</v>
      </c>
      <c r="EH361">
        <f t="shared" si="611"/>
        <v>2</v>
      </c>
      <c r="EJ361">
        <f t="shared" si="516"/>
        <v>98402</v>
      </c>
      <c r="EK361">
        <f t="shared" si="517"/>
        <v>0</v>
      </c>
      <c r="EL361">
        <f t="shared" si="518"/>
        <v>98402</v>
      </c>
      <c r="EM361">
        <f t="shared" si="519"/>
        <v>0</v>
      </c>
      <c r="EO361" t="str">
        <f t="shared" si="520"/>
        <v>80%</v>
      </c>
    </row>
    <row r="362" spans="1:145" x14ac:dyDescent="0.2">
      <c r="A362">
        <v>357</v>
      </c>
      <c r="B362" s="1">
        <v>12</v>
      </c>
      <c r="C362" s="1">
        <v>7002</v>
      </c>
      <c r="D362" s="1" t="s">
        <v>342</v>
      </c>
      <c r="E362" s="1">
        <v>1120781</v>
      </c>
      <c r="F362" s="1">
        <v>206</v>
      </c>
      <c r="G362" s="1">
        <v>4931</v>
      </c>
      <c r="H362" s="1">
        <v>1015786</v>
      </c>
      <c r="I362" s="1">
        <v>83996</v>
      </c>
      <c r="J362" s="1">
        <v>195</v>
      </c>
      <c r="K362" s="1">
        <v>191</v>
      </c>
      <c r="L362" s="1">
        <v>176</v>
      </c>
      <c r="M362" s="1">
        <v>163</v>
      </c>
      <c r="N362" s="1">
        <v>160</v>
      </c>
      <c r="O362" s="7"/>
      <c r="P362">
        <f t="shared" si="521"/>
        <v>5128</v>
      </c>
      <c r="Q362">
        <f t="shared" si="522"/>
        <v>0</v>
      </c>
      <c r="R362">
        <f t="shared" si="523"/>
        <v>0</v>
      </c>
      <c r="S362">
        <f t="shared" si="511"/>
        <v>0</v>
      </c>
      <c r="T362">
        <f t="shared" si="524"/>
        <v>0</v>
      </c>
      <c r="U362">
        <f t="shared" si="525"/>
        <v>0</v>
      </c>
      <c r="V362">
        <f t="shared" si="526"/>
        <v>0</v>
      </c>
      <c r="W362">
        <f t="shared" si="527"/>
        <v>0</v>
      </c>
      <c r="X362">
        <f t="shared" si="528"/>
        <v>0</v>
      </c>
      <c r="Y362">
        <f t="shared" si="529"/>
        <v>0</v>
      </c>
      <c r="Z362" t="str">
        <f t="shared" si="530"/>
        <v>N.A.</v>
      </c>
      <c r="AD362">
        <f t="shared" si="531"/>
        <v>5333</v>
      </c>
      <c r="AE362">
        <f t="shared" si="613"/>
        <v>0</v>
      </c>
      <c r="AF362">
        <f t="shared" si="532"/>
        <v>0</v>
      </c>
      <c r="AG362">
        <f t="shared" si="533"/>
        <v>0</v>
      </c>
      <c r="AH362">
        <f t="shared" si="534"/>
        <v>0</v>
      </c>
      <c r="AI362">
        <f t="shared" si="535"/>
        <v>0</v>
      </c>
      <c r="AJ362">
        <f t="shared" si="536"/>
        <v>0</v>
      </c>
      <c r="AK362">
        <f t="shared" si="537"/>
        <v>0</v>
      </c>
      <c r="AL362">
        <f t="shared" si="538"/>
        <v>0</v>
      </c>
      <c r="AM362">
        <f t="shared" si="539"/>
        <v>0</v>
      </c>
      <c r="AN362" t="str">
        <f t="shared" si="540"/>
        <v>N.A.</v>
      </c>
      <c r="AR362">
        <f t="shared" si="541"/>
        <v>5546</v>
      </c>
      <c r="AS362">
        <f t="shared" si="512"/>
        <v>0</v>
      </c>
      <c r="AT362">
        <f t="shared" si="542"/>
        <v>0</v>
      </c>
      <c r="AU362">
        <f t="shared" si="612"/>
        <v>0</v>
      </c>
      <c r="AV362">
        <f t="shared" si="543"/>
        <v>0</v>
      </c>
      <c r="AW362">
        <f t="shared" si="544"/>
        <v>0</v>
      </c>
      <c r="AX362">
        <f t="shared" si="545"/>
        <v>0</v>
      </c>
      <c r="AY362">
        <f t="shared" si="546"/>
        <v>0</v>
      </c>
      <c r="AZ362">
        <f t="shared" si="547"/>
        <v>0</v>
      </c>
      <c r="BA362">
        <f t="shared" si="548"/>
        <v>0</v>
      </c>
      <c r="BB362" t="str">
        <f t="shared" si="549"/>
        <v>N.A.</v>
      </c>
      <c r="BF362">
        <f t="shared" si="550"/>
        <v>5768</v>
      </c>
      <c r="BG362">
        <f t="shared" si="551"/>
        <v>0</v>
      </c>
      <c r="BH362">
        <f t="shared" si="552"/>
        <v>0</v>
      </c>
      <c r="BI362">
        <f t="shared" si="553"/>
        <v>0</v>
      </c>
      <c r="BJ362">
        <f t="shared" si="554"/>
        <v>0</v>
      </c>
      <c r="BK362">
        <f t="shared" si="555"/>
        <v>0</v>
      </c>
      <c r="BL362">
        <f t="shared" si="556"/>
        <v>0</v>
      </c>
      <c r="BM362">
        <f t="shared" si="557"/>
        <v>0</v>
      </c>
      <c r="BN362">
        <f t="shared" si="558"/>
        <v>0</v>
      </c>
      <c r="BO362">
        <f t="shared" si="559"/>
        <v>0</v>
      </c>
      <c r="BP362" t="str">
        <f t="shared" si="560"/>
        <v>N.A.</v>
      </c>
      <c r="BT362">
        <f t="shared" si="561"/>
        <v>5999</v>
      </c>
      <c r="BU362">
        <f t="shared" si="514"/>
        <v>0</v>
      </c>
      <c r="BV362">
        <f t="shared" si="562"/>
        <v>0</v>
      </c>
      <c r="BW362">
        <f t="shared" si="563"/>
        <v>0</v>
      </c>
      <c r="BX362">
        <f t="shared" si="564"/>
        <v>0</v>
      </c>
      <c r="BY362">
        <f t="shared" si="565"/>
        <v>0</v>
      </c>
      <c r="BZ362">
        <f t="shared" si="566"/>
        <v>0</v>
      </c>
      <c r="CA362">
        <f t="shared" si="567"/>
        <v>0</v>
      </c>
      <c r="CB362">
        <f t="shared" si="568"/>
        <v>0</v>
      </c>
      <c r="CC362">
        <f t="shared" si="569"/>
        <v>0</v>
      </c>
      <c r="CD362" t="str">
        <f t="shared" si="570"/>
        <v>N.A.</v>
      </c>
      <c r="CH362">
        <f t="shared" si="571"/>
        <v>6239</v>
      </c>
      <c r="CI362">
        <f t="shared" si="572"/>
        <v>0</v>
      </c>
      <c r="CJ362">
        <f t="shared" si="573"/>
        <v>0</v>
      </c>
      <c r="CK362">
        <f t="shared" si="574"/>
        <v>0</v>
      </c>
      <c r="CL362">
        <f t="shared" si="575"/>
        <v>0</v>
      </c>
      <c r="CM362">
        <f t="shared" si="576"/>
        <v>0</v>
      </c>
      <c r="CN362">
        <f t="shared" si="577"/>
        <v>0</v>
      </c>
      <c r="CO362">
        <f t="shared" si="578"/>
        <v>0</v>
      </c>
      <c r="CP362">
        <f t="shared" si="579"/>
        <v>0</v>
      </c>
      <c r="CQ362">
        <f t="shared" si="580"/>
        <v>0</v>
      </c>
      <c r="CR362" t="str">
        <f t="shared" si="581"/>
        <v>N.A.</v>
      </c>
      <c r="CV362">
        <f t="shared" si="582"/>
        <v>6489</v>
      </c>
      <c r="CW362">
        <f t="shared" si="583"/>
        <v>0</v>
      </c>
      <c r="CX362">
        <f t="shared" si="584"/>
        <v>0</v>
      </c>
      <c r="CY362">
        <f t="shared" si="585"/>
        <v>0</v>
      </c>
      <c r="CZ362">
        <f t="shared" si="586"/>
        <v>0</v>
      </c>
      <c r="DA362">
        <f t="shared" si="587"/>
        <v>0</v>
      </c>
      <c r="DB362">
        <f t="shared" si="588"/>
        <v>0</v>
      </c>
      <c r="DC362">
        <f t="shared" si="589"/>
        <v>0</v>
      </c>
      <c r="DD362">
        <f t="shared" si="590"/>
        <v>0</v>
      </c>
      <c r="DE362">
        <f t="shared" si="591"/>
        <v>0</v>
      </c>
      <c r="DF362" t="str">
        <f t="shared" si="592"/>
        <v>N.A.</v>
      </c>
      <c r="DJ362">
        <f t="shared" si="593"/>
        <v>6749</v>
      </c>
      <c r="DK362">
        <f t="shared" si="515"/>
        <v>0</v>
      </c>
      <c r="DL362">
        <f t="shared" si="594"/>
        <v>0</v>
      </c>
      <c r="DM362">
        <f t="shared" si="595"/>
        <v>0</v>
      </c>
      <c r="DN362">
        <f t="shared" si="596"/>
        <v>0</v>
      </c>
      <c r="DO362">
        <f t="shared" si="597"/>
        <v>0</v>
      </c>
      <c r="DP362">
        <f t="shared" si="598"/>
        <v>0</v>
      </c>
      <c r="DQ362">
        <f t="shared" si="599"/>
        <v>0</v>
      </c>
      <c r="DR362">
        <f t="shared" si="600"/>
        <v>0</v>
      </c>
      <c r="DS362">
        <f t="shared" si="601"/>
        <v>0</v>
      </c>
      <c r="DT362" t="str">
        <f t="shared" si="602"/>
        <v>N.A.</v>
      </c>
      <c r="DX362">
        <f t="shared" si="603"/>
        <v>20999</v>
      </c>
      <c r="DY362">
        <f t="shared" si="604"/>
        <v>1</v>
      </c>
      <c r="DZ362">
        <f t="shared" si="605"/>
        <v>83996</v>
      </c>
      <c r="EA362">
        <f t="shared" si="606"/>
        <v>1</v>
      </c>
      <c r="EB362">
        <f t="shared" si="607"/>
        <v>2</v>
      </c>
      <c r="EC362">
        <f t="shared" si="608"/>
        <v>0</v>
      </c>
      <c r="ED362" s="1">
        <v>83996</v>
      </c>
      <c r="EE362" s="1">
        <v>3188</v>
      </c>
      <c r="EF362">
        <f t="shared" si="609"/>
        <v>2</v>
      </c>
      <c r="EG362">
        <f t="shared" si="610"/>
        <v>0</v>
      </c>
      <c r="EH362">
        <f t="shared" si="611"/>
        <v>2</v>
      </c>
      <c r="EJ362">
        <f t="shared" si="516"/>
        <v>83996</v>
      </c>
      <c r="EK362">
        <f t="shared" si="517"/>
        <v>0</v>
      </c>
      <c r="EL362">
        <f t="shared" si="518"/>
        <v>83996</v>
      </c>
      <c r="EM362">
        <f t="shared" si="519"/>
        <v>0</v>
      </c>
      <c r="EO362" t="str">
        <f t="shared" si="520"/>
        <v>80%</v>
      </c>
    </row>
    <row r="363" spans="1:145" x14ac:dyDescent="0.2">
      <c r="A363">
        <v>358</v>
      </c>
      <c r="B363" s="1">
        <v>10</v>
      </c>
      <c r="C363" s="1">
        <v>7029</v>
      </c>
      <c r="D363" s="1" t="s">
        <v>343</v>
      </c>
      <c r="E363" s="1">
        <v>5233008</v>
      </c>
      <c r="F363" s="1">
        <v>1136.9000000000001</v>
      </c>
      <c r="G363" s="1">
        <v>4947</v>
      </c>
      <c r="H363" s="1">
        <v>5624244</v>
      </c>
      <c r="I363" s="1">
        <v>0</v>
      </c>
      <c r="J363" s="1">
        <v>1137</v>
      </c>
      <c r="K363" s="1">
        <v>1134</v>
      </c>
      <c r="L363" s="1">
        <v>1131</v>
      </c>
      <c r="M363" s="1">
        <v>1133</v>
      </c>
      <c r="N363" s="1">
        <v>1126</v>
      </c>
      <c r="O363" s="7"/>
      <c r="P363">
        <f t="shared" si="521"/>
        <v>5144</v>
      </c>
      <c r="Q363">
        <f t="shared" si="522"/>
        <v>0</v>
      </c>
      <c r="R363">
        <f t="shared" si="523"/>
        <v>0</v>
      </c>
      <c r="S363">
        <f t="shared" si="511"/>
        <v>0</v>
      </c>
      <c r="T363">
        <f t="shared" si="524"/>
        <v>0</v>
      </c>
      <c r="U363">
        <f t="shared" si="525"/>
        <v>0</v>
      </c>
      <c r="V363">
        <f t="shared" si="526"/>
        <v>0</v>
      </c>
      <c r="W363">
        <f t="shared" si="527"/>
        <v>0</v>
      </c>
      <c r="X363">
        <f t="shared" si="528"/>
        <v>0</v>
      </c>
      <c r="Y363">
        <f t="shared" si="529"/>
        <v>0</v>
      </c>
      <c r="Z363" t="str">
        <f t="shared" si="530"/>
        <v>N.A.</v>
      </c>
      <c r="AD363">
        <f t="shared" si="531"/>
        <v>5349</v>
      </c>
      <c r="AE363">
        <f t="shared" si="613"/>
        <v>0</v>
      </c>
      <c r="AF363">
        <f t="shared" si="532"/>
        <v>0</v>
      </c>
      <c r="AG363">
        <f t="shared" si="533"/>
        <v>0</v>
      </c>
      <c r="AH363">
        <f t="shared" si="534"/>
        <v>0</v>
      </c>
      <c r="AI363">
        <f t="shared" si="535"/>
        <v>0</v>
      </c>
      <c r="AJ363">
        <f t="shared" si="536"/>
        <v>0</v>
      </c>
      <c r="AK363">
        <f t="shared" si="537"/>
        <v>0</v>
      </c>
      <c r="AL363">
        <f t="shared" si="538"/>
        <v>0</v>
      </c>
      <c r="AM363">
        <f t="shared" si="539"/>
        <v>0</v>
      </c>
      <c r="AN363" t="str">
        <f t="shared" si="540"/>
        <v>N.A.</v>
      </c>
      <c r="AR363">
        <f t="shared" si="541"/>
        <v>5562</v>
      </c>
      <c r="AS363">
        <f t="shared" si="512"/>
        <v>0</v>
      </c>
      <c r="AT363">
        <f t="shared" si="542"/>
        <v>0</v>
      </c>
      <c r="AU363">
        <f t="shared" si="612"/>
        <v>0</v>
      </c>
      <c r="AV363">
        <f t="shared" si="543"/>
        <v>0</v>
      </c>
      <c r="AW363">
        <f t="shared" si="544"/>
        <v>0</v>
      </c>
      <c r="AX363">
        <f t="shared" si="545"/>
        <v>0</v>
      </c>
      <c r="AY363">
        <f t="shared" si="546"/>
        <v>0</v>
      </c>
      <c r="AZ363">
        <f t="shared" si="547"/>
        <v>0</v>
      </c>
      <c r="BA363">
        <f t="shared" si="548"/>
        <v>0</v>
      </c>
      <c r="BB363" t="str">
        <f t="shared" si="549"/>
        <v>N.A.</v>
      </c>
      <c r="BF363">
        <f t="shared" si="550"/>
        <v>5784</v>
      </c>
      <c r="BG363">
        <f t="shared" si="551"/>
        <v>0</v>
      </c>
      <c r="BH363">
        <f t="shared" si="552"/>
        <v>0</v>
      </c>
      <c r="BI363">
        <f t="shared" si="553"/>
        <v>0</v>
      </c>
      <c r="BJ363">
        <f t="shared" si="554"/>
        <v>0</v>
      </c>
      <c r="BK363">
        <f t="shared" si="555"/>
        <v>0</v>
      </c>
      <c r="BL363">
        <f t="shared" si="556"/>
        <v>0</v>
      </c>
      <c r="BM363">
        <f t="shared" si="557"/>
        <v>0</v>
      </c>
      <c r="BN363">
        <f t="shared" si="558"/>
        <v>0</v>
      </c>
      <c r="BO363">
        <f t="shared" si="559"/>
        <v>0</v>
      </c>
      <c r="BP363" t="str">
        <f t="shared" si="560"/>
        <v>N.A.</v>
      </c>
      <c r="BT363">
        <f t="shared" si="561"/>
        <v>6015</v>
      </c>
      <c r="BU363">
        <f t="shared" si="514"/>
        <v>0</v>
      </c>
      <c r="BV363">
        <f t="shared" si="562"/>
        <v>0</v>
      </c>
      <c r="BW363">
        <f t="shared" si="563"/>
        <v>0</v>
      </c>
      <c r="BX363">
        <f t="shared" si="564"/>
        <v>0</v>
      </c>
      <c r="BY363">
        <f t="shared" si="565"/>
        <v>0</v>
      </c>
      <c r="BZ363">
        <f t="shared" si="566"/>
        <v>0</v>
      </c>
      <c r="CA363">
        <f t="shared" si="567"/>
        <v>0</v>
      </c>
      <c r="CB363">
        <f t="shared" si="568"/>
        <v>0</v>
      </c>
      <c r="CC363">
        <f t="shared" si="569"/>
        <v>0</v>
      </c>
      <c r="CD363" t="str">
        <f t="shared" si="570"/>
        <v>N.A.</v>
      </c>
      <c r="CH363">
        <f t="shared" si="571"/>
        <v>6255</v>
      </c>
      <c r="CI363">
        <f t="shared" si="572"/>
        <v>0</v>
      </c>
      <c r="CJ363">
        <f t="shared" si="573"/>
        <v>0</v>
      </c>
      <c r="CK363">
        <f t="shared" si="574"/>
        <v>0</v>
      </c>
      <c r="CL363">
        <f t="shared" si="575"/>
        <v>0</v>
      </c>
      <c r="CM363">
        <f t="shared" si="576"/>
        <v>0</v>
      </c>
      <c r="CN363">
        <f t="shared" si="577"/>
        <v>0</v>
      </c>
      <c r="CO363">
        <f t="shared" si="578"/>
        <v>0</v>
      </c>
      <c r="CP363">
        <f t="shared" si="579"/>
        <v>0</v>
      </c>
      <c r="CQ363">
        <f t="shared" si="580"/>
        <v>0</v>
      </c>
      <c r="CR363" t="str">
        <f t="shared" si="581"/>
        <v>N.A.</v>
      </c>
      <c r="CV363">
        <f t="shared" si="582"/>
        <v>6505</v>
      </c>
      <c r="CW363">
        <f t="shared" si="583"/>
        <v>0</v>
      </c>
      <c r="CX363">
        <f t="shared" si="584"/>
        <v>0</v>
      </c>
      <c r="CY363">
        <f t="shared" si="585"/>
        <v>0</v>
      </c>
      <c r="CZ363">
        <f t="shared" si="586"/>
        <v>0</v>
      </c>
      <c r="DA363">
        <f t="shared" si="587"/>
        <v>0</v>
      </c>
      <c r="DB363">
        <f t="shared" si="588"/>
        <v>0</v>
      </c>
      <c r="DC363">
        <f t="shared" si="589"/>
        <v>0</v>
      </c>
      <c r="DD363">
        <f t="shared" si="590"/>
        <v>0</v>
      </c>
      <c r="DE363">
        <f t="shared" si="591"/>
        <v>0</v>
      </c>
      <c r="DF363" t="str">
        <f t="shared" si="592"/>
        <v>N.A.</v>
      </c>
      <c r="DJ363">
        <f t="shared" si="593"/>
        <v>6765</v>
      </c>
      <c r="DK363">
        <f t="shared" si="515"/>
        <v>0</v>
      </c>
      <c r="DL363">
        <f t="shared" si="594"/>
        <v>0</v>
      </c>
      <c r="DM363">
        <f t="shared" si="595"/>
        <v>0</v>
      </c>
      <c r="DN363">
        <f t="shared" si="596"/>
        <v>0</v>
      </c>
      <c r="DO363">
        <f t="shared" si="597"/>
        <v>0</v>
      </c>
      <c r="DP363">
        <f t="shared" si="598"/>
        <v>0</v>
      </c>
      <c r="DQ363">
        <f t="shared" si="599"/>
        <v>0</v>
      </c>
      <c r="DR363">
        <f t="shared" si="600"/>
        <v>0</v>
      </c>
      <c r="DS363">
        <f t="shared" si="601"/>
        <v>0</v>
      </c>
      <c r="DT363" t="str">
        <f t="shared" si="602"/>
        <v>N.A.</v>
      </c>
      <c r="DX363">
        <f t="shared" si="603"/>
        <v>-391236</v>
      </c>
      <c r="DY363">
        <f t="shared" si="604"/>
        <v>0</v>
      </c>
      <c r="DZ363">
        <f t="shared" si="605"/>
        <v>-312989</v>
      </c>
      <c r="EA363">
        <f t="shared" si="606"/>
        <v>0</v>
      </c>
      <c r="EB363">
        <f t="shared" si="607"/>
        <v>0</v>
      </c>
      <c r="EC363">
        <f t="shared" si="608"/>
        <v>0</v>
      </c>
      <c r="ED363" s="1">
        <v>0</v>
      </c>
      <c r="EE363" s="1">
        <v>0</v>
      </c>
      <c r="EF363">
        <f t="shared" si="609"/>
        <v>0</v>
      </c>
      <c r="EG363">
        <f t="shared" si="610"/>
        <v>0</v>
      </c>
      <c r="EH363">
        <f t="shared" si="611"/>
        <v>0</v>
      </c>
      <c r="EJ363">
        <f t="shared" si="516"/>
        <v>0</v>
      </c>
      <c r="EK363">
        <f t="shared" si="517"/>
        <v>0</v>
      </c>
      <c r="EL363">
        <f t="shared" si="518"/>
        <v>0</v>
      </c>
      <c r="EM363">
        <f t="shared" si="519"/>
        <v>0</v>
      </c>
      <c r="EO363" t="str">
        <f t="shared" si="520"/>
        <v>N.A.</v>
      </c>
    </row>
    <row r="364" spans="1:145" x14ac:dyDescent="0.2">
      <c r="A364">
        <v>359</v>
      </c>
      <c r="B364" s="1">
        <v>9</v>
      </c>
      <c r="C364" s="1">
        <v>7038</v>
      </c>
      <c r="D364" s="1" t="s">
        <v>344</v>
      </c>
      <c r="E364" s="1">
        <v>4199731</v>
      </c>
      <c r="F364" s="1">
        <v>904</v>
      </c>
      <c r="G364" s="1">
        <v>4931</v>
      </c>
      <c r="H364" s="1">
        <v>4457624</v>
      </c>
      <c r="I364" s="1">
        <v>1822</v>
      </c>
      <c r="J364" s="1">
        <v>893</v>
      </c>
      <c r="K364" s="1">
        <v>885</v>
      </c>
      <c r="L364" s="1">
        <v>878</v>
      </c>
      <c r="M364" s="1">
        <v>846</v>
      </c>
      <c r="N364" s="1">
        <v>837</v>
      </c>
      <c r="O364" s="7"/>
      <c r="P364">
        <f t="shared" si="521"/>
        <v>5128</v>
      </c>
      <c r="Q364">
        <f t="shared" si="522"/>
        <v>0</v>
      </c>
      <c r="R364">
        <f t="shared" si="523"/>
        <v>0</v>
      </c>
      <c r="S364">
        <f t="shared" si="511"/>
        <v>0</v>
      </c>
      <c r="T364">
        <f t="shared" si="524"/>
        <v>0</v>
      </c>
      <c r="U364">
        <f t="shared" si="525"/>
        <v>0</v>
      </c>
      <c r="V364">
        <f t="shared" si="526"/>
        <v>0</v>
      </c>
      <c r="W364">
        <f t="shared" si="527"/>
        <v>0</v>
      </c>
      <c r="X364">
        <f t="shared" si="528"/>
        <v>0</v>
      </c>
      <c r="Y364">
        <f t="shared" si="529"/>
        <v>0</v>
      </c>
      <c r="Z364" t="str">
        <f t="shared" si="530"/>
        <v>N.A.</v>
      </c>
      <c r="AD364">
        <f t="shared" si="531"/>
        <v>5333</v>
      </c>
      <c r="AE364">
        <f t="shared" si="613"/>
        <v>0</v>
      </c>
      <c r="AF364">
        <f t="shared" si="532"/>
        <v>0</v>
      </c>
      <c r="AG364">
        <f t="shared" si="533"/>
        <v>0</v>
      </c>
      <c r="AH364">
        <f t="shared" si="534"/>
        <v>0</v>
      </c>
      <c r="AI364">
        <f t="shared" si="535"/>
        <v>0</v>
      </c>
      <c r="AJ364">
        <f t="shared" si="536"/>
        <v>0</v>
      </c>
      <c r="AK364">
        <f t="shared" si="537"/>
        <v>0</v>
      </c>
      <c r="AL364">
        <f t="shared" si="538"/>
        <v>0</v>
      </c>
      <c r="AM364">
        <f t="shared" si="539"/>
        <v>0</v>
      </c>
      <c r="AN364" t="str">
        <f t="shared" si="540"/>
        <v>N.A.</v>
      </c>
      <c r="AR364">
        <f t="shared" si="541"/>
        <v>5546</v>
      </c>
      <c r="AS364">
        <f t="shared" si="512"/>
        <v>0</v>
      </c>
      <c r="AT364">
        <f t="shared" si="542"/>
        <v>0</v>
      </c>
      <c r="AU364">
        <f t="shared" si="612"/>
        <v>0</v>
      </c>
      <c r="AV364">
        <f t="shared" si="543"/>
        <v>0</v>
      </c>
      <c r="AW364">
        <f t="shared" si="544"/>
        <v>0</v>
      </c>
      <c r="AX364">
        <f t="shared" si="545"/>
        <v>0</v>
      </c>
      <c r="AY364">
        <f t="shared" si="546"/>
        <v>0</v>
      </c>
      <c r="AZ364">
        <f t="shared" si="547"/>
        <v>0</v>
      </c>
      <c r="BA364">
        <f t="shared" si="548"/>
        <v>0</v>
      </c>
      <c r="BB364" t="str">
        <f t="shared" si="549"/>
        <v>N.A.</v>
      </c>
      <c r="BF364">
        <f t="shared" si="550"/>
        <v>5768</v>
      </c>
      <c r="BG364">
        <f t="shared" si="551"/>
        <v>0</v>
      </c>
      <c r="BH364">
        <f t="shared" si="552"/>
        <v>0</v>
      </c>
      <c r="BI364">
        <f t="shared" si="553"/>
        <v>0</v>
      </c>
      <c r="BJ364">
        <f t="shared" si="554"/>
        <v>0</v>
      </c>
      <c r="BK364">
        <f t="shared" si="555"/>
        <v>0</v>
      </c>
      <c r="BL364">
        <f t="shared" si="556"/>
        <v>0</v>
      </c>
      <c r="BM364">
        <f t="shared" si="557"/>
        <v>0</v>
      </c>
      <c r="BN364">
        <f t="shared" si="558"/>
        <v>0</v>
      </c>
      <c r="BO364">
        <f t="shared" si="559"/>
        <v>0</v>
      </c>
      <c r="BP364" t="str">
        <f t="shared" si="560"/>
        <v>N.A.</v>
      </c>
      <c r="BT364">
        <f t="shared" si="561"/>
        <v>5999</v>
      </c>
      <c r="BU364">
        <f t="shared" si="514"/>
        <v>0</v>
      </c>
      <c r="BV364">
        <f t="shared" si="562"/>
        <v>0</v>
      </c>
      <c r="BW364">
        <f t="shared" si="563"/>
        <v>0</v>
      </c>
      <c r="BX364">
        <f t="shared" si="564"/>
        <v>0</v>
      </c>
      <c r="BY364">
        <f t="shared" si="565"/>
        <v>0</v>
      </c>
      <c r="BZ364">
        <f t="shared" si="566"/>
        <v>0</v>
      </c>
      <c r="CA364">
        <f t="shared" si="567"/>
        <v>0</v>
      </c>
      <c r="CB364">
        <f t="shared" si="568"/>
        <v>0</v>
      </c>
      <c r="CC364">
        <f t="shared" si="569"/>
        <v>0</v>
      </c>
      <c r="CD364" t="str">
        <f t="shared" si="570"/>
        <v>N.A.</v>
      </c>
      <c r="CH364">
        <f t="shared" si="571"/>
        <v>6239</v>
      </c>
      <c r="CI364">
        <f t="shared" si="572"/>
        <v>0</v>
      </c>
      <c r="CJ364">
        <f t="shared" si="573"/>
        <v>0</v>
      </c>
      <c r="CK364">
        <f t="shared" si="574"/>
        <v>0</v>
      </c>
      <c r="CL364">
        <f t="shared" si="575"/>
        <v>0</v>
      </c>
      <c r="CM364">
        <f t="shared" si="576"/>
        <v>0</v>
      </c>
      <c r="CN364">
        <f t="shared" si="577"/>
        <v>0</v>
      </c>
      <c r="CO364">
        <f t="shared" si="578"/>
        <v>0</v>
      </c>
      <c r="CP364">
        <f t="shared" si="579"/>
        <v>0</v>
      </c>
      <c r="CQ364">
        <f t="shared" si="580"/>
        <v>0</v>
      </c>
      <c r="CR364" t="str">
        <f t="shared" si="581"/>
        <v>N.A.</v>
      </c>
      <c r="CV364">
        <f t="shared" si="582"/>
        <v>6489</v>
      </c>
      <c r="CW364">
        <f t="shared" si="583"/>
        <v>0</v>
      </c>
      <c r="CX364">
        <f t="shared" si="584"/>
        <v>0</v>
      </c>
      <c r="CY364">
        <f t="shared" si="585"/>
        <v>0</v>
      </c>
      <c r="CZ364">
        <f t="shared" si="586"/>
        <v>0</v>
      </c>
      <c r="DA364">
        <f t="shared" si="587"/>
        <v>0</v>
      </c>
      <c r="DB364">
        <f t="shared" si="588"/>
        <v>0</v>
      </c>
      <c r="DC364">
        <f t="shared" si="589"/>
        <v>0</v>
      </c>
      <c r="DD364">
        <f t="shared" si="590"/>
        <v>0</v>
      </c>
      <c r="DE364">
        <f t="shared" si="591"/>
        <v>0</v>
      </c>
      <c r="DF364" t="str">
        <f t="shared" si="592"/>
        <v>N.A.</v>
      </c>
      <c r="DJ364">
        <f t="shared" si="593"/>
        <v>6749</v>
      </c>
      <c r="DK364">
        <f t="shared" si="515"/>
        <v>0</v>
      </c>
      <c r="DL364">
        <f t="shared" si="594"/>
        <v>0</v>
      </c>
      <c r="DM364">
        <f t="shared" si="595"/>
        <v>0</v>
      </c>
      <c r="DN364">
        <f t="shared" si="596"/>
        <v>0</v>
      </c>
      <c r="DO364">
        <f t="shared" si="597"/>
        <v>0</v>
      </c>
      <c r="DP364">
        <f t="shared" si="598"/>
        <v>0</v>
      </c>
      <c r="DQ364">
        <f t="shared" si="599"/>
        <v>0</v>
      </c>
      <c r="DR364">
        <f t="shared" si="600"/>
        <v>0</v>
      </c>
      <c r="DS364">
        <f t="shared" si="601"/>
        <v>0</v>
      </c>
      <c r="DT364" t="str">
        <f t="shared" si="602"/>
        <v>N.A.</v>
      </c>
      <c r="DX364">
        <f t="shared" si="603"/>
        <v>-259715</v>
      </c>
      <c r="DY364">
        <f t="shared" si="604"/>
        <v>1</v>
      </c>
      <c r="DZ364">
        <f t="shared" si="605"/>
        <v>-206314</v>
      </c>
      <c r="EA364">
        <f t="shared" si="606"/>
        <v>0</v>
      </c>
      <c r="EB364">
        <f t="shared" si="607"/>
        <v>0</v>
      </c>
      <c r="EC364">
        <f t="shared" si="608"/>
        <v>1</v>
      </c>
      <c r="ED364" s="1">
        <v>0</v>
      </c>
      <c r="EE364" s="1">
        <v>1822</v>
      </c>
      <c r="EF364">
        <f t="shared" si="609"/>
        <v>0</v>
      </c>
      <c r="EG364">
        <f t="shared" si="610"/>
        <v>1</v>
      </c>
      <c r="EH364">
        <f t="shared" si="611"/>
        <v>1</v>
      </c>
      <c r="EJ364">
        <f t="shared" si="516"/>
        <v>0</v>
      </c>
      <c r="EK364">
        <f t="shared" si="517"/>
        <v>1822</v>
      </c>
      <c r="EL364">
        <f t="shared" si="518"/>
        <v>1822</v>
      </c>
      <c r="EM364">
        <f t="shared" si="519"/>
        <v>0</v>
      </c>
      <c r="EO364" t="str">
        <f t="shared" si="520"/>
        <v>101%</v>
      </c>
    </row>
    <row r="365" spans="1:145" x14ac:dyDescent="0.2">
      <c r="A365">
        <v>360</v>
      </c>
      <c r="B365" s="1">
        <v>16</v>
      </c>
      <c r="C365" s="1">
        <v>7047</v>
      </c>
      <c r="D365" s="1" t="s">
        <v>345</v>
      </c>
      <c r="E365" s="1">
        <v>1928533</v>
      </c>
      <c r="F365" s="1">
        <v>366.9</v>
      </c>
      <c r="G365" s="1">
        <v>4961</v>
      </c>
      <c r="H365" s="1">
        <v>1820191</v>
      </c>
      <c r="I365" s="1">
        <v>86674</v>
      </c>
      <c r="J365" s="1">
        <v>364</v>
      </c>
      <c r="K365" s="1">
        <v>356</v>
      </c>
      <c r="L365" s="1">
        <v>354</v>
      </c>
      <c r="M365" s="1">
        <v>344</v>
      </c>
      <c r="N365" s="1">
        <v>338</v>
      </c>
      <c r="O365" s="7"/>
      <c r="P365">
        <f t="shared" si="521"/>
        <v>5158</v>
      </c>
      <c r="Q365">
        <f t="shared" si="522"/>
        <v>0</v>
      </c>
      <c r="R365">
        <f t="shared" si="523"/>
        <v>0</v>
      </c>
      <c r="S365">
        <f t="shared" si="511"/>
        <v>0</v>
      </c>
      <c r="T365">
        <f t="shared" si="524"/>
        <v>0</v>
      </c>
      <c r="U365">
        <f t="shared" si="525"/>
        <v>0</v>
      </c>
      <c r="V365">
        <f t="shared" si="526"/>
        <v>0</v>
      </c>
      <c r="W365">
        <f t="shared" si="527"/>
        <v>0</v>
      </c>
      <c r="X365">
        <f t="shared" si="528"/>
        <v>0</v>
      </c>
      <c r="Y365">
        <f t="shared" si="529"/>
        <v>0</v>
      </c>
      <c r="Z365" t="str">
        <f t="shared" si="530"/>
        <v>N.A.</v>
      </c>
      <c r="AD365">
        <f t="shared" si="531"/>
        <v>5363</v>
      </c>
      <c r="AE365">
        <f t="shared" si="613"/>
        <v>0</v>
      </c>
      <c r="AF365">
        <f t="shared" si="532"/>
        <v>0</v>
      </c>
      <c r="AG365">
        <f t="shared" si="533"/>
        <v>0</v>
      </c>
      <c r="AH365">
        <f t="shared" si="534"/>
        <v>0</v>
      </c>
      <c r="AI365">
        <f t="shared" si="535"/>
        <v>0</v>
      </c>
      <c r="AJ365">
        <f t="shared" si="536"/>
        <v>0</v>
      </c>
      <c r="AK365">
        <f t="shared" si="537"/>
        <v>0</v>
      </c>
      <c r="AL365">
        <f t="shared" si="538"/>
        <v>0</v>
      </c>
      <c r="AM365">
        <f t="shared" si="539"/>
        <v>0</v>
      </c>
      <c r="AN365" t="str">
        <f t="shared" si="540"/>
        <v>N.A.</v>
      </c>
      <c r="AR365">
        <f t="shared" si="541"/>
        <v>5576</v>
      </c>
      <c r="AS365">
        <f t="shared" si="512"/>
        <v>0</v>
      </c>
      <c r="AT365">
        <f t="shared" si="542"/>
        <v>0</v>
      </c>
      <c r="AU365">
        <f t="shared" si="612"/>
        <v>0</v>
      </c>
      <c r="AV365">
        <f t="shared" si="543"/>
        <v>0</v>
      </c>
      <c r="AW365">
        <f t="shared" si="544"/>
        <v>0</v>
      </c>
      <c r="AX365">
        <f t="shared" si="545"/>
        <v>0</v>
      </c>
      <c r="AY365">
        <f t="shared" si="546"/>
        <v>0</v>
      </c>
      <c r="AZ365">
        <f t="shared" si="547"/>
        <v>0</v>
      </c>
      <c r="BA365">
        <f t="shared" si="548"/>
        <v>0</v>
      </c>
      <c r="BB365" t="str">
        <f t="shared" si="549"/>
        <v>N.A.</v>
      </c>
      <c r="BF365">
        <f t="shared" si="550"/>
        <v>5798</v>
      </c>
      <c r="BG365">
        <f t="shared" si="551"/>
        <v>0</v>
      </c>
      <c r="BH365">
        <f t="shared" si="552"/>
        <v>0</v>
      </c>
      <c r="BI365">
        <f t="shared" si="553"/>
        <v>0</v>
      </c>
      <c r="BJ365">
        <f t="shared" si="554"/>
        <v>0</v>
      </c>
      <c r="BK365">
        <f t="shared" si="555"/>
        <v>0</v>
      </c>
      <c r="BL365">
        <f t="shared" si="556"/>
        <v>0</v>
      </c>
      <c r="BM365">
        <f t="shared" si="557"/>
        <v>0</v>
      </c>
      <c r="BN365">
        <f t="shared" si="558"/>
        <v>0</v>
      </c>
      <c r="BO365">
        <f t="shared" si="559"/>
        <v>0</v>
      </c>
      <c r="BP365" t="str">
        <f t="shared" si="560"/>
        <v>N.A.</v>
      </c>
      <c r="BT365">
        <f t="shared" si="561"/>
        <v>6029</v>
      </c>
      <c r="BU365">
        <f t="shared" si="514"/>
        <v>0</v>
      </c>
      <c r="BV365">
        <f t="shared" si="562"/>
        <v>0</v>
      </c>
      <c r="BW365">
        <f t="shared" si="563"/>
        <v>0</v>
      </c>
      <c r="BX365">
        <f t="shared" si="564"/>
        <v>0</v>
      </c>
      <c r="BY365">
        <f t="shared" si="565"/>
        <v>0</v>
      </c>
      <c r="BZ365">
        <f t="shared" si="566"/>
        <v>0</v>
      </c>
      <c r="CA365">
        <f t="shared" si="567"/>
        <v>0</v>
      </c>
      <c r="CB365">
        <f t="shared" si="568"/>
        <v>0</v>
      </c>
      <c r="CC365">
        <f t="shared" si="569"/>
        <v>0</v>
      </c>
      <c r="CD365" t="str">
        <f t="shared" si="570"/>
        <v>N.A.</v>
      </c>
      <c r="CH365">
        <f t="shared" si="571"/>
        <v>6269</v>
      </c>
      <c r="CI365">
        <f t="shared" si="572"/>
        <v>0</v>
      </c>
      <c r="CJ365">
        <f t="shared" si="573"/>
        <v>0</v>
      </c>
      <c r="CK365">
        <f t="shared" si="574"/>
        <v>0</v>
      </c>
      <c r="CL365">
        <f t="shared" si="575"/>
        <v>0</v>
      </c>
      <c r="CM365">
        <f t="shared" si="576"/>
        <v>0</v>
      </c>
      <c r="CN365">
        <f t="shared" si="577"/>
        <v>0</v>
      </c>
      <c r="CO365">
        <f t="shared" si="578"/>
        <v>0</v>
      </c>
      <c r="CP365">
        <f t="shared" si="579"/>
        <v>0</v>
      </c>
      <c r="CQ365">
        <f t="shared" si="580"/>
        <v>0</v>
      </c>
      <c r="CR365" t="str">
        <f t="shared" si="581"/>
        <v>N.A.</v>
      </c>
      <c r="CV365">
        <f t="shared" si="582"/>
        <v>6519</v>
      </c>
      <c r="CW365">
        <f t="shared" si="583"/>
        <v>0</v>
      </c>
      <c r="CX365">
        <f t="shared" si="584"/>
        <v>0</v>
      </c>
      <c r="CY365">
        <f t="shared" si="585"/>
        <v>0</v>
      </c>
      <c r="CZ365">
        <f t="shared" si="586"/>
        <v>0</v>
      </c>
      <c r="DA365">
        <f t="shared" si="587"/>
        <v>0</v>
      </c>
      <c r="DB365">
        <f t="shared" si="588"/>
        <v>0</v>
      </c>
      <c r="DC365">
        <f t="shared" si="589"/>
        <v>0</v>
      </c>
      <c r="DD365">
        <f t="shared" si="590"/>
        <v>0</v>
      </c>
      <c r="DE365">
        <f t="shared" si="591"/>
        <v>0</v>
      </c>
      <c r="DF365" t="str">
        <f t="shared" si="592"/>
        <v>N.A.</v>
      </c>
      <c r="DJ365">
        <f t="shared" si="593"/>
        <v>6779</v>
      </c>
      <c r="DK365">
        <f t="shared" si="515"/>
        <v>0</v>
      </c>
      <c r="DL365">
        <f t="shared" si="594"/>
        <v>0</v>
      </c>
      <c r="DM365">
        <f t="shared" si="595"/>
        <v>0</v>
      </c>
      <c r="DN365">
        <f t="shared" si="596"/>
        <v>0</v>
      </c>
      <c r="DO365">
        <f t="shared" si="597"/>
        <v>0</v>
      </c>
      <c r="DP365">
        <f t="shared" si="598"/>
        <v>0</v>
      </c>
      <c r="DQ365">
        <f t="shared" si="599"/>
        <v>0</v>
      </c>
      <c r="DR365">
        <f t="shared" si="600"/>
        <v>0</v>
      </c>
      <c r="DS365">
        <f t="shared" si="601"/>
        <v>0</v>
      </c>
      <c r="DT365" t="str">
        <f t="shared" si="602"/>
        <v>N.A.</v>
      </c>
      <c r="DX365">
        <f t="shared" si="603"/>
        <v>21668</v>
      </c>
      <c r="DY365">
        <f t="shared" si="604"/>
        <v>1</v>
      </c>
      <c r="DZ365">
        <f t="shared" si="605"/>
        <v>86674</v>
      </c>
      <c r="EA365">
        <f t="shared" si="606"/>
        <v>1</v>
      </c>
      <c r="EB365">
        <f t="shared" si="607"/>
        <v>2</v>
      </c>
      <c r="EC365">
        <f t="shared" si="608"/>
        <v>0</v>
      </c>
      <c r="ED365" s="1">
        <v>86674</v>
      </c>
      <c r="EE365" s="1">
        <v>0</v>
      </c>
      <c r="EF365">
        <f t="shared" si="609"/>
        <v>2</v>
      </c>
      <c r="EG365">
        <f t="shared" si="610"/>
        <v>0</v>
      </c>
      <c r="EH365">
        <f t="shared" si="611"/>
        <v>2</v>
      </c>
      <c r="EJ365">
        <f t="shared" si="516"/>
        <v>86674</v>
      </c>
      <c r="EK365">
        <f t="shared" si="517"/>
        <v>0</v>
      </c>
      <c r="EL365">
        <f t="shared" si="518"/>
        <v>86674</v>
      </c>
      <c r="EM365">
        <f t="shared" si="519"/>
        <v>0</v>
      </c>
      <c r="EO365" t="str">
        <f t="shared" si="520"/>
        <v>80%</v>
      </c>
    </row>
    <row r="366" spans="1:145" x14ac:dyDescent="0.2">
      <c r="A366">
        <v>361</v>
      </c>
      <c r="B366" s="1">
        <v>11</v>
      </c>
      <c r="C366" s="1">
        <v>7056</v>
      </c>
      <c r="D366" s="1" t="s">
        <v>346</v>
      </c>
      <c r="E366" s="1">
        <v>7509309</v>
      </c>
      <c r="F366" s="1">
        <v>1674.6</v>
      </c>
      <c r="G366" s="1">
        <v>4931</v>
      </c>
      <c r="H366" s="1">
        <v>8257453</v>
      </c>
      <c r="I366" s="1">
        <v>0</v>
      </c>
      <c r="J366" s="1">
        <v>1695</v>
      </c>
      <c r="K366" s="1">
        <v>1734</v>
      </c>
      <c r="L366" s="1">
        <v>1763</v>
      </c>
      <c r="M366" s="1">
        <v>1817</v>
      </c>
      <c r="N366" s="1">
        <v>1836</v>
      </c>
      <c r="O366" s="7"/>
      <c r="P366">
        <f t="shared" si="521"/>
        <v>5128</v>
      </c>
      <c r="Q366">
        <f t="shared" si="522"/>
        <v>0</v>
      </c>
      <c r="R366">
        <f t="shared" si="523"/>
        <v>0</v>
      </c>
      <c r="S366">
        <f t="shared" si="511"/>
        <v>0</v>
      </c>
      <c r="T366">
        <f t="shared" si="524"/>
        <v>0</v>
      </c>
      <c r="U366">
        <f t="shared" si="525"/>
        <v>0</v>
      </c>
      <c r="V366">
        <f t="shared" si="526"/>
        <v>0</v>
      </c>
      <c r="W366">
        <f t="shared" si="527"/>
        <v>0</v>
      </c>
      <c r="X366">
        <f t="shared" si="528"/>
        <v>0</v>
      </c>
      <c r="Y366">
        <f t="shared" si="529"/>
        <v>0</v>
      </c>
      <c r="Z366" t="str">
        <f t="shared" si="530"/>
        <v>N.A.</v>
      </c>
      <c r="AD366">
        <f t="shared" si="531"/>
        <v>5333</v>
      </c>
      <c r="AE366">
        <f t="shared" si="613"/>
        <v>0</v>
      </c>
      <c r="AF366">
        <f t="shared" si="532"/>
        <v>0</v>
      </c>
      <c r="AG366">
        <f t="shared" si="533"/>
        <v>0</v>
      </c>
      <c r="AH366">
        <f t="shared" si="534"/>
        <v>0</v>
      </c>
      <c r="AI366">
        <f t="shared" si="535"/>
        <v>0</v>
      </c>
      <c r="AJ366">
        <f t="shared" si="536"/>
        <v>0</v>
      </c>
      <c r="AK366">
        <f t="shared" si="537"/>
        <v>0</v>
      </c>
      <c r="AL366">
        <f t="shared" si="538"/>
        <v>0</v>
      </c>
      <c r="AM366">
        <f t="shared" si="539"/>
        <v>0</v>
      </c>
      <c r="AN366" t="str">
        <f t="shared" si="540"/>
        <v>N.A.</v>
      </c>
      <c r="AR366">
        <f t="shared" si="541"/>
        <v>5546</v>
      </c>
      <c r="AS366">
        <f t="shared" si="512"/>
        <v>0</v>
      </c>
      <c r="AT366">
        <f t="shared" si="542"/>
        <v>0</v>
      </c>
      <c r="AU366">
        <f t="shared" si="612"/>
        <v>0</v>
      </c>
      <c r="AV366">
        <f t="shared" si="543"/>
        <v>0</v>
      </c>
      <c r="AW366">
        <f t="shared" si="544"/>
        <v>0</v>
      </c>
      <c r="AX366">
        <f t="shared" si="545"/>
        <v>0</v>
      </c>
      <c r="AY366">
        <f t="shared" si="546"/>
        <v>0</v>
      </c>
      <c r="AZ366">
        <f t="shared" si="547"/>
        <v>0</v>
      </c>
      <c r="BA366">
        <f t="shared" si="548"/>
        <v>0</v>
      </c>
      <c r="BB366" t="str">
        <f t="shared" si="549"/>
        <v>N.A.</v>
      </c>
      <c r="BF366">
        <f t="shared" si="550"/>
        <v>5768</v>
      </c>
      <c r="BG366">
        <f t="shared" si="551"/>
        <v>0</v>
      </c>
      <c r="BH366">
        <f t="shared" si="552"/>
        <v>0</v>
      </c>
      <c r="BI366">
        <f t="shared" si="553"/>
        <v>0</v>
      </c>
      <c r="BJ366">
        <f t="shared" si="554"/>
        <v>0</v>
      </c>
      <c r="BK366">
        <f t="shared" si="555"/>
        <v>0</v>
      </c>
      <c r="BL366">
        <f t="shared" si="556"/>
        <v>0</v>
      </c>
      <c r="BM366">
        <f t="shared" si="557"/>
        <v>0</v>
      </c>
      <c r="BN366">
        <f t="shared" si="558"/>
        <v>0</v>
      </c>
      <c r="BO366">
        <f t="shared" si="559"/>
        <v>0</v>
      </c>
      <c r="BP366" t="str">
        <f t="shared" si="560"/>
        <v>N.A.</v>
      </c>
      <c r="BT366">
        <f t="shared" si="561"/>
        <v>5999</v>
      </c>
      <c r="BU366">
        <f t="shared" si="514"/>
        <v>0</v>
      </c>
      <c r="BV366">
        <f t="shared" si="562"/>
        <v>0</v>
      </c>
      <c r="BW366">
        <f t="shared" si="563"/>
        <v>0</v>
      </c>
      <c r="BX366">
        <f t="shared" si="564"/>
        <v>0</v>
      </c>
      <c r="BY366">
        <f t="shared" si="565"/>
        <v>0</v>
      </c>
      <c r="BZ366">
        <f t="shared" si="566"/>
        <v>0</v>
      </c>
      <c r="CA366">
        <f t="shared" si="567"/>
        <v>0</v>
      </c>
      <c r="CB366">
        <f t="shared" si="568"/>
        <v>0</v>
      </c>
      <c r="CC366">
        <f t="shared" si="569"/>
        <v>0</v>
      </c>
      <c r="CD366" t="str">
        <f t="shared" si="570"/>
        <v>N.A.</v>
      </c>
      <c r="CH366">
        <f t="shared" si="571"/>
        <v>6239</v>
      </c>
      <c r="CI366">
        <f t="shared" si="572"/>
        <v>0</v>
      </c>
      <c r="CJ366">
        <f t="shared" si="573"/>
        <v>0</v>
      </c>
      <c r="CK366">
        <f t="shared" si="574"/>
        <v>0</v>
      </c>
      <c r="CL366">
        <f t="shared" si="575"/>
        <v>0</v>
      </c>
      <c r="CM366">
        <f t="shared" si="576"/>
        <v>0</v>
      </c>
      <c r="CN366">
        <f t="shared" si="577"/>
        <v>0</v>
      </c>
      <c r="CO366">
        <f t="shared" si="578"/>
        <v>0</v>
      </c>
      <c r="CP366">
        <f t="shared" si="579"/>
        <v>0</v>
      </c>
      <c r="CQ366">
        <f t="shared" si="580"/>
        <v>0</v>
      </c>
      <c r="CR366" t="str">
        <f t="shared" si="581"/>
        <v>N.A.</v>
      </c>
      <c r="CV366">
        <f t="shared" si="582"/>
        <v>6489</v>
      </c>
      <c r="CW366">
        <f t="shared" si="583"/>
        <v>0</v>
      </c>
      <c r="CX366">
        <f t="shared" si="584"/>
        <v>0</v>
      </c>
      <c r="CY366">
        <f t="shared" si="585"/>
        <v>0</v>
      </c>
      <c r="CZ366">
        <f t="shared" si="586"/>
        <v>0</v>
      </c>
      <c r="DA366">
        <f t="shared" si="587"/>
        <v>0</v>
      </c>
      <c r="DB366">
        <f t="shared" si="588"/>
        <v>0</v>
      </c>
      <c r="DC366">
        <f t="shared" si="589"/>
        <v>0</v>
      </c>
      <c r="DD366">
        <f t="shared" si="590"/>
        <v>0</v>
      </c>
      <c r="DE366">
        <f t="shared" si="591"/>
        <v>0</v>
      </c>
      <c r="DF366" t="str">
        <f t="shared" si="592"/>
        <v>N.A.</v>
      </c>
      <c r="DJ366">
        <f t="shared" si="593"/>
        <v>6749</v>
      </c>
      <c r="DK366">
        <f t="shared" si="515"/>
        <v>0</v>
      </c>
      <c r="DL366">
        <f t="shared" si="594"/>
        <v>0</v>
      </c>
      <c r="DM366">
        <f t="shared" si="595"/>
        <v>0</v>
      </c>
      <c r="DN366">
        <f t="shared" si="596"/>
        <v>0</v>
      </c>
      <c r="DO366">
        <f t="shared" si="597"/>
        <v>0</v>
      </c>
      <c r="DP366">
        <f t="shared" si="598"/>
        <v>0</v>
      </c>
      <c r="DQ366">
        <f t="shared" si="599"/>
        <v>0</v>
      </c>
      <c r="DR366">
        <f t="shared" si="600"/>
        <v>0</v>
      </c>
      <c r="DS366">
        <f t="shared" si="601"/>
        <v>0</v>
      </c>
      <c r="DT366" t="str">
        <f t="shared" si="602"/>
        <v>N.A.</v>
      </c>
      <c r="DX366">
        <f t="shared" si="603"/>
        <v>-748144</v>
      </c>
      <c r="DY366">
        <f t="shared" si="604"/>
        <v>0</v>
      </c>
      <c r="DZ366">
        <f t="shared" si="605"/>
        <v>-598515</v>
      </c>
      <c r="EA366">
        <f t="shared" si="606"/>
        <v>0</v>
      </c>
      <c r="EB366">
        <f t="shared" si="607"/>
        <v>0</v>
      </c>
      <c r="EC366">
        <f t="shared" si="608"/>
        <v>0</v>
      </c>
      <c r="ED366" s="1">
        <v>0</v>
      </c>
      <c r="EE366" s="1">
        <v>0</v>
      </c>
      <c r="EF366">
        <f t="shared" si="609"/>
        <v>0</v>
      </c>
      <c r="EG366">
        <f t="shared" si="610"/>
        <v>0</v>
      </c>
      <c r="EH366">
        <f t="shared" si="611"/>
        <v>0</v>
      </c>
      <c r="EJ366">
        <f t="shared" si="516"/>
        <v>0</v>
      </c>
      <c r="EK366">
        <f t="shared" si="517"/>
        <v>0</v>
      </c>
      <c r="EL366">
        <f t="shared" si="518"/>
        <v>0</v>
      </c>
      <c r="EM366">
        <f t="shared" si="519"/>
        <v>0</v>
      </c>
      <c r="EO366" t="str">
        <f t="shared" si="520"/>
        <v>N.A.</v>
      </c>
    </row>
    <row r="367" spans="1:145" x14ac:dyDescent="0.2">
      <c r="A367">
        <v>362</v>
      </c>
      <c r="B367" s="1">
        <v>7</v>
      </c>
      <c r="C367" s="1">
        <v>7083</v>
      </c>
      <c r="D367" s="1" t="s">
        <v>347</v>
      </c>
      <c r="E367" s="1">
        <v>923788</v>
      </c>
      <c r="F367" s="1">
        <v>154.80000000000001</v>
      </c>
      <c r="G367" s="1">
        <v>5000</v>
      </c>
      <c r="H367" s="1">
        <v>774000</v>
      </c>
      <c r="I367" s="1">
        <v>119830</v>
      </c>
      <c r="J367" s="1">
        <v>149</v>
      </c>
      <c r="K367" s="1">
        <v>139</v>
      </c>
      <c r="L367" s="1">
        <v>137</v>
      </c>
      <c r="M367" s="1">
        <v>131</v>
      </c>
      <c r="N367" s="1">
        <v>129</v>
      </c>
      <c r="O367" s="7"/>
      <c r="P367">
        <f t="shared" si="521"/>
        <v>5197</v>
      </c>
      <c r="Q367">
        <f t="shared" si="522"/>
        <v>0</v>
      </c>
      <c r="R367">
        <f t="shared" si="523"/>
        <v>0</v>
      </c>
      <c r="S367">
        <f t="shared" si="511"/>
        <v>0</v>
      </c>
      <c r="T367">
        <f t="shared" si="524"/>
        <v>0</v>
      </c>
      <c r="U367">
        <f t="shared" si="525"/>
        <v>0</v>
      </c>
      <c r="V367">
        <f t="shared" si="526"/>
        <v>0</v>
      </c>
      <c r="W367">
        <f t="shared" si="527"/>
        <v>0</v>
      </c>
      <c r="X367">
        <f t="shared" si="528"/>
        <v>0</v>
      </c>
      <c r="Y367">
        <f t="shared" si="529"/>
        <v>0</v>
      </c>
      <c r="Z367" t="str">
        <f t="shared" si="530"/>
        <v>N.A.</v>
      </c>
      <c r="AD367">
        <f t="shared" si="531"/>
        <v>5402</v>
      </c>
      <c r="AE367">
        <f t="shared" si="613"/>
        <v>0</v>
      </c>
      <c r="AF367">
        <f t="shared" si="532"/>
        <v>0</v>
      </c>
      <c r="AG367">
        <f t="shared" si="533"/>
        <v>0</v>
      </c>
      <c r="AH367">
        <f t="shared" si="534"/>
        <v>0</v>
      </c>
      <c r="AI367">
        <f t="shared" si="535"/>
        <v>0</v>
      </c>
      <c r="AJ367">
        <f t="shared" si="536"/>
        <v>0</v>
      </c>
      <c r="AK367">
        <f t="shared" si="537"/>
        <v>0</v>
      </c>
      <c r="AL367">
        <f t="shared" si="538"/>
        <v>0</v>
      </c>
      <c r="AM367">
        <f t="shared" si="539"/>
        <v>0</v>
      </c>
      <c r="AN367" t="str">
        <f t="shared" si="540"/>
        <v>N.A.</v>
      </c>
      <c r="AR367">
        <f t="shared" si="541"/>
        <v>5615</v>
      </c>
      <c r="AS367">
        <f t="shared" si="512"/>
        <v>0</v>
      </c>
      <c r="AT367">
        <f t="shared" si="542"/>
        <v>0</v>
      </c>
      <c r="AU367">
        <f t="shared" si="612"/>
        <v>0</v>
      </c>
      <c r="AV367">
        <f t="shared" si="543"/>
        <v>0</v>
      </c>
      <c r="AW367">
        <f t="shared" si="544"/>
        <v>0</v>
      </c>
      <c r="AX367">
        <f t="shared" si="545"/>
        <v>0</v>
      </c>
      <c r="AY367">
        <f t="shared" si="546"/>
        <v>0</v>
      </c>
      <c r="AZ367">
        <f t="shared" si="547"/>
        <v>0</v>
      </c>
      <c r="BA367">
        <f t="shared" si="548"/>
        <v>0</v>
      </c>
      <c r="BB367" t="str">
        <f t="shared" si="549"/>
        <v>N.A.</v>
      </c>
      <c r="BF367">
        <f t="shared" si="550"/>
        <v>5837</v>
      </c>
      <c r="BG367">
        <f t="shared" si="551"/>
        <v>0</v>
      </c>
      <c r="BH367">
        <f t="shared" si="552"/>
        <v>0</v>
      </c>
      <c r="BI367">
        <f t="shared" si="553"/>
        <v>0</v>
      </c>
      <c r="BJ367">
        <f t="shared" si="554"/>
        <v>0</v>
      </c>
      <c r="BK367">
        <f t="shared" si="555"/>
        <v>0</v>
      </c>
      <c r="BL367">
        <f t="shared" si="556"/>
        <v>0</v>
      </c>
      <c r="BM367">
        <f t="shared" si="557"/>
        <v>0</v>
      </c>
      <c r="BN367">
        <f t="shared" si="558"/>
        <v>0</v>
      </c>
      <c r="BO367">
        <f t="shared" si="559"/>
        <v>0</v>
      </c>
      <c r="BP367" t="str">
        <f t="shared" si="560"/>
        <v>N.A.</v>
      </c>
      <c r="BT367">
        <f t="shared" si="561"/>
        <v>6068</v>
      </c>
      <c r="BU367">
        <f t="shared" si="514"/>
        <v>0</v>
      </c>
      <c r="BV367">
        <f t="shared" si="562"/>
        <v>0</v>
      </c>
      <c r="BW367">
        <f t="shared" si="563"/>
        <v>0</v>
      </c>
      <c r="BX367">
        <f t="shared" si="564"/>
        <v>0</v>
      </c>
      <c r="BY367">
        <f t="shared" si="565"/>
        <v>0</v>
      </c>
      <c r="BZ367">
        <f t="shared" si="566"/>
        <v>0</v>
      </c>
      <c r="CA367">
        <f t="shared" si="567"/>
        <v>0</v>
      </c>
      <c r="CB367">
        <f t="shared" si="568"/>
        <v>0</v>
      </c>
      <c r="CC367">
        <f t="shared" si="569"/>
        <v>0</v>
      </c>
      <c r="CD367" t="str">
        <f t="shared" si="570"/>
        <v>N.A.</v>
      </c>
      <c r="CH367">
        <f t="shared" si="571"/>
        <v>6308</v>
      </c>
      <c r="CI367">
        <f t="shared" si="572"/>
        <v>0</v>
      </c>
      <c r="CJ367">
        <f t="shared" si="573"/>
        <v>0</v>
      </c>
      <c r="CK367">
        <f t="shared" si="574"/>
        <v>0</v>
      </c>
      <c r="CL367">
        <f t="shared" si="575"/>
        <v>0</v>
      </c>
      <c r="CM367">
        <f t="shared" si="576"/>
        <v>0</v>
      </c>
      <c r="CN367">
        <f t="shared" si="577"/>
        <v>0</v>
      </c>
      <c r="CO367">
        <f t="shared" si="578"/>
        <v>0</v>
      </c>
      <c r="CP367">
        <f t="shared" si="579"/>
        <v>0</v>
      </c>
      <c r="CQ367">
        <f t="shared" si="580"/>
        <v>0</v>
      </c>
      <c r="CR367" t="str">
        <f t="shared" si="581"/>
        <v>N.A.</v>
      </c>
      <c r="CV367">
        <f t="shared" si="582"/>
        <v>6558</v>
      </c>
      <c r="CW367">
        <f t="shared" si="583"/>
        <v>0</v>
      </c>
      <c r="CX367">
        <f t="shared" si="584"/>
        <v>0</v>
      </c>
      <c r="CY367">
        <f t="shared" si="585"/>
        <v>0</v>
      </c>
      <c r="CZ367">
        <f t="shared" si="586"/>
        <v>0</v>
      </c>
      <c r="DA367">
        <f t="shared" si="587"/>
        <v>0</v>
      </c>
      <c r="DB367">
        <f t="shared" si="588"/>
        <v>0</v>
      </c>
      <c r="DC367">
        <f t="shared" si="589"/>
        <v>0</v>
      </c>
      <c r="DD367">
        <f t="shared" si="590"/>
        <v>0</v>
      </c>
      <c r="DE367">
        <f t="shared" si="591"/>
        <v>0</v>
      </c>
      <c r="DF367" t="str">
        <f t="shared" si="592"/>
        <v>N.A.</v>
      </c>
      <c r="DJ367">
        <f t="shared" si="593"/>
        <v>6818</v>
      </c>
      <c r="DK367">
        <f t="shared" si="515"/>
        <v>0</v>
      </c>
      <c r="DL367">
        <f t="shared" si="594"/>
        <v>0</v>
      </c>
      <c r="DM367">
        <f t="shared" si="595"/>
        <v>0</v>
      </c>
      <c r="DN367">
        <f t="shared" si="596"/>
        <v>0</v>
      </c>
      <c r="DO367">
        <f t="shared" si="597"/>
        <v>0</v>
      </c>
      <c r="DP367">
        <f t="shared" si="598"/>
        <v>0</v>
      </c>
      <c r="DQ367">
        <f t="shared" si="599"/>
        <v>0</v>
      </c>
      <c r="DR367">
        <f t="shared" si="600"/>
        <v>0</v>
      </c>
      <c r="DS367">
        <f t="shared" si="601"/>
        <v>0</v>
      </c>
      <c r="DT367" t="str">
        <f t="shared" si="602"/>
        <v>N.A.</v>
      </c>
      <c r="DX367">
        <f t="shared" si="603"/>
        <v>29958</v>
      </c>
      <c r="DY367">
        <f t="shared" si="604"/>
        <v>1</v>
      </c>
      <c r="DZ367">
        <f t="shared" si="605"/>
        <v>119830</v>
      </c>
      <c r="EA367">
        <f t="shared" si="606"/>
        <v>1</v>
      </c>
      <c r="EB367">
        <f t="shared" si="607"/>
        <v>2</v>
      </c>
      <c r="EC367">
        <f t="shared" si="608"/>
        <v>0</v>
      </c>
      <c r="ED367" s="1">
        <v>119830</v>
      </c>
      <c r="EE367" s="1">
        <v>0</v>
      </c>
      <c r="EF367">
        <f t="shared" si="609"/>
        <v>2</v>
      </c>
      <c r="EG367">
        <f t="shared" si="610"/>
        <v>0</v>
      </c>
      <c r="EH367">
        <f t="shared" si="611"/>
        <v>2</v>
      </c>
      <c r="EJ367">
        <f t="shared" si="516"/>
        <v>119830</v>
      </c>
      <c r="EK367">
        <f t="shared" si="517"/>
        <v>0</v>
      </c>
      <c r="EL367">
        <f t="shared" si="518"/>
        <v>119830</v>
      </c>
      <c r="EM367">
        <f t="shared" si="519"/>
        <v>0</v>
      </c>
      <c r="EO367" t="str">
        <f t="shared" si="520"/>
        <v>80%</v>
      </c>
    </row>
    <row r="368" spans="1:145" x14ac:dyDescent="0.2">
      <c r="A368">
        <v>363</v>
      </c>
      <c r="B368" s="1">
        <v>13</v>
      </c>
      <c r="C368" s="1">
        <v>7092</v>
      </c>
      <c r="D368" s="1" t="s">
        <v>348</v>
      </c>
      <c r="E368" s="1">
        <v>2759402</v>
      </c>
      <c r="F368" s="1">
        <v>490.6</v>
      </c>
      <c r="G368" s="1">
        <v>4931</v>
      </c>
      <c r="H368" s="1">
        <v>2419149</v>
      </c>
      <c r="I368" s="1">
        <v>272202</v>
      </c>
      <c r="J368" s="1">
        <v>465</v>
      </c>
      <c r="K368" s="1">
        <v>459</v>
      </c>
      <c r="L368" s="1">
        <v>451</v>
      </c>
      <c r="M368" s="1">
        <v>452</v>
      </c>
      <c r="N368" s="1">
        <v>440</v>
      </c>
      <c r="O368" s="7"/>
      <c r="P368">
        <f t="shared" si="521"/>
        <v>5128</v>
      </c>
      <c r="Q368">
        <f t="shared" si="522"/>
        <v>0</v>
      </c>
      <c r="R368">
        <f t="shared" si="523"/>
        <v>0</v>
      </c>
      <c r="S368">
        <f t="shared" si="511"/>
        <v>0</v>
      </c>
      <c r="T368">
        <f t="shared" si="524"/>
        <v>0</v>
      </c>
      <c r="U368">
        <f t="shared" si="525"/>
        <v>0</v>
      </c>
      <c r="V368">
        <f t="shared" si="526"/>
        <v>0</v>
      </c>
      <c r="W368">
        <f t="shared" si="527"/>
        <v>0</v>
      </c>
      <c r="X368">
        <f t="shared" si="528"/>
        <v>0</v>
      </c>
      <c r="Y368">
        <f t="shared" si="529"/>
        <v>0</v>
      </c>
      <c r="Z368" t="str">
        <f t="shared" si="530"/>
        <v>N.A.</v>
      </c>
      <c r="AD368">
        <f t="shared" si="531"/>
        <v>5333</v>
      </c>
      <c r="AE368">
        <f t="shared" si="613"/>
        <v>0</v>
      </c>
      <c r="AF368">
        <f t="shared" si="532"/>
        <v>0</v>
      </c>
      <c r="AG368">
        <f t="shared" si="533"/>
        <v>0</v>
      </c>
      <c r="AH368">
        <f t="shared" si="534"/>
        <v>0</v>
      </c>
      <c r="AI368">
        <f t="shared" si="535"/>
        <v>0</v>
      </c>
      <c r="AJ368">
        <f t="shared" si="536"/>
        <v>0</v>
      </c>
      <c r="AK368">
        <f t="shared" si="537"/>
        <v>0</v>
      </c>
      <c r="AL368">
        <f t="shared" si="538"/>
        <v>0</v>
      </c>
      <c r="AM368">
        <f t="shared" si="539"/>
        <v>0</v>
      </c>
      <c r="AN368" t="str">
        <f t="shared" si="540"/>
        <v>N.A.</v>
      </c>
      <c r="AR368">
        <f t="shared" si="541"/>
        <v>5546</v>
      </c>
      <c r="AS368">
        <f t="shared" si="512"/>
        <v>0</v>
      </c>
      <c r="AT368">
        <f t="shared" si="542"/>
        <v>0</v>
      </c>
      <c r="AU368">
        <f t="shared" si="612"/>
        <v>0</v>
      </c>
      <c r="AV368">
        <f t="shared" si="543"/>
        <v>0</v>
      </c>
      <c r="AW368">
        <f t="shared" si="544"/>
        <v>0</v>
      </c>
      <c r="AX368">
        <f t="shared" si="545"/>
        <v>0</v>
      </c>
      <c r="AY368">
        <f t="shared" si="546"/>
        <v>0</v>
      </c>
      <c r="AZ368">
        <f t="shared" si="547"/>
        <v>0</v>
      </c>
      <c r="BA368">
        <f t="shared" si="548"/>
        <v>0</v>
      </c>
      <c r="BB368" t="str">
        <f t="shared" si="549"/>
        <v>N.A.</v>
      </c>
      <c r="BF368">
        <f t="shared" si="550"/>
        <v>5768</v>
      </c>
      <c r="BG368">
        <f t="shared" si="551"/>
        <v>0</v>
      </c>
      <c r="BH368">
        <f t="shared" si="552"/>
        <v>0</v>
      </c>
      <c r="BI368">
        <f t="shared" si="553"/>
        <v>0</v>
      </c>
      <c r="BJ368">
        <f t="shared" si="554"/>
        <v>0</v>
      </c>
      <c r="BK368">
        <f t="shared" si="555"/>
        <v>0</v>
      </c>
      <c r="BL368">
        <f t="shared" si="556"/>
        <v>0</v>
      </c>
      <c r="BM368">
        <f t="shared" si="557"/>
        <v>0</v>
      </c>
      <c r="BN368">
        <f t="shared" si="558"/>
        <v>0</v>
      </c>
      <c r="BO368">
        <f t="shared" si="559"/>
        <v>0</v>
      </c>
      <c r="BP368" t="str">
        <f t="shared" si="560"/>
        <v>N.A.</v>
      </c>
      <c r="BT368">
        <f t="shared" si="561"/>
        <v>5999</v>
      </c>
      <c r="BU368">
        <f t="shared" si="514"/>
        <v>0</v>
      </c>
      <c r="BV368">
        <f t="shared" si="562"/>
        <v>0</v>
      </c>
      <c r="BW368">
        <f t="shared" si="563"/>
        <v>0</v>
      </c>
      <c r="BX368">
        <f t="shared" si="564"/>
        <v>0</v>
      </c>
      <c r="BY368">
        <f t="shared" si="565"/>
        <v>0</v>
      </c>
      <c r="BZ368">
        <f t="shared" si="566"/>
        <v>0</v>
      </c>
      <c r="CA368">
        <f t="shared" si="567"/>
        <v>0</v>
      </c>
      <c r="CB368">
        <f t="shared" si="568"/>
        <v>0</v>
      </c>
      <c r="CC368">
        <f t="shared" si="569"/>
        <v>0</v>
      </c>
      <c r="CD368" t="str">
        <f t="shared" si="570"/>
        <v>N.A.</v>
      </c>
      <c r="CH368">
        <f t="shared" si="571"/>
        <v>6239</v>
      </c>
      <c r="CI368">
        <f t="shared" si="572"/>
        <v>0</v>
      </c>
      <c r="CJ368">
        <f t="shared" si="573"/>
        <v>0</v>
      </c>
      <c r="CK368">
        <f t="shared" si="574"/>
        <v>0</v>
      </c>
      <c r="CL368">
        <f t="shared" si="575"/>
        <v>0</v>
      </c>
      <c r="CM368">
        <f t="shared" si="576"/>
        <v>0</v>
      </c>
      <c r="CN368">
        <f t="shared" si="577"/>
        <v>0</v>
      </c>
      <c r="CO368">
        <f t="shared" si="578"/>
        <v>0</v>
      </c>
      <c r="CP368">
        <f t="shared" si="579"/>
        <v>0</v>
      </c>
      <c r="CQ368">
        <f t="shared" si="580"/>
        <v>0</v>
      </c>
      <c r="CR368" t="str">
        <f t="shared" si="581"/>
        <v>N.A.</v>
      </c>
      <c r="CV368">
        <f t="shared" si="582"/>
        <v>6489</v>
      </c>
      <c r="CW368">
        <f t="shared" si="583"/>
        <v>0</v>
      </c>
      <c r="CX368">
        <f t="shared" si="584"/>
        <v>0</v>
      </c>
      <c r="CY368">
        <f t="shared" si="585"/>
        <v>0</v>
      </c>
      <c r="CZ368">
        <f t="shared" si="586"/>
        <v>0</v>
      </c>
      <c r="DA368">
        <f t="shared" si="587"/>
        <v>0</v>
      </c>
      <c r="DB368">
        <f t="shared" si="588"/>
        <v>0</v>
      </c>
      <c r="DC368">
        <f t="shared" si="589"/>
        <v>0</v>
      </c>
      <c r="DD368">
        <f t="shared" si="590"/>
        <v>0</v>
      </c>
      <c r="DE368">
        <f t="shared" si="591"/>
        <v>0</v>
      </c>
      <c r="DF368" t="str">
        <f t="shared" si="592"/>
        <v>N.A.</v>
      </c>
      <c r="DJ368">
        <f t="shared" si="593"/>
        <v>6749</v>
      </c>
      <c r="DK368">
        <f t="shared" si="515"/>
        <v>0</v>
      </c>
      <c r="DL368">
        <f t="shared" si="594"/>
        <v>0</v>
      </c>
      <c r="DM368">
        <f t="shared" si="595"/>
        <v>0</v>
      </c>
      <c r="DN368">
        <f t="shared" si="596"/>
        <v>0</v>
      </c>
      <c r="DO368">
        <f t="shared" si="597"/>
        <v>0</v>
      </c>
      <c r="DP368">
        <f t="shared" si="598"/>
        <v>0</v>
      </c>
      <c r="DQ368">
        <f t="shared" si="599"/>
        <v>0</v>
      </c>
      <c r="DR368">
        <f t="shared" si="600"/>
        <v>0</v>
      </c>
      <c r="DS368">
        <f t="shared" si="601"/>
        <v>0</v>
      </c>
      <c r="DT368" t="str">
        <f t="shared" si="602"/>
        <v>N.A.</v>
      </c>
      <c r="DX368">
        <f t="shared" si="603"/>
        <v>68051</v>
      </c>
      <c r="DY368">
        <f t="shared" si="604"/>
        <v>1</v>
      </c>
      <c r="DZ368">
        <f t="shared" si="605"/>
        <v>272202</v>
      </c>
      <c r="EA368">
        <f t="shared" si="606"/>
        <v>1</v>
      </c>
      <c r="EB368">
        <f t="shared" si="607"/>
        <v>2</v>
      </c>
      <c r="EC368">
        <f t="shared" si="608"/>
        <v>0</v>
      </c>
      <c r="ED368" s="1">
        <v>272202</v>
      </c>
      <c r="EE368" s="1">
        <v>0</v>
      </c>
      <c r="EF368">
        <f t="shared" si="609"/>
        <v>2</v>
      </c>
      <c r="EG368">
        <f t="shared" si="610"/>
        <v>0</v>
      </c>
      <c r="EH368">
        <f t="shared" si="611"/>
        <v>2</v>
      </c>
      <c r="EJ368">
        <f t="shared" si="516"/>
        <v>272202</v>
      </c>
      <c r="EK368">
        <f t="shared" si="517"/>
        <v>0</v>
      </c>
      <c r="EL368">
        <f t="shared" si="518"/>
        <v>272202</v>
      </c>
      <c r="EM368">
        <f t="shared" si="519"/>
        <v>0</v>
      </c>
      <c r="EO368" t="str">
        <f t="shared" si="520"/>
        <v>80%</v>
      </c>
    </row>
    <row r="369" spans="1:145" x14ac:dyDescent="0.2">
      <c r="A369">
        <v>364</v>
      </c>
      <c r="B369" s="1">
        <v>12</v>
      </c>
      <c r="C369" s="1">
        <v>7098</v>
      </c>
      <c r="D369" s="1" t="s">
        <v>349</v>
      </c>
      <c r="E369" s="1">
        <v>2838499</v>
      </c>
      <c r="F369" s="1">
        <v>595.5</v>
      </c>
      <c r="G369" s="1">
        <v>4931</v>
      </c>
      <c r="H369" s="1">
        <v>2936411</v>
      </c>
      <c r="I369" s="1">
        <v>0</v>
      </c>
      <c r="J369" s="1">
        <v>584</v>
      </c>
      <c r="K369" s="1">
        <v>585</v>
      </c>
      <c r="L369" s="1">
        <v>574</v>
      </c>
      <c r="M369" s="1">
        <v>573</v>
      </c>
      <c r="N369" s="1">
        <v>567</v>
      </c>
      <c r="O369" s="7"/>
      <c r="P369">
        <f t="shared" si="521"/>
        <v>5128</v>
      </c>
      <c r="Q369">
        <f t="shared" si="522"/>
        <v>0</v>
      </c>
      <c r="R369">
        <f t="shared" si="523"/>
        <v>0</v>
      </c>
      <c r="S369">
        <f t="shared" si="511"/>
        <v>0</v>
      </c>
      <c r="T369">
        <f t="shared" si="524"/>
        <v>0</v>
      </c>
      <c r="U369">
        <f t="shared" si="525"/>
        <v>0</v>
      </c>
      <c r="V369">
        <f t="shared" si="526"/>
        <v>0</v>
      </c>
      <c r="W369">
        <f t="shared" si="527"/>
        <v>0</v>
      </c>
      <c r="X369">
        <f t="shared" si="528"/>
        <v>0</v>
      </c>
      <c r="Y369">
        <f t="shared" si="529"/>
        <v>0</v>
      </c>
      <c r="Z369" t="str">
        <f t="shared" si="530"/>
        <v>N.A.</v>
      </c>
      <c r="AD369">
        <f t="shared" si="531"/>
        <v>5333</v>
      </c>
      <c r="AE369">
        <f t="shared" si="613"/>
        <v>0</v>
      </c>
      <c r="AF369">
        <f t="shared" si="532"/>
        <v>0</v>
      </c>
      <c r="AG369">
        <f t="shared" si="533"/>
        <v>0</v>
      </c>
      <c r="AH369">
        <f t="shared" si="534"/>
        <v>0</v>
      </c>
      <c r="AI369">
        <f t="shared" si="535"/>
        <v>0</v>
      </c>
      <c r="AJ369">
        <f t="shared" si="536"/>
        <v>0</v>
      </c>
      <c r="AK369">
        <f t="shared" si="537"/>
        <v>0</v>
      </c>
      <c r="AL369">
        <f t="shared" si="538"/>
        <v>0</v>
      </c>
      <c r="AM369">
        <f t="shared" si="539"/>
        <v>0</v>
      </c>
      <c r="AN369" t="str">
        <f t="shared" si="540"/>
        <v>N.A.</v>
      </c>
      <c r="AR369">
        <f t="shared" si="541"/>
        <v>5546</v>
      </c>
      <c r="AS369">
        <f t="shared" si="512"/>
        <v>0</v>
      </c>
      <c r="AT369">
        <f t="shared" si="542"/>
        <v>0</v>
      </c>
      <c r="AU369">
        <f t="shared" si="612"/>
        <v>0</v>
      </c>
      <c r="AV369">
        <f t="shared" si="543"/>
        <v>0</v>
      </c>
      <c r="AW369">
        <f t="shared" si="544"/>
        <v>0</v>
      </c>
      <c r="AX369">
        <f t="shared" si="545"/>
        <v>0</v>
      </c>
      <c r="AY369">
        <f t="shared" si="546"/>
        <v>0</v>
      </c>
      <c r="AZ369">
        <f t="shared" si="547"/>
        <v>0</v>
      </c>
      <c r="BA369">
        <f t="shared" si="548"/>
        <v>0</v>
      </c>
      <c r="BB369" t="str">
        <f t="shared" si="549"/>
        <v>N.A.</v>
      </c>
      <c r="BF369">
        <f t="shared" si="550"/>
        <v>5768</v>
      </c>
      <c r="BG369">
        <f t="shared" si="551"/>
        <v>0</v>
      </c>
      <c r="BH369">
        <f t="shared" si="552"/>
        <v>0</v>
      </c>
      <c r="BI369">
        <f t="shared" si="553"/>
        <v>0</v>
      </c>
      <c r="BJ369">
        <f t="shared" si="554"/>
        <v>0</v>
      </c>
      <c r="BK369">
        <f t="shared" si="555"/>
        <v>0</v>
      </c>
      <c r="BL369">
        <f t="shared" si="556"/>
        <v>0</v>
      </c>
      <c r="BM369">
        <f t="shared" si="557"/>
        <v>0</v>
      </c>
      <c r="BN369">
        <f t="shared" si="558"/>
        <v>0</v>
      </c>
      <c r="BO369">
        <f t="shared" si="559"/>
        <v>0</v>
      </c>
      <c r="BP369" t="str">
        <f t="shared" si="560"/>
        <v>N.A.</v>
      </c>
      <c r="BT369">
        <f t="shared" si="561"/>
        <v>5999</v>
      </c>
      <c r="BU369">
        <f t="shared" si="514"/>
        <v>0</v>
      </c>
      <c r="BV369">
        <f t="shared" si="562"/>
        <v>0</v>
      </c>
      <c r="BW369">
        <f t="shared" si="563"/>
        <v>0</v>
      </c>
      <c r="BX369">
        <f t="shared" si="564"/>
        <v>0</v>
      </c>
      <c r="BY369">
        <f t="shared" si="565"/>
        <v>0</v>
      </c>
      <c r="BZ369">
        <f t="shared" si="566"/>
        <v>0</v>
      </c>
      <c r="CA369">
        <f t="shared" si="567"/>
        <v>0</v>
      </c>
      <c r="CB369">
        <f t="shared" si="568"/>
        <v>0</v>
      </c>
      <c r="CC369">
        <f t="shared" si="569"/>
        <v>0</v>
      </c>
      <c r="CD369" t="str">
        <f t="shared" si="570"/>
        <v>N.A.</v>
      </c>
      <c r="CH369">
        <f t="shared" si="571"/>
        <v>6239</v>
      </c>
      <c r="CI369">
        <f t="shared" si="572"/>
        <v>0</v>
      </c>
      <c r="CJ369">
        <f t="shared" si="573"/>
        <v>0</v>
      </c>
      <c r="CK369">
        <f t="shared" si="574"/>
        <v>0</v>
      </c>
      <c r="CL369">
        <f t="shared" si="575"/>
        <v>0</v>
      </c>
      <c r="CM369">
        <f t="shared" si="576"/>
        <v>0</v>
      </c>
      <c r="CN369">
        <f t="shared" si="577"/>
        <v>0</v>
      </c>
      <c r="CO369">
        <f t="shared" si="578"/>
        <v>0</v>
      </c>
      <c r="CP369">
        <f t="shared" si="579"/>
        <v>0</v>
      </c>
      <c r="CQ369">
        <f t="shared" si="580"/>
        <v>0</v>
      </c>
      <c r="CR369" t="str">
        <f t="shared" si="581"/>
        <v>N.A.</v>
      </c>
      <c r="CV369">
        <f t="shared" si="582"/>
        <v>6489</v>
      </c>
      <c r="CW369">
        <f t="shared" si="583"/>
        <v>0</v>
      </c>
      <c r="CX369">
        <f t="shared" si="584"/>
        <v>0</v>
      </c>
      <c r="CY369">
        <f t="shared" si="585"/>
        <v>0</v>
      </c>
      <c r="CZ369">
        <f t="shared" si="586"/>
        <v>0</v>
      </c>
      <c r="DA369">
        <f t="shared" si="587"/>
        <v>0</v>
      </c>
      <c r="DB369">
        <f t="shared" si="588"/>
        <v>0</v>
      </c>
      <c r="DC369">
        <f t="shared" si="589"/>
        <v>0</v>
      </c>
      <c r="DD369">
        <f t="shared" si="590"/>
        <v>0</v>
      </c>
      <c r="DE369">
        <f t="shared" si="591"/>
        <v>0</v>
      </c>
      <c r="DF369" t="str">
        <f t="shared" si="592"/>
        <v>N.A.</v>
      </c>
      <c r="DJ369">
        <f t="shared" si="593"/>
        <v>6749</v>
      </c>
      <c r="DK369">
        <f t="shared" si="515"/>
        <v>0</v>
      </c>
      <c r="DL369">
        <f t="shared" si="594"/>
        <v>0</v>
      </c>
      <c r="DM369">
        <f t="shared" si="595"/>
        <v>0</v>
      </c>
      <c r="DN369">
        <f t="shared" si="596"/>
        <v>0</v>
      </c>
      <c r="DO369">
        <f t="shared" si="597"/>
        <v>0</v>
      </c>
      <c r="DP369">
        <f t="shared" si="598"/>
        <v>0</v>
      </c>
      <c r="DQ369">
        <f t="shared" si="599"/>
        <v>0</v>
      </c>
      <c r="DR369">
        <f t="shared" si="600"/>
        <v>0</v>
      </c>
      <c r="DS369">
        <f t="shared" si="601"/>
        <v>0</v>
      </c>
      <c r="DT369" t="str">
        <f t="shared" si="602"/>
        <v>N.A.</v>
      </c>
      <c r="DX369">
        <f t="shared" si="603"/>
        <v>-97912</v>
      </c>
      <c r="DY369">
        <f t="shared" si="604"/>
        <v>0</v>
      </c>
      <c r="DZ369">
        <f t="shared" si="605"/>
        <v>-78330</v>
      </c>
      <c r="EA369">
        <f t="shared" si="606"/>
        <v>0</v>
      </c>
      <c r="EB369">
        <f t="shared" si="607"/>
        <v>0</v>
      </c>
      <c r="EC369">
        <f t="shared" si="608"/>
        <v>0</v>
      </c>
      <c r="ED369" s="1">
        <v>0</v>
      </c>
      <c r="EE369" s="1">
        <v>0</v>
      </c>
      <c r="EF369">
        <f t="shared" si="609"/>
        <v>0</v>
      </c>
      <c r="EG369">
        <f t="shared" si="610"/>
        <v>0</v>
      </c>
      <c r="EH369">
        <f t="shared" si="611"/>
        <v>0</v>
      </c>
      <c r="EJ369">
        <f t="shared" si="516"/>
        <v>0</v>
      </c>
      <c r="EK369">
        <f t="shared" si="517"/>
        <v>0</v>
      </c>
      <c r="EL369">
        <f t="shared" si="518"/>
        <v>0</v>
      </c>
      <c r="EM369">
        <f t="shared" si="519"/>
        <v>0</v>
      </c>
      <c r="EO369" t="str">
        <f t="shared" si="520"/>
        <v>N.A.</v>
      </c>
    </row>
    <row r="370" spans="1:145" x14ac:dyDescent="0.2">
      <c r="A370">
        <v>365</v>
      </c>
      <c r="B370" s="1">
        <v>11</v>
      </c>
      <c r="C370" s="1">
        <v>7110</v>
      </c>
      <c r="D370" s="1" t="s">
        <v>350</v>
      </c>
      <c r="E370" s="1">
        <v>3178986</v>
      </c>
      <c r="F370" s="1">
        <v>701.2</v>
      </c>
      <c r="G370" s="1">
        <v>5023</v>
      </c>
      <c r="H370" s="1">
        <v>3522128</v>
      </c>
      <c r="I370" s="1">
        <v>0</v>
      </c>
      <c r="J370" s="1">
        <v>697</v>
      </c>
      <c r="K370" s="1">
        <v>687</v>
      </c>
      <c r="L370" s="1">
        <v>692</v>
      </c>
      <c r="M370" s="1">
        <v>712</v>
      </c>
      <c r="N370" s="1">
        <v>726</v>
      </c>
      <c r="O370" s="7"/>
      <c r="P370">
        <f t="shared" si="521"/>
        <v>5220</v>
      </c>
      <c r="Q370">
        <f t="shared" si="522"/>
        <v>0</v>
      </c>
      <c r="R370">
        <f t="shared" si="523"/>
        <v>0</v>
      </c>
      <c r="S370">
        <f>IF((Q370&gt;0) * ((1.01*H370)&gt;Q370),(1.01*H370)-Q370,0)</f>
        <v>0</v>
      </c>
      <c r="T370">
        <f t="shared" si="524"/>
        <v>0</v>
      </c>
      <c r="U370">
        <f t="shared" si="525"/>
        <v>0</v>
      </c>
      <c r="V370">
        <f t="shared" si="526"/>
        <v>0</v>
      </c>
      <c r="W370">
        <f t="shared" si="527"/>
        <v>0</v>
      </c>
      <c r="X370">
        <f t="shared" si="528"/>
        <v>0</v>
      </c>
      <c r="Y370">
        <f t="shared" si="529"/>
        <v>0</v>
      </c>
      <c r="Z370" t="str">
        <f t="shared" si="530"/>
        <v>N.A.</v>
      </c>
      <c r="AD370">
        <f>P370+AD$3</f>
        <v>5425</v>
      </c>
      <c r="AE370">
        <f t="shared" si="613"/>
        <v>0</v>
      </c>
      <c r="AF370">
        <f t="shared" si="532"/>
        <v>0</v>
      </c>
      <c r="AG370">
        <f t="shared" si="533"/>
        <v>0</v>
      </c>
      <c r="AH370">
        <f t="shared" si="534"/>
        <v>0</v>
      </c>
      <c r="AI370">
        <f t="shared" si="535"/>
        <v>0</v>
      </c>
      <c r="AJ370">
        <f t="shared" si="536"/>
        <v>0</v>
      </c>
      <c r="AK370">
        <f t="shared" si="537"/>
        <v>0</v>
      </c>
      <c r="AL370">
        <f t="shared" si="538"/>
        <v>0</v>
      </c>
      <c r="AM370">
        <f t="shared" si="539"/>
        <v>0</v>
      </c>
      <c r="AN370" t="str">
        <f>VLOOKUP(AM370,$AM$372:$AN$374,2,FALSE)</f>
        <v>N.A.</v>
      </c>
      <c r="AR370">
        <f t="shared" si="541"/>
        <v>5638</v>
      </c>
      <c r="AS370">
        <f>AR370*$AR$4</f>
        <v>0</v>
      </c>
      <c r="AT370">
        <f t="shared" si="542"/>
        <v>0</v>
      </c>
      <c r="AU370">
        <f t="shared" si="612"/>
        <v>0</v>
      </c>
      <c r="AV370">
        <f t="shared" si="543"/>
        <v>0</v>
      </c>
      <c r="AW370">
        <f t="shared" si="544"/>
        <v>0</v>
      </c>
      <c r="AX370">
        <f t="shared" si="545"/>
        <v>0</v>
      </c>
      <c r="AY370">
        <f t="shared" si="546"/>
        <v>0</v>
      </c>
      <c r="AZ370">
        <f t="shared" si="547"/>
        <v>0</v>
      </c>
      <c r="BA370">
        <f t="shared" si="548"/>
        <v>0</v>
      </c>
      <c r="BB370" t="str">
        <f t="shared" si="549"/>
        <v>N.A.</v>
      </c>
      <c r="BF370">
        <f t="shared" si="550"/>
        <v>5860</v>
      </c>
      <c r="BG370">
        <f t="shared" si="551"/>
        <v>0</v>
      </c>
      <c r="BH370">
        <f t="shared" si="552"/>
        <v>0</v>
      </c>
      <c r="BI370">
        <f t="shared" si="553"/>
        <v>0</v>
      </c>
      <c r="BJ370">
        <f t="shared" si="554"/>
        <v>0</v>
      </c>
      <c r="BK370">
        <f t="shared" si="555"/>
        <v>0</v>
      </c>
      <c r="BL370">
        <f t="shared" si="556"/>
        <v>0</v>
      </c>
      <c r="BM370">
        <f t="shared" si="557"/>
        <v>0</v>
      </c>
      <c r="BN370">
        <f t="shared" si="558"/>
        <v>0</v>
      </c>
      <c r="BO370">
        <f t="shared" si="559"/>
        <v>0</v>
      </c>
      <c r="BP370" t="str">
        <f t="shared" si="560"/>
        <v>N.A.</v>
      </c>
      <c r="BT370">
        <f t="shared" si="561"/>
        <v>6091</v>
      </c>
      <c r="BU370">
        <f>BT370*$BT$4</f>
        <v>0</v>
      </c>
      <c r="BV370">
        <f t="shared" si="562"/>
        <v>0</v>
      </c>
      <c r="BW370">
        <f t="shared" si="563"/>
        <v>0</v>
      </c>
      <c r="BX370">
        <f t="shared" si="564"/>
        <v>0</v>
      </c>
      <c r="BY370">
        <f t="shared" si="565"/>
        <v>0</v>
      </c>
      <c r="BZ370">
        <f t="shared" si="566"/>
        <v>0</v>
      </c>
      <c r="CA370">
        <f t="shared" si="567"/>
        <v>0</v>
      </c>
      <c r="CB370">
        <f t="shared" si="568"/>
        <v>0</v>
      </c>
      <c r="CC370">
        <f t="shared" si="569"/>
        <v>0</v>
      </c>
      <c r="CD370" t="str">
        <f t="shared" si="570"/>
        <v>N.A.</v>
      </c>
      <c r="CH370">
        <f t="shared" si="571"/>
        <v>6331</v>
      </c>
      <c r="CI370">
        <f t="shared" si="572"/>
        <v>0</v>
      </c>
      <c r="CJ370">
        <f t="shared" si="573"/>
        <v>0</v>
      </c>
      <c r="CK370">
        <f t="shared" si="574"/>
        <v>0</v>
      </c>
      <c r="CL370">
        <f t="shared" si="575"/>
        <v>0</v>
      </c>
      <c r="CM370">
        <f t="shared" si="576"/>
        <v>0</v>
      </c>
      <c r="CN370">
        <f t="shared" si="577"/>
        <v>0</v>
      </c>
      <c r="CO370">
        <f t="shared" si="578"/>
        <v>0</v>
      </c>
      <c r="CP370">
        <f t="shared" si="579"/>
        <v>0</v>
      </c>
      <c r="CQ370">
        <f t="shared" si="580"/>
        <v>0</v>
      </c>
      <c r="CR370" t="str">
        <f t="shared" si="581"/>
        <v>N.A.</v>
      </c>
      <c r="CV370">
        <f t="shared" si="582"/>
        <v>6581</v>
      </c>
      <c r="CW370">
        <f t="shared" si="583"/>
        <v>0</v>
      </c>
      <c r="CX370">
        <f t="shared" si="584"/>
        <v>0</v>
      </c>
      <c r="CY370">
        <f t="shared" si="585"/>
        <v>0</v>
      </c>
      <c r="CZ370">
        <f t="shared" si="586"/>
        <v>0</v>
      </c>
      <c r="DA370">
        <f t="shared" si="587"/>
        <v>0</v>
      </c>
      <c r="DB370">
        <f t="shared" si="588"/>
        <v>0</v>
      </c>
      <c r="DC370">
        <f t="shared" si="589"/>
        <v>0</v>
      </c>
      <c r="DD370">
        <f t="shared" si="590"/>
        <v>0</v>
      </c>
      <c r="DE370">
        <f t="shared" si="591"/>
        <v>0</v>
      </c>
      <c r="DF370" t="str">
        <f t="shared" si="592"/>
        <v>N.A.</v>
      </c>
      <c r="DJ370">
        <f t="shared" si="593"/>
        <v>6841</v>
      </c>
      <c r="DK370">
        <f>DJ370*$DJ$4</f>
        <v>0</v>
      </c>
      <c r="DL370">
        <f t="shared" si="594"/>
        <v>0</v>
      </c>
      <c r="DM370">
        <f t="shared" si="595"/>
        <v>0</v>
      </c>
      <c r="DN370">
        <f t="shared" si="596"/>
        <v>0</v>
      </c>
      <c r="DO370">
        <f t="shared" si="597"/>
        <v>0</v>
      </c>
      <c r="DP370">
        <f t="shared" si="598"/>
        <v>0</v>
      </c>
      <c r="DQ370">
        <f t="shared" si="599"/>
        <v>0</v>
      </c>
      <c r="DR370">
        <f t="shared" si="600"/>
        <v>0</v>
      </c>
      <c r="DS370">
        <f t="shared" si="601"/>
        <v>0</v>
      </c>
      <c r="DT370" t="str">
        <f t="shared" si="602"/>
        <v>N.A.</v>
      </c>
      <c r="DX370">
        <f t="shared" si="603"/>
        <v>-343142</v>
      </c>
      <c r="DY370">
        <f t="shared" si="604"/>
        <v>0</v>
      </c>
      <c r="DZ370">
        <f t="shared" si="605"/>
        <v>-274514</v>
      </c>
      <c r="EA370">
        <f t="shared" si="606"/>
        <v>0</v>
      </c>
      <c r="EB370">
        <f t="shared" si="607"/>
        <v>0</v>
      </c>
      <c r="EC370">
        <f t="shared" si="608"/>
        <v>0</v>
      </c>
      <c r="ED370" s="1">
        <v>0</v>
      </c>
      <c r="EE370" s="1">
        <v>0</v>
      </c>
      <c r="EF370">
        <f t="shared" si="609"/>
        <v>0</v>
      </c>
      <c r="EG370">
        <f t="shared" si="610"/>
        <v>0</v>
      </c>
      <c r="EH370">
        <f t="shared" si="611"/>
        <v>0</v>
      </c>
      <c r="EJ370">
        <f>IF(ED370&gt;EE370,ED370,0)</f>
        <v>0</v>
      </c>
      <c r="EK370">
        <f>IF(EE370&gt;ED370,EE370,0)</f>
        <v>0</v>
      </c>
      <c r="EL370">
        <f>EJ370+EK370</f>
        <v>0</v>
      </c>
      <c r="EM370">
        <f>EL370-I370</f>
        <v>0</v>
      </c>
      <c r="EO370" t="str">
        <f>VLOOKUP(EH370,$EN$372:$EO$374,2,FALSE)</f>
        <v>N.A.</v>
      </c>
    </row>
    <row r="371" spans="1:145" x14ac:dyDescent="0.2">
      <c r="A371">
        <v>366</v>
      </c>
      <c r="EB371">
        <f>EB372/2</f>
        <v>133</v>
      </c>
      <c r="ED371">
        <f>SUM(ED6:ED370)</f>
        <v>17802579</v>
      </c>
      <c r="EE371">
        <f>SUM(EE6:EE370)</f>
        <v>5888630</v>
      </c>
      <c r="EF371">
        <f>COUNTIF(EF6:EF370,"&gt;0")</f>
        <v>135</v>
      </c>
      <c r="EG371">
        <f>COUNTIF(EG6:EG370,"&gt;0")</f>
        <v>41</v>
      </c>
      <c r="EH371">
        <f>COUNTIF(EH6:EH370,"&gt;0")</f>
        <v>176</v>
      </c>
      <c r="EL371">
        <f>SUM(EL6:EL370)</f>
        <v>19527094</v>
      </c>
    </row>
    <row r="372" spans="1:145" x14ac:dyDescent="0.2">
      <c r="A372">
        <v>367</v>
      </c>
      <c r="Y372">
        <v>0</v>
      </c>
      <c r="Z372" t="s">
        <v>358</v>
      </c>
      <c r="AM372">
        <v>0</v>
      </c>
      <c r="AN372" t="s">
        <v>358</v>
      </c>
      <c r="BA372">
        <v>0</v>
      </c>
      <c r="BB372" t="s">
        <v>358</v>
      </c>
      <c r="BO372">
        <v>0</v>
      </c>
      <c r="BP372" t="s">
        <v>358</v>
      </c>
      <c r="CC372">
        <v>0</v>
      </c>
      <c r="CD372" t="s">
        <v>358</v>
      </c>
      <c r="CQ372">
        <v>0</v>
      </c>
      <c r="CR372" t="s">
        <v>358</v>
      </c>
      <c r="DE372">
        <v>0</v>
      </c>
      <c r="DF372" t="s">
        <v>358</v>
      </c>
      <c r="DS372">
        <v>0</v>
      </c>
      <c r="DT372" t="s">
        <v>358</v>
      </c>
      <c r="EB372">
        <f>SUM(EB6:EB370)</f>
        <v>266</v>
      </c>
      <c r="EC372">
        <f>SUM(EC6:EC370)</f>
        <v>41</v>
      </c>
      <c r="EL372">
        <f>COUNTIF(EL6:EL370,"&gt;0")</f>
        <v>176</v>
      </c>
      <c r="EN372">
        <v>0</v>
      </c>
      <c r="EO372" t="s">
        <v>358</v>
      </c>
    </row>
    <row r="373" spans="1:145" x14ac:dyDescent="0.2">
      <c r="A373">
        <v>368</v>
      </c>
      <c r="Y373">
        <v>1</v>
      </c>
      <c r="Z373" s="6" t="s">
        <v>359</v>
      </c>
      <c r="AM373">
        <v>1</v>
      </c>
      <c r="AN373" s="6" t="s">
        <v>359</v>
      </c>
      <c r="BA373">
        <v>1</v>
      </c>
      <c r="BB373" s="6" t="s">
        <v>359</v>
      </c>
      <c r="BO373">
        <v>1</v>
      </c>
      <c r="BP373" s="6" t="s">
        <v>359</v>
      </c>
      <c r="CC373">
        <v>1</v>
      </c>
      <c r="CD373" s="6" t="s">
        <v>359</v>
      </c>
      <c r="CQ373">
        <v>1</v>
      </c>
      <c r="CR373" s="6" t="s">
        <v>359</v>
      </c>
      <c r="DE373">
        <v>1</v>
      </c>
      <c r="DF373" s="6" t="s">
        <v>359</v>
      </c>
      <c r="DS373">
        <v>1</v>
      </c>
      <c r="DT373" s="6" t="s">
        <v>359</v>
      </c>
      <c r="ED373">
        <f>EB371+EC372</f>
        <v>174</v>
      </c>
      <c r="EN373">
        <v>1</v>
      </c>
      <c r="EO373" s="6" t="s">
        <v>359</v>
      </c>
    </row>
    <row r="374" spans="1:145" x14ac:dyDescent="0.2">
      <c r="A374">
        <v>369</v>
      </c>
      <c r="Y374">
        <v>2</v>
      </c>
      <c r="Z374" s="6" t="s">
        <v>365</v>
      </c>
      <c r="AM374">
        <v>2</v>
      </c>
      <c r="AN374" s="6" t="s">
        <v>377</v>
      </c>
      <c r="BA374">
        <v>2</v>
      </c>
      <c r="BB374" s="6" t="s">
        <v>376</v>
      </c>
      <c r="BO374">
        <v>2</v>
      </c>
      <c r="BP374" s="6" t="s">
        <v>382</v>
      </c>
      <c r="CC374">
        <v>2</v>
      </c>
      <c r="CD374" s="6" t="s">
        <v>386</v>
      </c>
      <c r="CQ374">
        <v>2</v>
      </c>
      <c r="CR374" s="6" t="s">
        <v>393</v>
      </c>
      <c r="DE374">
        <v>2</v>
      </c>
      <c r="DF374" s="6" t="s">
        <v>395</v>
      </c>
      <c r="EN374">
        <v>2</v>
      </c>
      <c r="EO374" s="8" t="s">
        <v>362</v>
      </c>
    </row>
    <row r="375" spans="1:145" x14ac:dyDescent="0.2">
      <c r="A375">
        <v>370</v>
      </c>
    </row>
    <row r="376" spans="1:145" x14ac:dyDescent="0.2">
      <c r="A376">
        <v>371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Calculations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L. Snyder</dc:creator>
  <cp:lastModifiedBy>Albers, Lisa [IDOE]</cp:lastModifiedBy>
  <dcterms:created xsi:type="dcterms:W3CDTF">2002-06-10T15:19:04Z</dcterms:created>
  <dcterms:modified xsi:type="dcterms:W3CDTF">2026-04-18T14:31:12Z</dcterms:modified>
</cp:coreProperties>
</file>