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2"/>
  <workbookPr filterPrivacy="1" checkCompatibility="1" defaultThemeVersion="166925"/>
  <xr:revisionPtr revIDLastSave="0" documentId="13_ncr:40009_{6E85E3A1-563C-4AC4-A9B3-78BB61699603}" xr6:coauthVersionLast="47" xr6:coauthVersionMax="47" xr10:uidLastSave="{00000000-0000-0000-0000-000000000000}"/>
  <bookViews>
    <workbookView xWindow="28680" yWindow="-120" windowWidth="29040" windowHeight="15720"/>
  </bookViews>
  <sheets>
    <sheet name="PALSpentAmountReport" sheetId="1" r:id="rId1"/>
  </sheet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26" i="1" l="1"/>
  <c r="H190" i="1"/>
  <c r="H26" i="1"/>
  <c r="H114" i="1"/>
  <c r="H252" i="1"/>
  <c r="H256" i="1"/>
  <c r="H293" i="1"/>
  <c r="H38" i="1"/>
  <c r="H78" i="1"/>
  <c r="H246" i="1"/>
  <c r="H150" i="1"/>
  <c r="H62" i="1"/>
  <c r="H296" i="1"/>
  <c r="H32" i="1"/>
  <c r="H251" i="1"/>
  <c r="H42" i="1"/>
  <c r="H300" i="1"/>
  <c r="H112" i="1"/>
  <c r="H14" i="1"/>
  <c r="H145" i="1"/>
  <c r="H245" i="1"/>
  <c r="H132" i="1"/>
  <c r="H125" i="1"/>
  <c r="H194" i="1"/>
  <c r="H268" i="1"/>
  <c r="H93" i="1"/>
  <c r="H289" i="1"/>
  <c r="H218" i="1"/>
  <c r="H269" i="1"/>
  <c r="H88" i="1"/>
  <c r="H71" i="1"/>
  <c r="H143" i="1"/>
  <c r="H238" i="1"/>
  <c r="H163" i="1"/>
  <c r="H120" i="1"/>
  <c r="H81" i="1"/>
  <c r="H87" i="1"/>
  <c r="H77" i="1"/>
  <c r="H85" i="1"/>
  <c r="H49" i="1"/>
  <c r="H2" i="1"/>
  <c r="H3" i="1"/>
  <c r="H4" i="1"/>
  <c r="H5" i="1"/>
  <c r="H6" i="1"/>
  <c r="H7" i="1"/>
  <c r="H8" i="1"/>
  <c r="H9" i="1"/>
  <c r="H10" i="1"/>
  <c r="H11" i="1"/>
  <c r="H12" i="1"/>
  <c r="H13" i="1"/>
  <c r="H15" i="1"/>
  <c r="H16" i="1"/>
  <c r="H17" i="1"/>
  <c r="H18" i="1"/>
  <c r="H19" i="1"/>
  <c r="H20" i="1"/>
  <c r="H21" i="1"/>
  <c r="H22" i="1"/>
  <c r="H23" i="1"/>
  <c r="H24" i="1"/>
  <c r="H25" i="1"/>
  <c r="H27" i="1"/>
  <c r="H28" i="1"/>
  <c r="H29" i="1"/>
  <c r="H30" i="1"/>
  <c r="H31" i="1"/>
  <c r="H33" i="1"/>
  <c r="H34" i="1"/>
  <c r="H35" i="1"/>
  <c r="H36" i="1"/>
  <c r="H37" i="1"/>
  <c r="H39" i="1"/>
  <c r="H40" i="1"/>
  <c r="H41" i="1"/>
  <c r="H43" i="1"/>
  <c r="H44" i="1"/>
  <c r="H45" i="1"/>
  <c r="H46" i="1"/>
  <c r="H47" i="1"/>
  <c r="H48" i="1"/>
  <c r="H50" i="1"/>
  <c r="H51" i="1"/>
  <c r="H52" i="1"/>
  <c r="H53" i="1"/>
  <c r="H54" i="1"/>
  <c r="H55" i="1"/>
  <c r="H56" i="1"/>
  <c r="H57" i="1"/>
  <c r="H58" i="1"/>
  <c r="H59" i="1"/>
  <c r="H60" i="1"/>
  <c r="H61" i="1"/>
  <c r="H63" i="1"/>
  <c r="H64" i="1"/>
  <c r="H65" i="1"/>
  <c r="H66" i="1"/>
  <c r="H67" i="1"/>
  <c r="H68" i="1"/>
  <c r="H69" i="1"/>
  <c r="H70" i="1"/>
  <c r="H72" i="1"/>
  <c r="H73" i="1"/>
  <c r="H74" i="1"/>
  <c r="H75" i="1"/>
  <c r="H76" i="1"/>
  <c r="H79" i="1"/>
  <c r="H80" i="1"/>
  <c r="H82" i="1"/>
  <c r="H83" i="1"/>
  <c r="H84" i="1"/>
  <c r="H86" i="1"/>
  <c r="H89" i="1"/>
  <c r="H90" i="1"/>
  <c r="H91" i="1"/>
  <c r="H92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3" i="1"/>
  <c r="H115" i="1"/>
  <c r="H116" i="1"/>
  <c r="H117" i="1"/>
  <c r="H118" i="1"/>
  <c r="H119" i="1"/>
  <c r="H121" i="1"/>
  <c r="H122" i="1"/>
  <c r="H123" i="1"/>
  <c r="H124" i="1"/>
  <c r="H126" i="1"/>
  <c r="H127" i="1"/>
  <c r="H128" i="1"/>
  <c r="H129" i="1"/>
  <c r="H130" i="1"/>
  <c r="H131" i="1"/>
  <c r="H133" i="1"/>
  <c r="H134" i="1"/>
  <c r="H135" i="1"/>
  <c r="H136" i="1"/>
  <c r="H137" i="1"/>
  <c r="H138" i="1"/>
  <c r="H139" i="1"/>
  <c r="H140" i="1"/>
  <c r="H141" i="1"/>
  <c r="H142" i="1"/>
  <c r="H144" i="1"/>
  <c r="H146" i="1"/>
  <c r="H147" i="1"/>
  <c r="H148" i="1"/>
  <c r="H149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1" i="1"/>
  <c r="H192" i="1"/>
  <c r="H193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9" i="1"/>
  <c r="H240" i="1"/>
  <c r="H241" i="1"/>
  <c r="H242" i="1"/>
  <c r="H243" i="1"/>
  <c r="H244" i="1"/>
  <c r="H247" i="1"/>
  <c r="H248" i="1"/>
  <c r="H249" i="1"/>
  <c r="H250" i="1"/>
  <c r="H253" i="1"/>
  <c r="H254" i="1"/>
  <c r="H255" i="1"/>
  <c r="H257" i="1"/>
  <c r="H258" i="1"/>
  <c r="H259" i="1"/>
  <c r="H260" i="1"/>
  <c r="H261" i="1"/>
  <c r="H262" i="1"/>
  <c r="H263" i="1"/>
  <c r="H264" i="1"/>
  <c r="H265" i="1"/>
  <c r="H266" i="1"/>
  <c r="H267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90" i="1"/>
  <c r="H291" i="1"/>
  <c r="H292" i="1"/>
  <c r="H294" i="1"/>
  <c r="H295" i="1"/>
  <c r="H297" i="1"/>
  <c r="H298" i="1"/>
  <c r="H299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G326" i="1"/>
  <c r="D326" i="1"/>
  <c r="F326" i="1"/>
  <c r="E326" i="1"/>
</calcChain>
</file>

<file path=xl/sharedStrings.xml><?xml version="1.0" encoding="utf-8"?>
<sst xmlns="http://schemas.openxmlformats.org/spreadsheetml/2006/main" count="657" uniqueCount="657">
  <si>
    <t>Organization Name</t>
  </si>
  <si>
    <t>00090000</t>
  </si>
  <si>
    <t>AGWSR Comm School District</t>
  </si>
  <si>
    <t>00180000</t>
  </si>
  <si>
    <t>Adair-Casey Comm School District</t>
  </si>
  <si>
    <t>00270000</t>
  </si>
  <si>
    <t>Adel DeSoto Minburn Comm School District</t>
  </si>
  <si>
    <t>00630000</t>
  </si>
  <si>
    <t>Akron Westfield Comm School District</t>
  </si>
  <si>
    <t>00720000</t>
  </si>
  <si>
    <t>Albert City-Truesdale Comm School District</t>
  </si>
  <si>
    <t>00810000</t>
  </si>
  <si>
    <t>Albia Comm School District</t>
  </si>
  <si>
    <t>00990000</t>
  </si>
  <si>
    <t>Alburnett Comm School District</t>
  </si>
  <si>
    <t>01080000</t>
  </si>
  <si>
    <t>Alden Comm School District</t>
  </si>
  <si>
    <t>01260000</t>
  </si>
  <si>
    <t>Algona Comm School District</t>
  </si>
  <si>
    <t>01350000</t>
  </si>
  <si>
    <t>Allamakee Comm School District</t>
  </si>
  <si>
    <t>01530000</t>
  </si>
  <si>
    <t>North Butler Comm School District</t>
  </si>
  <si>
    <t>01710000</t>
  </si>
  <si>
    <t>Alta-Aurelia Comm School District</t>
  </si>
  <si>
    <t>02250000</t>
  </si>
  <si>
    <t>Ames Comm School District</t>
  </si>
  <si>
    <t>02340000</t>
  </si>
  <si>
    <t>Anamosa Comm School District</t>
  </si>
  <si>
    <t>02430000</t>
  </si>
  <si>
    <t>Andrew Comm School District</t>
  </si>
  <si>
    <t>02610000</t>
  </si>
  <si>
    <t>Ankeny Comm School District</t>
  </si>
  <si>
    <t>03330000</t>
  </si>
  <si>
    <t>North Union Comm School District</t>
  </si>
  <si>
    <t>03550000</t>
  </si>
  <si>
    <t>Ar-We-Va Comm School District</t>
  </si>
  <si>
    <t>03870000</t>
  </si>
  <si>
    <t>Atlantic Comm School District</t>
  </si>
  <si>
    <t>04140000</t>
  </si>
  <si>
    <t>Audubon Comm School District</t>
  </si>
  <si>
    <t>04410000</t>
  </si>
  <si>
    <t>AHSTW Comm School District</t>
  </si>
  <si>
    <t>04720000</t>
  </si>
  <si>
    <t>Ballard Comm School District</t>
  </si>
  <si>
    <t>05130000</t>
  </si>
  <si>
    <t>Baxter Comm School District</t>
  </si>
  <si>
    <t>05400000</t>
  </si>
  <si>
    <t>BCLUW Comm School District</t>
  </si>
  <si>
    <t>05490000</t>
  </si>
  <si>
    <t>Bedford Comm School District</t>
  </si>
  <si>
    <t>05760000</t>
  </si>
  <si>
    <t>Belle Plaine Comm School District</t>
  </si>
  <si>
    <t>05850000</t>
  </si>
  <si>
    <t>Bellevue Comm School District</t>
  </si>
  <si>
    <t>05940000</t>
  </si>
  <si>
    <t>Belmond-Klemme Comm School District</t>
  </si>
  <si>
    <t>06030000</t>
  </si>
  <si>
    <t>Bennett Comm School District</t>
  </si>
  <si>
    <t>06090000</t>
  </si>
  <si>
    <t>Benton Comm School District</t>
  </si>
  <si>
    <t>06210000</t>
  </si>
  <si>
    <t>Bettendorf Comm School District</t>
  </si>
  <si>
    <t>06570000</t>
  </si>
  <si>
    <t>Eddyville-Blakesburg- Fremont CSD</t>
  </si>
  <si>
    <t>07200000</t>
  </si>
  <si>
    <t>Bondurant-Farrar Comm School District</t>
  </si>
  <si>
    <t>07290000</t>
  </si>
  <si>
    <t>Boone Comm School District</t>
  </si>
  <si>
    <t>07470000</t>
  </si>
  <si>
    <t>Boyden-Hull Comm School District</t>
  </si>
  <si>
    <t>08190000</t>
  </si>
  <si>
    <t>West Hancock Comm School District</t>
  </si>
  <si>
    <t>08460000</t>
  </si>
  <si>
    <t>Brooklyn-Guernsey-Malcom Comm School District</t>
  </si>
  <si>
    <t>08730000</t>
  </si>
  <si>
    <t>North Iowa Comm School District</t>
  </si>
  <si>
    <t>08820000</t>
  </si>
  <si>
    <t>Burlington Comm School District</t>
  </si>
  <si>
    <t>09140000</t>
  </si>
  <si>
    <t>CAM Comm School District</t>
  </si>
  <si>
    <t>09160000</t>
  </si>
  <si>
    <t>CAL Comm School District</t>
  </si>
  <si>
    <t>09180000</t>
  </si>
  <si>
    <t>Calamus-Wheatland Comm School District</t>
  </si>
  <si>
    <t>09360000</t>
  </si>
  <si>
    <t>Camanche Comm School District</t>
  </si>
  <si>
    <t>09770000</t>
  </si>
  <si>
    <t>Cardinal Comm School District</t>
  </si>
  <si>
    <t>09810000</t>
  </si>
  <si>
    <t>Carlisle Comm School District</t>
  </si>
  <si>
    <t>09990000</t>
  </si>
  <si>
    <t>Carroll Comm School District</t>
  </si>
  <si>
    <t>10440000</t>
  </si>
  <si>
    <t>Cedar Falls Comm School District</t>
  </si>
  <si>
    <t>10530000</t>
  </si>
  <si>
    <t>Cedar Rapids Comm School District</t>
  </si>
  <si>
    <t>10620000</t>
  </si>
  <si>
    <t>Center Point-Urbana Comm School District</t>
  </si>
  <si>
    <t>10710000</t>
  </si>
  <si>
    <t>Centerville Comm School District</t>
  </si>
  <si>
    <t>10790000</t>
  </si>
  <si>
    <t>Central Lee Comm School District</t>
  </si>
  <si>
    <t>10800000</t>
  </si>
  <si>
    <t>Central Comm School District</t>
  </si>
  <si>
    <t>10820000</t>
  </si>
  <si>
    <t>Central DeWitt School District</t>
  </si>
  <si>
    <t>10890000</t>
  </si>
  <si>
    <t>Central City Comm School District</t>
  </si>
  <si>
    <t>10930000</t>
  </si>
  <si>
    <t>Central Decatur Comm School District</t>
  </si>
  <si>
    <t>10950000</t>
  </si>
  <si>
    <t>Central Lyon Comm School District</t>
  </si>
  <si>
    <t>11070000</t>
  </si>
  <si>
    <t>Chariton Comm School District</t>
  </si>
  <si>
    <t>11160000</t>
  </si>
  <si>
    <t>Charles City Comm School District</t>
  </si>
  <si>
    <t>11340000</t>
  </si>
  <si>
    <t>Charter Oak-Ute Comm School District</t>
  </si>
  <si>
    <t>11520000</t>
  </si>
  <si>
    <t>Cherokee Comm School District</t>
  </si>
  <si>
    <t>11970000</t>
  </si>
  <si>
    <t>Clarinda Comm School District</t>
  </si>
  <si>
    <t>12060000</t>
  </si>
  <si>
    <t>Clarion-Goldfield-Dows Comm School District</t>
  </si>
  <si>
    <t>12110000</t>
  </si>
  <si>
    <t>Clarke Comm School District</t>
  </si>
  <si>
    <t>12150000</t>
  </si>
  <si>
    <t>Clarksville Comm School District</t>
  </si>
  <si>
    <t>12180000</t>
  </si>
  <si>
    <t>Clay Central-Everly Comm School District</t>
  </si>
  <si>
    <t>12210000</t>
  </si>
  <si>
    <t>Clear Creek Amana Comm School District</t>
  </si>
  <si>
    <t>12330000</t>
  </si>
  <si>
    <t>Clear Lake Comm School District</t>
  </si>
  <si>
    <t>12780000</t>
  </si>
  <si>
    <t>Clinton Comm School District</t>
  </si>
  <si>
    <t>13320000</t>
  </si>
  <si>
    <t>Colfax-Mingo Comm School District</t>
  </si>
  <si>
    <t>13370000</t>
  </si>
  <si>
    <t>College Comm School District</t>
  </si>
  <si>
    <t>13500000</t>
  </si>
  <si>
    <t>Collins-Maxwell Comm School District</t>
  </si>
  <si>
    <t>13590000</t>
  </si>
  <si>
    <t>Colo-NESCO  Comm School District</t>
  </si>
  <si>
    <t>13680000</t>
  </si>
  <si>
    <t>Columbus Comm School District</t>
  </si>
  <si>
    <t>14130000</t>
  </si>
  <si>
    <t>Coon Rapids-Bayard Comm School District</t>
  </si>
  <si>
    <t>14310000</t>
  </si>
  <si>
    <t>Corning Comm School District</t>
  </si>
  <si>
    <t>14760000</t>
  </si>
  <si>
    <t>Council Bluffs Comm School District</t>
  </si>
  <si>
    <t>15030000</t>
  </si>
  <si>
    <t>Creston Comm School District</t>
  </si>
  <si>
    <t>15760000</t>
  </si>
  <si>
    <t>Dallas Center-Grimes Comm School District</t>
  </si>
  <si>
    <t>16020000</t>
  </si>
  <si>
    <t>Danville  Comm School District</t>
  </si>
  <si>
    <t>16110000</t>
  </si>
  <si>
    <t>Davenport Comm School District</t>
  </si>
  <si>
    <t>16190000</t>
  </si>
  <si>
    <t>Davis County Comm School District</t>
  </si>
  <si>
    <t>16380000</t>
  </si>
  <si>
    <t>Decorah Community School District</t>
  </si>
  <si>
    <t>16750000</t>
  </si>
  <si>
    <t>Delwood Comm School District</t>
  </si>
  <si>
    <t>17010000</t>
  </si>
  <si>
    <t>Denison Comm School District</t>
  </si>
  <si>
    <t>17190000</t>
  </si>
  <si>
    <t>Denver Comm School District</t>
  </si>
  <si>
    <t>17370000</t>
  </si>
  <si>
    <t>Des Moines Independent Comm School District</t>
  </si>
  <si>
    <t>17820000</t>
  </si>
  <si>
    <t>Diagonal Comm School District</t>
  </si>
  <si>
    <t>17910000</t>
  </si>
  <si>
    <t>Dike-New Hartford Comm School District</t>
  </si>
  <si>
    <t>18630000</t>
  </si>
  <si>
    <t>Dubuque Comm School District</t>
  </si>
  <si>
    <t>19080000</t>
  </si>
  <si>
    <t>Dunkerton Comm School District</t>
  </si>
  <si>
    <t>19170000</t>
  </si>
  <si>
    <t>Boyer Valley Comm School District</t>
  </si>
  <si>
    <t>19260000</t>
  </si>
  <si>
    <t>Durant Comm School District</t>
  </si>
  <si>
    <t>19440000</t>
  </si>
  <si>
    <t>Eagle Grove Comm School District</t>
  </si>
  <si>
    <t>19530000</t>
  </si>
  <si>
    <t>Earlham Comm School District</t>
  </si>
  <si>
    <t>19630000</t>
  </si>
  <si>
    <t>East Buchanan Comm School District</t>
  </si>
  <si>
    <t>19650000</t>
  </si>
  <si>
    <t>Easton Valley Comm School District</t>
  </si>
  <si>
    <t>19680000</t>
  </si>
  <si>
    <t>East Marshall Comm School District</t>
  </si>
  <si>
    <t>19700000</t>
  </si>
  <si>
    <t>East Union Comm School District</t>
  </si>
  <si>
    <t>19720000</t>
  </si>
  <si>
    <t>Eastern Allamakee Comm School District</t>
  </si>
  <si>
    <t>19750000</t>
  </si>
  <si>
    <t>River Valley Comm School District</t>
  </si>
  <si>
    <t>19890000</t>
  </si>
  <si>
    <t>Edgewood-Colesburg Comm School District</t>
  </si>
  <si>
    <t>20070000</t>
  </si>
  <si>
    <t>Eldora-New Providence Comm School District</t>
  </si>
  <si>
    <t>20880000</t>
  </si>
  <si>
    <t>Emmetsburg Comm School District</t>
  </si>
  <si>
    <t>20970000</t>
  </si>
  <si>
    <t>English Valleys Comm School District</t>
  </si>
  <si>
    <t>21130000</t>
  </si>
  <si>
    <t>Essex Comm School District</t>
  </si>
  <si>
    <t>21240000</t>
  </si>
  <si>
    <t>Estherville Lincoln Central Com Sch Dist</t>
  </si>
  <si>
    <t>21510000</t>
  </si>
  <si>
    <t>Exira-Elk Horn- Kimballton Comm Sch Dist</t>
  </si>
  <si>
    <t>21690000</t>
  </si>
  <si>
    <t>Fairfield Comm School District</t>
  </si>
  <si>
    <t>22950000</t>
  </si>
  <si>
    <t>Forest City Comm School District</t>
  </si>
  <si>
    <t>23130000</t>
  </si>
  <si>
    <t>Fort Dodge Comm School District</t>
  </si>
  <si>
    <t>23220000</t>
  </si>
  <si>
    <t>Fort Madison Comm School District</t>
  </si>
  <si>
    <t>23690000</t>
  </si>
  <si>
    <t>Fremont-Mills Comm School District</t>
  </si>
  <si>
    <t>23760000</t>
  </si>
  <si>
    <t>Galva-Holstein Comm School District</t>
  </si>
  <si>
    <t>24030000</t>
  </si>
  <si>
    <t>Garner-Hayfield-Ventura Comm School District</t>
  </si>
  <si>
    <t>24570000</t>
  </si>
  <si>
    <t>George-Little Rock Comm School District</t>
  </si>
  <si>
    <t>24660000</t>
  </si>
  <si>
    <t>Gilbert Comm School District</t>
  </si>
  <si>
    <t>24930000</t>
  </si>
  <si>
    <t>Gilmore City-Bradgate Comm School District</t>
  </si>
  <si>
    <t>25020000</t>
  </si>
  <si>
    <t>Gladbrook-Reinbeck Comm School District</t>
  </si>
  <si>
    <t>25110000</t>
  </si>
  <si>
    <t>Glenwood Comm School District</t>
  </si>
  <si>
    <t>25200000</t>
  </si>
  <si>
    <t>Glidden-Ralston Comm School District</t>
  </si>
  <si>
    <t>25560000</t>
  </si>
  <si>
    <t>Graettinger-Terril Comm School District</t>
  </si>
  <si>
    <t>26730000</t>
  </si>
  <si>
    <t>Nodaway Valley Comm School District</t>
  </si>
  <si>
    <t>26820000</t>
  </si>
  <si>
    <t>GMG Comm School District</t>
  </si>
  <si>
    <t>27090000</t>
  </si>
  <si>
    <t>Grinnell-Newburg Comm School District</t>
  </si>
  <si>
    <t>27180000</t>
  </si>
  <si>
    <t>Griswold Comm School District</t>
  </si>
  <si>
    <t>27270000</t>
  </si>
  <si>
    <t>Grundy Center Comm School District</t>
  </si>
  <si>
    <t>27540000</t>
  </si>
  <si>
    <t>Guthrie Center Comm School District</t>
  </si>
  <si>
    <t>27630000</t>
  </si>
  <si>
    <t>Clayton Ridge Comm School District</t>
  </si>
  <si>
    <t>27660000</t>
  </si>
  <si>
    <t>H-L-V Comm School District</t>
  </si>
  <si>
    <t>27720000</t>
  </si>
  <si>
    <t>Hamburg Comm School District</t>
  </si>
  <si>
    <t>27810000</t>
  </si>
  <si>
    <t>Hampton-Dumont Comm School District</t>
  </si>
  <si>
    <t>28260000</t>
  </si>
  <si>
    <t>Harlan Comm School District</t>
  </si>
  <si>
    <t>28460000</t>
  </si>
  <si>
    <t>Harris-Lake Park Comm School District</t>
  </si>
  <si>
    <t>28620000</t>
  </si>
  <si>
    <t>Hartley-Melvin-Sanborn Comm School District</t>
  </si>
  <si>
    <t>29770000</t>
  </si>
  <si>
    <t>Highland  Comm School District</t>
  </si>
  <si>
    <t>29880000</t>
  </si>
  <si>
    <t>Hinton Comm School District</t>
  </si>
  <si>
    <t>30290000</t>
  </si>
  <si>
    <t>Howard-Winneshiek Comm School District</t>
  </si>
  <si>
    <t>30330000</t>
  </si>
  <si>
    <t>Hubbard-Radcliffe Comm School District</t>
  </si>
  <si>
    <t>30420000</t>
  </si>
  <si>
    <t>Hudson Comm School District</t>
  </si>
  <si>
    <t>30600000</t>
  </si>
  <si>
    <t>Humboldt Comm School District</t>
  </si>
  <si>
    <t>31050000</t>
  </si>
  <si>
    <t>Independence Comm School District</t>
  </si>
  <si>
    <t>31140000</t>
  </si>
  <si>
    <t>Indianola Comm School District</t>
  </si>
  <si>
    <t>31190000</t>
  </si>
  <si>
    <t>Interstate 35 Comm School District</t>
  </si>
  <si>
    <t>31410000</t>
  </si>
  <si>
    <t>Iowa City Comm School District</t>
  </si>
  <si>
    <t>31500000</t>
  </si>
  <si>
    <t>Iowa Falls Comm School District</t>
  </si>
  <si>
    <t>31540000</t>
  </si>
  <si>
    <t>Iowa Valley Comm School District</t>
  </si>
  <si>
    <t>31680000</t>
  </si>
  <si>
    <t>IKM-Manning Comm School District</t>
  </si>
  <si>
    <t>31860000</t>
  </si>
  <si>
    <t>Janesville Consolidated School District</t>
  </si>
  <si>
    <t>31950000</t>
  </si>
  <si>
    <t>Greene County Comm School District</t>
  </si>
  <si>
    <t>32040000</t>
  </si>
  <si>
    <t>Jesup Comm School District</t>
  </si>
  <si>
    <t>32310000</t>
  </si>
  <si>
    <t>Johnston Comm School District</t>
  </si>
  <si>
    <t>33120000</t>
  </si>
  <si>
    <t>Keokuk Comm School District</t>
  </si>
  <si>
    <t>33300000</t>
  </si>
  <si>
    <t>Keota Comm School District</t>
  </si>
  <si>
    <t>33480000</t>
  </si>
  <si>
    <t>Kingsley-Pierson Comm School District</t>
  </si>
  <si>
    <t>33750000</t>
  </si>
  <si>
    <t>Knoxville Comm School District</t>
  </si>
  <si>
    <t>34200000</t>
  </si>
  <si>
    <t>Lake Mills Comm School District</t>
  </si>
  <si>
    <t>34650000</t>
  </si>
  <si>
    <t>Lamoni Comm School District</t>
  </si>
  <si>
    <t>35370000</t>
  </si>
  <si>
    <t>Laurens-Marathon Comm School District</t>
  </si>
  <si>
    <t>35550000</t>
  </si>
  <si>
    <t>Lawton-Bronson Comm School District</t>
  </si>
  <si>
    <t>36000000</t>
  </si>
  <si>
    <t>Le Mars Comm School District</t>
  </si>
  <si>
    <t>36090000</t>
  </si>
  <si>
    <t>Lenox Comm School District</t>
  </si>
  <si>
    <t>36450000</t>
  </si>
  <si>
    <t>Lewis Central Comm School District</t>
  </si>
  <si>
    <t>36910000</t>
  </si>
  <si>
    <t>North Cedar Comm School District</t>
  </si>
  <si>
    <t>37150000</t>
  </si>
  <si>
    <t>Linn-Mar Comm School District</t>
  </si>
  <si>
    <t>37440000</t>
  </si>
  <si>
    <t>Lisbon Comm School District</t>
  </si>
  <si>
    <t>37980000</t>
  </si>
  <si>
    <t>Logan-Magnolia Comm School District</t>
  </si>
  <si>
    <t>38160000</t>
  </si>
  <si>
    <t>Lone Tree Comm School District</t>
  </si>
  <si>
    <t>38410000</t>
  </si>
  <si>
    <t>Louisa-Muscatine Comm School District</t>
  </si>
  <si>
    <t>39060000</t>
  </si>
  <si>
    <t>Lynnville-Sully Comm School District</t>
  </si>
  <si>
    <t>39420000</t>
  </si>
  <si>
    <t>Madrid Comm School District</t>
  </si>
  <si>
    <t>39780000</t>
  </si>
  <si>
    <t>East Mills Comm School District</t>
  </si>
  <si>
    <t>40230000</t>
  </si>
  <si>
    <t>Manson Northwest Webster Comm School District</t>
  </si>
  <si>
    <t>40330000</t>
  </si>
  <si>
    <t>Maple Valley-Anthon Oto Comm School District</t>
  </si>
  <si>
    <t>40410000</t>
  </si>
  <si>
    <t>Maquoketa Comm School District</t>
  </si>
  <si>
    <t>40430000</t>
  </si>
  <si>
    <t>Maquoketa Valley Comm School District</t>
  </si>
  <si>
    <t>40680000</t>
  </si>
  <si>
    <t>Marcus-Meriden-Cleghorn Comm School District</t>
  </si>
  <si>
    <t>40860000</t>
  </si>
  <si>
    <t>Marion Independent School District</t>
  </si>
  <si>
    <t>41040000</t>
  </si>
  <si>
    <t>Marshalltown Comm School District</t>
  </si>
  <si>
    <t>41220000</t>
  </si>
  <si>
    <t>Martensdale-St Marys Comm School District</t>
  </si>
  <si>
    <t>41310000</t>
  </si>
  <si>
    <t>Mason City Comm School District</t>
  </si>
  <si>
    <t>41490000</t>
  </si>
  <si>
    <t>MOC-Floyd Valley Comm School District</t>
  </si>
  <si>
    <t>42030000</t>
  </si>
  <si>
    <t>Mediapolis Comm School District</t>
  </si>
  <si>
    <t>42120000</t>
  </si>
  <si>
    <t>Melcher-Dallas Comm School District</t>
  </si>
  <si>
    <t>42690000</t>
  </si>
  <si>
    <t>Midland Comm School District</t>
  </si>
  <si>
    <t>42710000</t>
  </si>
  <si>
    <t>Mid-Prairie Comm School District</t>
  </si>
  <si>
    <t>43560000</t>
  </si>
  <si>
    <t>Missouri Valley Comm School District</t>
  </si>
  <si>
    <t>44190000</t>
  </si>
  <si>
    <t>MFL MarMac Comm School District</t>
  </si>
  <si>
    <t>44370000</t>
  </si>
  <si>
    <t>Montezuma Comm School District</t>
  </si>
  <si>
    <t>44460000</t>
  </si>
  <si>
    <t>Monticello Comm School District</t>
  </si>
  <si>
    <t>44910000</t>
  </si>
  <si>
    <t>Moravia Comm School District</t>
  </si>
  <si>
    <t>45050000</t>
  </si>
  <si>
    <t>Mormon Trail Comm School District</t>
  </si>
  <si>
    <t>45090000</t>
  </si>
  <si>
    <t>Morning Sun Comm School District</t>
  </si>
  <si>
    <t>45180000</t>
  </si>
  <si>
    <t>Moulton-Udell Comm School District</t>
  </si>
  <si>
    <t>45270000</t>
  </si>
  <si>
    <t>Mount Ayr Comm School District</t>
  </si>
  <si>
    <t>45360000</t>
  </si>
  <si>
    <t>Mount Pleasant Comm School District</t>
  </si>
  <si>
    <t>45540000</t>
  </si>
  <si>
    <t>Mount Vernon Comm School District</t>
  </si>
  <si>
    <t>45720000</t>
  </si>
  <si>
    <t>Murray Comm School District</t>
  </si>
  <si>
    <t>45810000</t>
  </si>
  <si>
    <t>Muscatine Comm School District</t>
  </si>
  <si>
    <t>45990000</t>
  </si>
  <si>
    <t>Nashua-Plainfield Comm School District</t>
  </si>
  <si>
    <t>46170000</t>
  </si>
  <si>
    <t>Nevada Comm School District</t>
  </si>
  <si>
    <t>46440000</t>
  </si>
  <si>
    <t>Newell-Fonda Comm School District</t>
  </si>
  <si>
    <t>46620000</t>
  </si>
  <si>
    <t>New Hampton Comm School District</t>
  </si>
  <si>
    <t>46890000</t>
  </si>
  <si>
    <t>New London Comm School District</t>
  </si>
  <si>
    <t>47250000</t>
  </si>
  <si>
    <t>Newton Comm School District</t>
  </si>
  <si>
    <t>47720000</t>
  </si>
  <si>
    <t>Central Springs Comm School District</t>
  </si>
  <si>
    <t>47730000</t>
  </si>
  <si>
    <t>Northeast Comm School District</t>
  </si>
  <si>
    <t>47740000</t>
  </si>
  <si>
    <t>North Fayette Valley Comm School District</t>
  </si>
  <si>
    <t>47760000</t>
  </si>
  <si>
    <t>North Mahaska Comm School District</t>
  </si>
  <si>
    <t>47770000</t>
  </si>
  <si>
    <t>North Linn Comm School District</t>
  </si>
  <si>
    <t>47780000</t>
  </si>
  <si>
    <t>North Kossuth Comm School District</t>
  </si>
  <si>
    <t>47790000</t>
  </si>
  <si>
    <t>North Polk Comm School District</t>
  </si>
  <si>
    <t>47840000</t>
  </si>
  <si>
    <t>North Scott Comm School District</t>
  </si>
  <si>
    <t>47850000</t>
  </si>
  <si>
    <t>North Tama County Comm School District</t>
  </si>
  <si>
    <t>47880000</t>
  </si>
  <si>
    <t>Northwood-Kensett Comm School District</t>
  </si>
  <si>
    <t>47970000</t>
  </si>
  <si>
    <t>Norwalk Comm School District</t>
  </si>
  <si>
    <t>48600000</t>
  </si>
  <si>
    <t>Odebolt Arthur Battle Creek Ida Grove Comm School District</t>
  </si>
  <si>
    <t>48690000</t>
  </si>
  <si>
    <t>Oelwein Comm School District</t>
  </si>
  <si>
    <t>48780000</t>
  </si>
  <si>
    <t>Ogden Comm School District</t>
  </si>
  <si>
    <t>48900000</t>
  </si>
  <si>
    <t>Okoboji Comm School District</t>
  </si>
  <si>
    <t>49050000</t>
  </si>
  <si>
    <t>Olin Consolidated School District</t>
  </si>
  <si>
    <t>49780000</t>
  </si>
  <si>
    <t>Orient-Macksburg Comm School District</t>
  </si>
  <si>
    <t>49950000</t>
  </si>
  <si>
    <t>Osage Comm School District</t>
  </si>
  <si>
    <t>50130000</t>
  </si>
  <si>
    <t>Oskaloosa Comm School District</t>
  </si>
  <si>
    <t>50490000</t>
  </si>
  <si>
    <t>Ottumwa Comm School District</t>
  </si>
  <si>
    <t>51210000</t>
  </si>
  <si>
    <t>Panorama Comm School District</t>
  </si>
  <si>
    <t>51390000</t>
  </si>
  <si>
    <t>Paton-Churdan Comm School District</t>
  </si>
  <si>
    <t>51600000</t>
  </si>
  <si>
    <t>PCM Comm School District</t>
  </si>
  <si>
    <t>51630000</t>
  </si>
  <si>
    <t>Pekin Comm School District</t>
  </si>
  <si>
    <t>51660000</t>
  </si>
  <si>
    <t>Pella Comm School District</t>
  </si>
  <si>
    <t>51840000</t>
  </si>
  <si>
    <t>Perry Comm School District</t>
  </si>
  <si>
    <t>52500000</t>
  </si>
  <si>
    <t>Pleasant Valley Comm School District</t>
  </si>
  <si>
    <t>52560000</t>
  </si>
  <si>
    <t>Pleasantville Comm School District</t>
  </si>
  <si>
    <t>52830000</t>
  </si>
  <si>
    <t>Pocahontas Area Comm School District</t>
  </si>
  <si>
    <t>53100000</t>
  </si>
  <si>
    <t>Postville Comm School District</t>
  </si>
  <si>
    <t>54630000</t>
  </si>
  <si>
    <t>Red Oak Comm School District</t>
  </si>
  <si>
    <t>54860000</t>
  </si>
  <si>
    <t>Remsen-Union Comm School District</t>
  </si>
  <si>
    <t>55080000</t>
  </si>
  <si>
    <t>Riceville Comm School District</t>
  </si>
  <si>
    <t>55100000</t>
  </si>
  <si>
    <t>Riverside Comm School District</t>
  </si>
  <si>
    <t>56070000</t>
  </si>
  <si>
    <t>Rock Valley Comm School District</t>
  </si>
  <si>
    <t>56430000</t>
  </si>
  <si>
    <t>Roland-Story Comm School District</t>
  </si>
  <si>
    <t>56970000</t>
  </si>
  <si>
    <t>Rudd-Rockford-Marble Rk Comm School District</t>
  </si>
  <si>
    <t>57240000</t>
  </si>
  <si>
    <t>Ruthven-Ayrshire Comm School District</t>
  </si>
  <si>
    <t>57510000</t>
  </si>
  <si>
    <t>St Ansgar Comm School District</t>
  </si>
  <si>
    <t>58050000</t>
  </si>
  <si>
    <t>Saydel Comm School District</t>
  </si>
  <si>
    <t>58230000</t>
  </si>
  <si>
    <t>Schaller-Crestland Comm School District</t>
  </si>
  <si>
    <t>58320000</t>
  </si>
  <si>
    <t>Schleswig Comm School District</t>
  </si>
  <si>
    <t>58770000</t>
  </si>
  <si>
    <t>Sergeant Bluff-Luton Comm School District</t>
  </si>
  <si>
    <t>58950000</t>
  </si>
  <si>
    <t>Seymour Comm School District</t>
  </si>
  <si>
    <t>59220000</t>
  </si>
  <si>
    <t xml:space="preserve">West Fork CSD </t>
  </si>
  <si>
    <t>59490000</t>
  </si>
  <si>
    <t>Sheldon Comm School District</t>
  </si>
  <si>
    <t>59760000</t>
  </si>
  <si>
    <t>Shenandoah Comm School District</t>
  </si>
  <si>
    <t>59940000</t>
  </si>
  <si>
    <t>Sibley-Ocheyedan Comm School District</t>
  </si>
  <si>
    <t>60030000</t>
  </si>
  <si>
    <t>Sidney Comm School District</t>
  </si>
  <si>
    <t>60120000</t>
  </si>
  <si>
    <t>Sigourney Comm School District</t>
  </si>
  <si>
    <t>60300000</t>
  </si>
  <si>
    <t>Sioux Center Comm School District</t>
  </si>
  <si>
    <t>60350000</t>
  </si>
  <si>
    <t>Sioux Central Comm School District</t>
  </si>
  <si>
    <t>60390000</t>
  </si>
  <si>
    <t>Sioux City Comm School District</t>
  </si>
  <si>
    <t>60910000</t>
  </si>
  <si>
    <t>South Central Calhoun Comm School District</t>
  </si>
  <si>
    <t>60930000</t>
  </si>
  <si>
    <t>Solon Comm School District</t>
  </si>
  <si>
    <t>60940000</t>
  </si>
  <si>
    <t>Southeast Warren Comm School District</t>
  </si>
  <si>
    <t>60950000</t>
  </si>
  <si>
    <t>South Hamilton Comm School District</t>
  </si>
  <si>
    <t>60960000</t>
  </si>
  <si>
    <t>Southeast Webster Grand Comm School District</t>
  </si>
  <si>
    <t>60970000</t>
  </si>
  <si>
    <t>South Page Comm School District</t>
  </si>
  <si>
    <t>60980000</t>
  </si>
  <si>
    <t xml:space="preserve">South Tama County </t>
  </si>
  <si>
    <t>60990000</t>
  </si>
  <si>
    <t>South O'Brien  Comm School District</t>
  </si>
  <si>
    <t>61000000</t>
  </si>
  <si>
    <t>South Winneshiek Comm School District</t>
  </si>
  <si>
    <t>61010000</t>
  </si>
  <si>
    <t>Southeast Polk Comm School District</t>
  </si>
  <si>
    <t>61020000</t>
  </si>
  <si>
    <t>Spencer Comm School District</t>
  </si>
  <si>
    <t>61200000</t>
  </si>
  <si>
    <t>Spirit Lake Comm School District</t>
  </si>
  <si>
    <t>61380000</t>
  </si>
  <si>
    <t>Springville Comm School District</t>
  </si>
  <si>
    <t>61650000</t>
  </si>
  <si>
    <t>Stanton Comm School District</t>
  </si>
  <si>
    <t>61750000</t>
  </si>
  <si>
    <t>Starmont Comm School District</t>
  </si>
  <si>
    <t>62190000</t>
  </si>
  <si>
    <t>Storm Lake Comm School District</t>
  </si>
  <si>
    <t>62460000</t>
  </si>
  <si>
    <t>Stratford Comm School District</t>
  </si>
  <si>
    <t>62640000</t>
  </si>
  <si>
    <t>West Central Valley Comm School District</t>
  </si>
  <si>
    <t>62730000</t>
  </si>
  <si>
    <t>Sumner-Fredericksburg Comm School District</t>
  </si>
  <si>
    <t>64080000</t>
  </si>
  <si>
    <t>Tipton Comm School District</t>
  </si>
  <si>
    <t>64530000</t>
  </si>
  <si>
    <t>Treynor Comm School District</t>
  </si>
  <si>
    <t>64600000</t>
  </si>
  <si>
    <t>Tri-Center Comm School District</t>
  </si>
  <si>
    <t>64620000</t>
  </si>
  <si>
    <t>Tri-County Comm School District</t>
  </si>
  <si>
    <t>64710000</t>
  </si>
  <si>
    <t>Tripoli Comm School District</t>
  </si>
  <si>
    <t>65090000</t>
  </si>
  <si>
    <t>Turkey Valley Comm School District</t>
  </si>
  <si>
    <t>65120000</t>
  </si>
  <si>
    <t>Twin Cedars Comm School District</t>
  </si>
  <si>
    <t>65160000</t>
  </si>
  <si>
    <t>Twin Rivers Comm School District</t>
  </si>
  <si>
    <t>65340000</t>
  </si>
  <si>
    <t>Underwood Comm School District</t>
  </si>
  <si>
    <t>65360000</t>
  </si>
  <si>
    <t>Union Comm School District</t>
  </si>
  <si>
    <t>65610000</t>
  </si>
  <si>
    <t>United Comm School District</t>
  </si>
  <si>
    <t>65790000</t>
  </si>
  <si>
    <t>Urbandale Comm School District</t>
  </si>
  <si>
    <t>65920000</t>
  </si>
  <si>
    <t>Van Buren County School District</t>
  </si>
  <si>
    <t>66150000</t>
  </si>
  <si>
    <t>Van Meter Comm School District</t>
  </si>
  <si>
    <t>66510000</t>
  </si>
  <si>
    <t>Villisca Comm School District</t>
  </si>
  <si>
    <t>66600000</t>
  </si>
  <si>
    <t>Vinton-Shellsburg Comm School District</t>
  </si>
  <si>
    <t>67000000</t>
  </si>
  <si>
    <t>Waco Comm School District</t>
  </si>
  <si>
    <t>67410000</t>
  </si>
  <si>
    <t>East Sac County Comm School District</t>
  </si>
  <si>
    <t>67590000</t>
  </si>
  <si>
    <t>Wapello Comm School District</t>
  </si>
  <si>
    <t>67620000</t>
  </si>
  <si>
    <t>Wapsie Valley Comm School District</t>
  </si>
  <si>
    <t>67680000</t>
  </si>
  <si>
    <t>Washington Comm School District</t>
  </si>
  <si>
    <t>67950000</t>
  </si>
  <si>
    <t>Waterloo Comm School District</t>
  </si>
  <si>
    <t>68220000</t>
  </si>
  <si>
    <t>Waukee Comm School District</t>
  </si>
  <si>
    <t>68400000</t>
  </si>
  <si>
    <t>Waverly-Shell Rock Comm School District</t>
  </si>
  <si>
    <t>68540000</t>
  </si>
  <si>
    <t>Wayne Comm School District</t>
  </si>
  <si>
    <t>68670000</t>
  </si>
  <si>
    <t>Webster City Comm School District</t>
  </si>
  <si>
    <t>69210000</t>
  </si>
  <si>
    <t>West Bend-Mallard Comm School District</t>
  </si>
  <si>
    <t>69300000</t>
  </si>
  <si>
    <t>West Branch Comm School District</t>
  </si>
  <si>
    <t>69370000</t>
  </si>
  <si>
    <t>West Burlington Ind School District</t>
  </si>
  <si>
    <t>69430000</t>
  </si>
  <si>
    <t>West Central Comm School District</t>
  </si>
  <si>
    <t>69500000</t>
  </si>
  <si>
    <t>West Delaware County Comm School District</t>
  </si>
  <si>
    <t>69570000</t>
  </si>
  <si>
    <t>West Des Moines Comm School District</t>
  </si>
  <si>
    <t>69610000</t>
  </si>
  <si>
    <t>Western Dubuque Comm School District</t>
  </si>
  <si>
    <t>69690000</t>
  </si>
  <si>
    <t>West Harrison Comm School District</t>
  </si>
  <si>
    <t>69750000</t>
  </si>
  <si>
    <t>West Liberty Comm School District</t>
  </si>
  <si>
    <t>69830000</t>
  </si>
  <si>
    <t>West Lyon Comm School District</t>
  </si>
  <si>
    <t>69850000</t>
  </si>
  <si>
    <t>West Marshall Comm School District</t>
  </si>
  <si>
    <t>69870000</t>
  </si>
  <si>
    <t>West Monona Comm School District</t>
  </si>
  <si>
    <t>69900000</t>
  </si>
  <si>
    <t>West Sioux Comm School District</t>
  </si>
  <si>
    <t>69920000</t>
  </si>
  <si>
    <t>Westwood Comm School District</t>
  </si>
  <si>
    <t>70020000</t>
  </si>
  <si>
    <t>Whiting Comm School District</t>
  </si>
  <si>
    <t>70290000</t>
  </si>
  <si>
    <t>Williamsburg Comm School District</t>
  </si>
  <si>
    <t>70380000</t>
  </si>
  <si>
    <t>Wilton Comm School District</t>
  </si>
  <si>
    <t>70470000</t>
  </si>
  <si>
    <t>Winfield-Mt Union Comm School District</t>
  </si>
  <si>
    <t>70560000</t>
  </si>
  <si>
    <t>Winterset Comm School District</t>
  </si>
  <si>
    <t>70920000</t>
  </si>
  <si>
    <t>Woodbine Comm School District</t>
  </si>
  <si>
    <t>70980000</t>
  </si>
  <si>
    <t>Woodbury Central Comm School District</t>
  </si>
  <si>
    <t>71100000</t>
  </si>
  <si>
    <t>Woodward-Granger Comm School District</t>
  </si>
  <si>
    <t>Total</t>
  </si>
  <si>
    <t>Starting PAL Budget</t>
  </si>
  <si>
    <t>DoD PAL Spent</t>
  </si>
  <si>
    <t>DF PAL Spent</t>
  </si>
  <si>
    <t>DD PAL Spent</t>
  </si>
  <si>
    <t>SFSP PAL Spent</t>
  </si>
  <si>
    <t>Total PAL FY 25</t>
  </si>
  <si>
    <t>Agreement Number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</si>
</sst>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(&quot;$&quot;* #,##0.00_);_(&quot;$&quot;* \(#,##0.00\);_(&quot;$&quot;* &quot;-&quot;??_);_(@_)"/>
  </numFmts>
  <fonts count="4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7">
    <xf numFmtId="0" fontId="0" fillId="0" borderId="0" xfId="0"/>
    <xf numFmtId="0" fontId="2" fillId="0" borderId="1" xfId="0" applyFont="1" applyBorder="1" applyAlignment="1" applyProtection="1">
      <alignment vertical="top" wrapText="1" readingOrder="1"/>
      <protection locked="0"/>
    </xf>
    <xf numFmtId="0" fontId="2" fillId="0" borderId="2" xfId="0" applyFont="1" applyBorder="1" applyAlignment="1" applyProtection="1">
      <alignment vertical="top" wrapText="1" readingOrder="1"/>
      <protection locked="0"/>
    </xf>
    <xf numFmtId="44" fontId="2" fillId="0" borderId="2" xfId="1" applyFont="1" applyBorder="1" applyAlignment="1" applyProtection="1">
      <alignment vertical="top" wrapText="1" readingOrder="1"/>
      <protection locked="0"/>
    </xf>
    <xf numFmtId="44" fontId="2" fillId="0" borderId="3" xfId="1" applyFont="1" applyBorder="1" applyAlignment="1" applyProtection="1">
      <alignment vertical="top" wrapText="1" readingOrder="1"/>
      <protection locked="0"/>
    </xf>
    <xf numFmtId="0" fontId="3" fillId="0" borderId="0" xfId="0" applyFont="1"/>
    <xf numFmtId="0" fontId="3" fillId="0" borderId="4" xfId="0" applyFont="1" applyBorder="1" applyAlignment="1" applyProtection="1">
      <alignment vertical="top" wrapText="1" readingOrder="1"/>
      <protection locked="0"/>
    </xf>
    <xf numFmtId="0" fontId="3" fillId="0" borderId="5" xfId="0" applyFont="1" applyBorder="1" applyAlignment="1" applyProtection="1">
      <alignment vertical="top" wrapText="1" readingOrder="1"/>
      <protection locked="0"/>
    </xf>
    <xf numFmtId="44" fontId="3" fillId="0" borderId="5" xfId="1" applyFont="1" applyBorder="1" applyAlignment="1" applyProtection="1">
      <alignment vertical="top" wrapText="1" readingOrder="1"/>
      <protection locked="0"/>
    </xf>
    <xf numFmtId="44" fontId="3" fillId="0" borderId="6" xfId="1" applyFont="1" applyBorder="1" applyAlignment="1" applyProtection="1">
      <alignment vertical="top" wrapText="1" readingOrder="1"/>
      <protection locked="0"/>
    </xf>
    <xf numFmtId="44" fontId="3" fillId="0" borderId="2" xfId="1" applyFont="1" applyBorder="1" applyAlignment="1" applyProtection="1">
      <alignment vertical="top" wrapText="1" readingOrder="1"/>
      <protection locked="0"/>
    </xf>
    <xf numFmtId="0" fontId="3" fillId="0" borderId="7" xfId="0" applyFont="1" applyBorder="1" applyAlignment="1" applyProtection="1">
      <alignment vertical="top" wrapText="1" readingOrder="1"/>
      <protection locked="0"/>
    </xf>
    <xf numFmtId="0" fontId="3" fillId="0" borderId="8" xfId="0" applyFont="1" applyBorder="1" applyAlignment="1" applyProtection="1">
      <alignment vertical="top" wrapText="1" readingOrder="1"/>
      <protection locked="0"/>
    </xf>
    <xf numFmtId="0" fontId="3" fillId="0" borderId="8" xfId="0" applyNumberFormat="1" applyFont="1" applyBorder="1" applyAlignment="1" applyProtection="1">
      <alignment vertical="top" wrapText="1" readingOrder="1"/>
      <protection locked="0"/>
    </xf>
    <xf numFmtId="44" fontId="3" fillId="0" borderId="8" xfId="0" applyNumberFormat="1" applyFont="1" applyBorder="1" applyAlignment="1" applyProtection="1">
      <alignment vertical="top" wrapText="1" readingOrder="1"/>
      <protection locked="0"/>
    </xf>
    <xf numFmtId="44" fontId="3" fillId="0" borderId="9" xfId="0" applyNumberFormat="1" applyFont="1" applyBorder="1" applyAlignment="1" applyProtection="1">
      <alignment vertical="top" wrapText="1" readingOrder="1"/>
      <protection locked="0"/>
    </xf>
    <xf numFmtId="44" fontId="3" fillId="0" borderId="0" xfId="1" applyFont="1"/>
  </cellXfs>
  <cellStyles count="2">
    <cellStyle name="Currency" xfId="1" builtinId="4"/>
    <cellStyle name="Normal" xfId="0" builtinId="0"/>
  </cellStyles>
  <dxfs count="22">
    <dxf>
      <border outline="0">
        <top style="thin">
          <color indexed="9"/>
        </top>
      </border>
    </dxf>
    <dxf>
      <border outline="0">
        <bottom style="thin">
          <color indexed="9"/>
        </bottom>
      </border>
    </dxf>
    <dxf>
      <border outline="0">
        <left style="thin">
          <color indexed="9"/>
        </left>
        <right style="thin">
          <color indexed="9"/>
        </right>
        <top style="thin">
          <color indexed="9"/>
        </top>
        <bottom style="thin">
          <color indexed="9"/>
        </bottom>
      </border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general" vertical="top" textRotation="0" wrapText="1" indent="0" justifyLastLine="0" shrinkToFit="0" readingOrder="1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general" vertical="top" textRotation="0" wrapText="1" indent="0" justifyLastLine="0" shrinkToFit="0" readingOrder="1"/>
      <border diagonalUp="0" diagonalDown="0" outline="0">
        <left style="thin">
          <color indexed="9"/>
        </left>
        <right style="thin">
          <color indexed="9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4" formatCode="_(&quot;$&quot;* #,##0.00_);_(&quot;$&quot;* \(#,##0.00\);_(&quot;$&quot;* &quot;-&quot;??_);_(@_)"/>
      <alignment horizontal="general" vertical="top" textRotation="0" wrapText="1" indent="0" justifyLastLine="0" shrinkToFit="0" readingOrder="1"/>
      <border diagonalUp="0" diagonalDown="0">
        <left style="thin">
          <color indexed="9"/>
        </left>
        <right style="thin">
          <color indexed="9"/>
        </right>
        <top style="thin">
          <color indexed="9"/>
        </top>
        <bottom style="thin">
          <color indexed="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general" vertical="top" textRotation="0" wrapText="1" indent="0" justifyLastLine="0" shrinkToFit="0" readingOrder="1"/>
      <border diagonalUp="0" diagonalDown="0" outline="0">
        <left style="thin">
          <color indexed="9"/>
        </left>
        <right style="thin">
          <color indexed="9"/>
        </right>
        <top style="thin">
          <color indexed="9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4" formatCode="_(&quot;$&quot;* #,##0.00_);_(&quot;$&quot;* \(#,##0.00\);_(&quot;$&quot;* &quot;-&quot;??_);_(@_)"/>
      <alignment horizontal="general" vertical="top" textRotation="0" wrapText="1" indent="0" justifyLastLine="0" shrinkToFit="0" readingOrder="1"/>
      <border diagonalUp="0" diagonalDown="0" outline="0">
        <left style="thin">
          <color indexed="9"/>
        </left>
        <right style="thin">
          <color indexed="9"/>
        </right>
        <top style="thin">
          <color indexed="9"/>
        </top>
        <bottom style="thin">
          <color indexed="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4" formatCode="_(&quot;$&quot;* #,##0.00_);_(&quot;$&quot;* \(#,##0.00\);_(&quot;$&quot;* &quot;-&quot;??_);_(@_)"/>
      <alignment horizontal="general" vertical="top" textRotation="0" wrapText="1" indent="0" justifyLastLine="0" shrinkToFit="0" readingOrder="1"/>
      <border diagonalUp="0" diagonalDown="0" outline="0">
        <left style="thin">
          <color indexed="9"/>
        </left>
        <right style="thin">
          <color indexed="9"/>
        </right>
        <top style="thin">
          <color indexed="9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general" vertical="top" textRotation="0" wrapText="1" indent="0" justifyLastLine="0" shrinkToFit="0" readingOrder="1"/>
      <border diagonalUp="0" diagonalDown="0" outline="0">
        <left style="thin">
          <color indexed="9"/>
        </left>
        <right/>
        <top style="thin">
          <color indexed="9"/>
        </top>
        <bottom style="thin">
          <color indexed="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4" formatCode="_(&quot;$&quot;* #,##0.00_);_(&quot;$&quot;* \(#,##0.00\);_(&quot;$&quot;* &quot;-&quot;??_);_(@_)"/>
      <alignment horizontal="general" vertical="top" textRotation="0" wrapText="1" indent="0" justifyLastLine="0" shrinkToFit="0" readingOrder="1"/>
      <border diagonalUp="0" diagonalDown="0" outline="0">
        <left style="thin">
          <color indexed="9"/>
        </left>
        <right/>
        <top style="thin">
          <color indexed="9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general" vertical="top" textRotation="0" wrapText="1" indent="0" justifyLastLine="0" shrinkToFit="0" readingOrder="1"/>
      <border diagonalUp="0" diagonalDown="0" outline="0">
        <left style="thin">
          <color indexed="9"/>
        </left>
        <right style="thin">
          <color indexed="9"/>
        </right>
        <top style="thin">
          <color indexed="9"/>
        </top>
        <bottom style="thin">
          <color indexed="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4" formatCode="_(&quot;$&quot;* #,##0.00_);_(&quot;$&quot;* \(#,##0.00\);_(&quot;$&quot;* &quot;-&quot;??_);_(@_)"/>
      <alignment horizontal="general" vertical="top" textRotation="0" wrapText="1" indent="0" justifyLastLine="0" shrinkToFit="0" readingOrder="1"/>
      <border diagonalUp="0" diagonalDown="0" outline="0">
        <left style="thin">
          <color indexed="9"/>
        </left>
        <right style="thin">
          <color indexed="9"/>
        </right>
        <top style="thin">
          <color indexed="9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general" vertical="top" textRotation="0" wrapText="1" indent="0" justifyLastLine="0" shrinkToFit="0" readingOrder="1"/>
      <border diagonalUp="0" diagonalDown="0" outline="0">
        <left style="thin">
          <color indexed="9"/>
        </left>
        <right style="thin">
          <color indexed="9"/>
        </right>
        <top style="thin">
          <color indexed="9"/>
        </top>
        <bottom style="thin">
          <color indexed="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4" formatCode="_(&quot;$&quot;* #,##0.00_);_(&quot;$&quot;* \(#,##0.00\);_(&quot;$&quot;* &quot;-&quot;??_);_(@_)"/>
      <alignment horizontal="general" vertical="top" textRotation="0" wrapText="1" indent="0" justifyLastLine="0" shrinkToFit="0" readingOrder="1"/>
      <border diagonalUp="0" diagonalDown="0" outline="0">
        <left style="thin">
          <color indexed="9"/>
        </left>
        <right style="thin">
          <color indexed="9"/>
        </right>
        <top style="thin">
          <color indexed="9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general" vertical="top" textRotation="0" wrapText="1" indent="0" justifyLastLine="0" shrinkToFit="0" readingOrder="1"/>
      <border diagonalUp="0" diagonalDown="0" outline="0">
        <left style="thin">
          <color indexed="9"/>
        </left>
        <right style="thin">
          <color indexed="9"/>
        </right>
        <top style="thin">
          <color indexed="9"/>
        </top>
        <bottom style="thin">
          <color indexed="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0" formatCode="General"/>
      <alignment horizontal="general" vertical="top" textRotation="0" wrapText="1" indent="0" justifyLastLine="0" shrinkToFit="0" readingOrder="1"/>
      <border diagonalUp="0" diagonalDown="0" outline="0">
        <left style="thin">
          <color indexed="9"/>
        </left>
        <right style="thin">
          <color indexed="9"/>
        </right>
        <top style="thin">
          <color indexed="9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general" vertical="top" textRotation="0" wrapText="1" indent="0" justifyLastLine="0" shrinkToFit="0" readingOrder="1"/>
      <border diagonalUp="0" diagonalDown="0" outline="0">
        <left style="thin">
          <color indexed="9"/>
        </left>
        <right style="thin">
          <color indexed="9"/>
        </right>
        <top style="thin">
          <color indexed="9"/>
        </top>
        <bottom style="thin">
          <color indexed="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general" vertical="top" textRotation="0" wrapText="1" indent="0" justifyLastLine="0" shrinkToFit="0" readingOrder="1"/>
      <border diagonalUp="0" diagonalDown="0" outline="0">
        <left style="thin">
          <color indexed="9"/>
        </left>
        <right style="thin">
          <color indexed="9"/>
        </right>
        <top style="thin">
          <color indexed="9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general" vertical="top" textRotation="0" wrapText="1" indent="0" justifyLastLine="0" shrinkToFit="0" readingOrder="1"/>
      <border diagonalUp="0" diagonalDown="0" outline="0">
        <left/>
        <right style="thin">
          <color indexed="9"/>
        </right>
        <top style="thin">
          <color indexed="9"/>
        </top>
        <bottom style="thin">
          <color indexed="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general" vertical="top" textRotation="0" wrapText="1" indent="0" justifyLastLine="0" shrinkToFit="0" readingOrder="1"/>
      <border diagonalUp="0" diagonalDown="0" outline="0">
        <left/>
        <right style="thin">
          <color indexed="9"/>
        </right>
        <top style="thin">
          <color indexed="9"/>
        </top>
        <bottom/>
      </border>
      <protection locked="0" hidden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C0C0C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1:H326" totalsRowCount="1" headerRowDxfId="5" dataDxfId="4" totalsRowDxfId="3" headerRowBorderDxfId="1" tableBorderDxfId="2" totalsRowBorderDxfId="0">
  <autoFilter ref="A1:H325"/>
  <sortState xmlns:xlrd2="http://schemas.microsoft.com/office/spreadsheetml/2017/richdata2" ref="A2:H325">
    <sortCondition ref="A1:A325"/>
  </sortState>
  <tableColumns count="8">
    <tableColumn id="1" name="Agreement Number" totalsRowLabel="Total" dataDxfId="20" totalsRowDxfId="21"/>
    <tableColumn id="2" name="Organization Name" totalsRowFunction="count" dataDxfId="18" totalsRowDxfId="19"/>
    <tableColumn id="3" name="Starting PAL Budget" dataDxfId="16" totalsRowDxfId="17" dataCellStyle="Currency"/>
    <tableColumn id="4" name="DoD PAL Spent" totalsRowFunction="sum" dataDxfId="14" totalsRowDxfId="15" dataCellStyle="Currency"/>
    <tableColumn id="7" name="DF PAL Spent" totalsRowFunction="sum" dataDxfId="12" totalsRowDxfId="13" dataCellStyle="Currency"/>
    <tableColumn id="8" name="DD PAL Spent" totalsRowFunction="sum" dataDxfId="10" totalsRowDxfId="11" dataCellStyle="Currency"/>
    <tableColumn id="9" name="SFSP PAL Spent" totalsRowFunction="sum" dataDxfId="8" totalsRowDxfId="9" dataCellStyle="Currency"/>
    <tableColumn id="11" name="Total PAL FY 25" dataDxfId="6" totalsRowDxfId="7" dataCellStyle="Currency">
      <calculatedColumnFormula>SUM(D2:G2)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6"/>
  <sheetViews>
    <sheetView showGridLines="0" tabSelected="1" workbookViewId="0">
      <selection activeCell="B17" sqref="B17"/>
    </sheetView>
  </sheetViews>
  <sheetFormatPr defaultColWidth="8.85546875" defaultRowHeight="12.75" x14ac:dyDescent="0.2"/>
  <cols>
    <col min="1" max="1" width="20.7109375" style="5" bestFit="1" customWidth="1"/>
    <col min="2" max="2" width="50.7109375" style="5" bestFit="1" customWidth="1"/>
    <col min="3" max="3" width="22" style="16" bestFit="1" customWidth="1"/>
    <col min="4" max="4" width="17.42578125" style="16" bestFit="1" customWidth="1"/>
    <col min="5" max="5" width="16.140625" style="16" bestFit="1" customWidth="1"/>
    <col min="6" max="6" width="16.28515625" style="16" bestFit="1" customWidth="1"/>
    <col min="7" max="7" width="18" style="5" bestFit="1" customWidth="1"/>
    <col min="8" max="8" width="17.28515625" style="5" bestFit="1" customWidth="1"/>
    <col min="9" max="16384" width="8.85546875" style="5"/>
  </cols>
  <sheetData>
    <row r="1" spans="1:8" x14ac:dyDescent="0.2">
      <c r="A1" s="1" t="s">
        <v>656</v>
      </c>
      <c r="B1" s="2" t="s">
        <v>0</v>
      </c>
      <c r="C1" s="3" t="s">
        <v>650</v>
      </c>
      <c r="D1" s="3" t="s">
        <v>651</v>
      </c>
      <c r="E1" s="3" t="s">
        <v>652</v>
      </c>
      <c r="F1" s="4" t="s">
        <v>653</v>
      </c>
      <c r="G1" s="2" t="s">
        <v>654</v>
      </c>
      <c r="H1" s="2" t="s">
        <v>655</v>
      </c>
    </row>
    <row r="2" spans="1:8" x14ac:dyDescent="0.2">
      <c r="A2" s="6" t="s">
        <v>1</v>
      </c>
      <c r="B2" s="7" t="s">
        <v>2</v>
      </c>
      <c r="C2" s="8">
        <v>38080.800000000003</v>
      </c>
      <c r="D2" s="8">
        <v>5463.41</v>
      </c>
      <c r="E2" s="8">
        <v>14218.56</v>
      </c>
      <c r="F2" s="9">
        <v>9702.7999999999993</v>
      </c>
      <c r="G2" s="10"/>
      <c r="H2" s="10">
        <f t="shared" ref="H2:H65" si="0">SUM(D2:G2)</f>
        <v>29384.77</v>
      </c>
    </row>
    <row r="3" spans="1:8" x14ac:dyDescent="0.2">
      <c r="A3" s="6" t="s">
        <v>3</v>
      </c>
      <c r="B3" s="7" t="s">
        <v>4</v>
      </c>
      <c r="C3" s="8">
        <v>12906.9</v>
      </c>
      <c r="D3" s="8">
        <v>642.36</v>
      </c>
      <c r="E3" s="8">
        <v>2842.54</v>
      </c>
      <c r="F3" s="9">
        <v>2843.89</v>
      </c>
      <c r="G3" s="8"/>
      <c r="H3" s="8">
        <f t="shared" si="0"/>
        <v>6328.79</v>
      </c>
    </row>
    <row r="4" spans="1:8" x14ac:dyDescent="0.2">
      <c r="A4" s="6" t="s">
        <v>5</v>
      </c>
      <c r="B4" s="7" t="s">
        <v>6</v>
      </c>
      <c r="C4" s="8">
        <v>79936.2</v>
      </c>
      <c r="D4" s="8">
        <v>35506.01</v>
      </c>
      <c r="E4" s="8">
        <v>30371.03</v>
      </c>
      <c r="F4" s="9">
        <v>29808.3</v>
      </c>
      <c r="G4" s="8"/>
      <c r="H4" s="8">
        <f t="shared" si="0"/>
        <v>95685.340000000011</v>
      </c>
    </row>
    <row r="5" spans="1:8" x14ac:dyDescent="0.2">
      <c r="A5" s="6" t="s">
        <v>7</v>
      </c>
      <c r="B5" s="7" t="s">
        <v>8</v>
      </c>
      <c r="C5" s="8">
        <v>32994.449999999997</v>
      </c>
      <c r="D5" s="8">
        <v>8958.99</v>
      </c>
      <c r="E5" s="8">
        <v>7040.54</v>
      </c>
      <c r="F5" s="9">
        <v>28738.91</v>
      </c>
      <c r="G5" s="8"/>
      <c r="H5" s="8">
        <f t="shared" si="0"/>
        <v>44738.44</v>
      </c>
    </row>
    <row r="6" spans="1:8" x14ac:dyDescent="0.2">
      <c r="A6" s="6" t="s">
        <v>9</v>
      </c>
      <c r="B6" s="7" t="s">
        <v>10</v>
      </c>
      <c r="C6" s="8">
        <v>5973.75</v>
      </c>
      <c r="D6" s="8">
        <v>0</v>
      </c>
      <c r="E6" s="8">
        <v>0</v>
      </c>
      <c r="F6" s="9">
        <v>6613.65</v>
      </c>
      <c r="G6" s="8"/>
      <c r="H6" s="8">
        <f t="shared" si="0"/>
        <v>6613.65</v>
      </c>
    </row>
    <row r="7" spans="1:8" x14ac:dyDescent="0.2">
      <c r="A7" s="6" t="s">
        <v>11</v>
      </c>
      <c r="B7" s="7" t="s">
        <v>12</v>
      </c>
      <c r="C7" s="8">
        <v>41303.25</v>
      </c>
      <c r="D7" s="8">
        <v>22521.63</v>
      </c>
      <c r="E7" s="8">
        <v>0</v>
      </c>
      <c r="F7" s="9">
        <v>12993.85</v>
      </c>
      <c r="G7" s="8"/>
      <c r="H7" s="8">
        <f t="shared" si="0"/>
        <v>35515.480000000003</v>
      </c>
    </row>
    <row r="8" spans="1:8" x14ac:dyDescent="0.2">
      <c r="A8" s="6" t="s">
        <v>13</v>
      </c>
      <c r="B8" s="7" t="s">
        <v>14</v>
      </c>
      <c r="C8" s="8">
        <v>39311.1</v>
      </c>
      <c r="D8" s="8">
        <v>18963.39</v>
      </c>
      <c r="E8" s="8">
        <v>10856.73</v>
      </c>
      <c r="F8" s="9">
        <v>11944.2</v>
      </c>
      <c r="G8" s="8"/>
      <c r="H8" s="8">
        <f t="shared" si="0"/>
        <v>41764.32</v>
      </c>
    </row>
    <row r="9" spans="1:8" x14ac:dyDescent="0.2">
      <c r="A9" s="6" t="s">
        <v>15</v>
      </c>
      <c r="B9" s="7" t="s">
        <v>16</v>
      </c>
      <c r="C9" s="8">
        <v>6885.9</v>
      </c>
      <c r="D9" s="8">
        <v>0</v>
      </c>
      <c r="E9" s="8">
        <v>2106.9300000000003</v>
      </c>
      <c r="F9" s="9">
        <v>4209.78</v>
      </c>
      <c r="G9" s="8"/>
      <c r="H9" s="8">
        <f t="shared" si="0"/>
        <v>6316.71</v>
      </c>
    </row>
    <row r="10" spans="1:8" x14ac:dyDescent="0.2">
      <c r="A10" s="6" t="s">
        <v>17</v>
      </c>
      <c r="B10" s="7" t="s">
        <v>18</v>
      </c>
      <c r="C10" s="8">
        <v>67775.850000000006</v>
      </c>
      <c r="D10" s="8">
        <v>33377.120000000003</v>
      </c>
      <c r="E10" s="8">
        <v>2192.7399999999998</v>
      </c>
      <c r="F10" s="9">
        <v>35564.58</v>
      </c>
      <c r="G10" s="8"/>
      <c r="H10" s="8">
        <f t="shared" si="0"/>
        <v>71134.44</v>
      </c>
    </row>
    <row r="11" spans="1:8" x14ac:dyDescent="0.2">
      <c r="A11" s="6" t="s">
        <v>19</v>
      </c>
      <c r="B11" s="7" t="s">
        <v>20</v>
      </c>
      <c r="C11" s="8">
        <v>66160.350000000006</v>
      </c>
      <c r="D11" s="8">
        <v>5499.24</v>
      </c>
      <c r="E11" s="8">
        <v>9254.9599999999991</v>
      </c>
      <c r="F11" s="9">
        <v>44963.59</v>
      </c>
      <c r="G11" s="8"/>
      <c r="H11" s="8">
        <f t="shared" si="0"/>
        <v>59717.789999999994</v>
      </c>
    </row>
    <row r="12" spans="1:8" x14ac:dyDescent="0.2">
      <c r="A12" s="6" t="s">
        <v>21</v>
      </c>
      <c r="B12" s="7" t="s">
        <v>22</v>
      </c>
      <c r="C12" s="8">
        <v>27442.799999999999</v>
      </c>
      <c r="D12" s="8">
        <v>736.24</v>
      </c>
      <c r="E12" s="8">
        <v>4954.88</v>
      </c>
      <c r="F12" s="9">
        <v>30511.85</v>
      </c>
      <c r="G12" s="8"/>
      <c r="H12" s="8">
        <f t="shared" si="0"/>
        <v>36202.97</v>
      </c>
    </row>
    <row r="13" spans="1:8" x14ac:dyDescent="0.2">
      <c r="A13" s="6" t="s">
        <v>23</v>
      </c>
      <c r="B13" s="7" t="s">
        <v>24</v>
      </c>
      <c r="C13" s="8">
        <v>47676.15</v>
      </c>
      <c r="D13" s="8">
        <v>21107.83</v>
      </c>
      <c r="E13" s="8">
        <v>9857.9299999999985</v>
      </c>
      <c r="F13" s="9">
        <v>13360.04</v>
      </c>
      <c r="G13" s="8"/>
      <c r="H13" s="8">
        <f t="shared" si="0"/>
        <v>44325.8</v>
      </c>
    </row>
    <row r="14" spans="1:8" x14ac:dyDescent="0.2">
      <c r="A14" s="6" t="s">
        <v>25</v>
      </c>
      <c r="B14" s="7" t="s">
        <v>26</v>
      </c>
      <c r="C14" s="8">
        <v>176384.7</v>
      </c>
      <c r="D14" s="8">
        <v>59994.82</v>
      </c>
      <c r="E14" s="8">
        <v>65022.02</v>
      </c>
      <c r="F14" s="9">
        <v>68888.55</v>
      </c>
      <c r="G14" s="8">
        <v>299.99</v>
      </c>
      <c r="H14" s="8">
        <f t="shared" si="0"/>
        <v>194205.38</v>
      </c>
    </row>
    <row r="15" spans="1:8" x14ac:dyDescent="0.2">
      <c r="A15" s="6" t="s">
        <v>27</v>
      </c>
      <c r="B15" s="7" t="s">
        <v>28</v>
      </c>
      <c r="C15" s="8">
        <v>69159.600000000006</v>
      </c>
      <c r="D15" s="8">
        <v>0</v>
      </c>
      <c r="E15" s="8">
        <v>43931.99</v>
      </c>
      <c r="F15" s="9">
        <v>24968.99</v>
      </c>
      <c r="G15" s="8"/>
      <c r="H15" s="8">
        <f t="shared" si="0"/>
        <v>68900.98</v>
      </c>
    </row>
    <row r="16" spans="1:8" x14ac:dyDescent="0.2">
      <c r="A16" s="6" t="s">
        <v>29</v>
      </c>
      <c r="B16" s="7" t="s">
        <v>30</v>
      </c>
      <c r="C16" s="8">
        <v>7636.05</v>
      </c>
      <c r="D16" s="8">
        <v>1498.11</v>
      </c>
      <c r="E16" s="8">
        <v>0</v>
      </c>
      <c r="F16" s="9">
        <v>7047.73</v>
      </c>
      <c r="G16" s="8"/>
      <c r="H16" s="8">
        <f t="shared" si="0"/>
        <v>8545.84</v>
      </c>
    </row>
    <row r="17" spans="1:8" x14ac:dyDescent="0.2">
      <c r="A17" s="6" t="s">
        <v>31</v>
      </c>
      <c r="B17" s="7" t="s">
        <v>32</v>
      </c>
      <c r="C17" s="8">
        <v>532664.55000000005</v>
      </c>
      <c r="D17" s="8">
        <v>195857.16</v>
      </c>
      <c r="E17" s="8">
        <v>216599.02000000002</v>
      </c>
      <c r="F17" s="9">
        <v>17481.599999999999</v>
      </c>
      <c r="G17" s="8"/>
      <c r="H17" s="8">
        <f t="shared" si="0"/>
        <v>429937.78</v>
      </c>
    </row>
    <row r="18" spans="1:8" x14ac:dyDescent="0.2">
      <c r="A18" s="6" t="s">
        <v>33</v>
      </c>
      <c r="B18" s="7" t="s">
        <v>34</v>
      </c>
      <c r="C18" s="8">
        <v>14282.1</v>
      </c>
      <c r="D18" s="8">
        <v>0</v>
      </c>
      <c r="E18" s="8">
        <v>2994.49</v>
      </c>
      <c r="F18" s="9">
        <v>8375.24</v>
      </c>
      <c r="G18" s="8"/>
      <c r="H18" s="8">
        <f t="shared" si="0"/>
        <v>11369.73</v>
      </c>
    </row>
    <row r="19" spans="1:8" x14ac:dyDescent="0.2">
      <c r="A19" s="6" t="s">
        <v>35</v>
      </c>
      <c r="B19" s="7" t="s">
        <v>36</v>
      </c>
      <c r="C19" s="8">
        <v>15662.25</v>
      </c>
      <c r="D19" s="8">
        <v>0</v>
      </c>
      <c r="E19" s="8">
        <v>4796.34</v>
      </c>
      <c r="F19" s="9">
        <v>7455.81</v>
      </c>
      <c r="G19" s="8"/>
      <c r="H19" s="8">
        <f t="shared" si="0"/>
        <v>12252.150000000001</v>
      </c>
    </row>
    <row r="20" spans="1:8" x14ac:dyDescent="0.2">
      <c r="A20" s="6" t="s">
        <v>37</v>
      </c>
      <c r="B20" s="7" t="s">
        <v>38</v>
      </c>
      <c r="C20" s="8">
        <v>81384.3</v>
      </c>
      <c r="D20" s="8">
        <v>4720.9399999999996</v>
      </c>
      <c r="E20" s="8">
        <v>28052.449999999997</v>
      </c>
      <c r="F20" s="9">
        <v>15264.62</v>
      </c>
      <c r="G20" s="8"/>
      <c r="H20" s="8">
        <f t="shared" si="0"/>
        <v>48038.01</v>
      </c>
    </row>
    <row r="21" spans="1:8" x14ac:dyDescent="0.2">
      <c r="A21" s="6" t="s">
        <v>39</v>
      </c>
      <c r="B21" s="7" t="s">
        <v>40</v>
      </c>
      <c r="C21" s="8">
        <v>30995.1</v>
      </c>
      <c r="D21" s="8">
        <v>6627.81</v>
      </c>
      <c r="E21" s="8">
        <v>7807.7000000000007</v>
      </c>
      <c r="F21" s="9">
        <v>17963.38</v>
      </c>
      <c r="G21" s="8"/>
      <c r="H21" s="8">
        <f t="shared" si="0"/>
        <v>32398.890000000003</v>
      </c>
    </row>
    <row r="22" spans="1:8" x14ac:dyDescent="0.2">
      <c r="A22" s="6" t="s">
        <v>41</v>
      </c>
      <c r="B22" s="7" t="s">
        <v>42</v>
      </c>
      <c r="C22" s="8">
        <v>39388.050000000003</v>
      </c>
      <c r="D22" s="8">
        <v>19475.03</v>
      </c>
      <c r="E22" s="8">
        <v>0</v>
      </c>
      <c r="F22" s="9">
        <v>18489.96</v>
      </c>
      <c r="G22" s="8"/>
      <c r="H22" s="8">
        <f t="shared" si="0"/>
        <v>37964.99</v>
      </c>
    </row>
    <row r="23" spans="1:8" x14ac:dyDescent="0.2">
      <c r="A23" s="6" t="s">
        <v>43</v>
      </c>
      <c r="B23" s="7" t="s">
        <v>44</v>
      </c>
      <c r="C23" s="8">
        <v>71280.45</v>
      </c>
      <c r="D23" s="8">
        <v>32680.75</v>
      </c>
      <c r="E23" s="8">
        <v>0</v>
      </c>
      <c r="F23" s="9">
        <v>38490.92</v>
      </c>
      <c r="G23" s="8"/>
      <c r="H23" s="8">
        <f t="shared" si="0"/>
        <v>71171.67</v>
      </c>
    </row>
    <row r="24" spans="1:8" x14ac:dyDescent="0.2">
      <c r="A24" s="6" t="s">
        <v>45</v>
      </c>
      <c r="B24" s="7" t="s">
        <v>46</v>
      </c>
      <c r="C24" s="8">
        <v>22601.7</v>
      </c>
      <c r="D24" s="8">
        <v>4999.9399999999996</v>
      </c>
      <c r="E24" s="8">
        <v>5900.33</v>
      </c>
      <c r="F24" s="9">
        <v>12960.29</v>
      </c>
      <c r="G24" s="8"/>
      <c r="H24" s="8">
        <f t="shared" si="0"/>
        <v>23860.560000000001</v>
      </c>
    </row>
    <row r="25" spans="1:8" x14ac:dyDescent="0.2">
      <c r="A25" s="6" t="s">
        <v>47</v>
      </c>
      <c r="B25" s="7" t="s">
        <v>48</v>
      </c>
      <c r="C25" s="8">
        <v>24716.7</v>
      </c>
      <c r="D25" s="8">
        <v>7938.54</v>
      </c>
      <c r="E25" s="8">
        <v>5021.34</v>
      </c>
      <c r="F25" s="9">
        <v>12572.38</v>
      </c>
      <c r="G25" s="8"/>
      <c r="H25" s="8">
        <f t="shared" si="0"/>
        <v>25532.260000000002</v>
      </c>
    </row>
    <row r="26" spans="1:8" x14ac:dyDescent="0.2">
      <c r="A26" s="6" t="s">
        <v>49</v>
      </c>
      <c r="B26" s="7" t="s">
        <v>50</v>
      </c>
      <c r="C26" s="8">
        <v>33196.949999999997</v>
      </c>
      <c r="D26" s="8">
        <v>18507.45</v>
      </c>
      <c r="E26" s="8">
        <v>0</v>
      </c>
      <c r="F26" s="9">
        <v>22110.21</v>
      </c>
      <c r="G26" s="8">
        <v>274.27</v>
      </c>
      <c r="H26" s="8">
        <f t="shared" si="0"/>
        <v>40891.93</v>
      </c>
    </row>
    <row r="27" spans="1:8" x14ac:dyDescent="0.2">
      <c r="A27" s="6" t="s">
        <v>51</v>
      </c>
      <c r="B27" s="7" t="s">
        <v>52</v>
      </c>
      <c r="C27" s="8">
        <v>25389</v>
      </c>
      <c r="D27" s="8">
        <v>7615.75</v>
      </c>
      <c r="E27" s="8">
        <v>6717.66</v>
      </c>
      <c r="F27" s="9">
        <v>17448.919999999998</v>
      </c>
      <c r="G27" s="8"/>
      <c r="H27" s="8">
        <f t="shared" si="0"/>
        <v>31782.329999999998</v>
      </c>
    </row>
    <row r="28" spans="1:8" x14ac:dyDescent="0.2">
      <c r="A28" s="6" t="s">
        <v>53</v>
      </c>
      <c r="B28" s="7" t="s">
        <v>54</v>
      </c>
      <c r="C28" s="8">
        <v>40414.949999999997</v>
      </c>
      <c r="D28" s="8">
        <v>14025.34</v>
      </c>
      <c r="E28" s="8">
        <v>11530.69</v>
      </c>
      <c r="F28" s="9">
        <v>7351.42</v>
      </c>
      <c r="G28" s="8"/>
      <c r="H28" s="8">
        <f t="shared" si="0"/>
        <v>32907.449999999997</v>
      </c>
    </row>
    <row r="29" spans="1:8" x14ac:dyDescent="0.2">
      <c r="A29" s="6" t="s">
        <v>55</v>
      </c>
      <c r="B29" s="7" t="s">
        <v>56</v>
      </c>
      <c r="C29" s="8">
        <v>36100.800000000003</v>
      </c>
      <c r="D29" s="8">
        <v>0</v>
      </c>
      <c r="E29" s="8">
        <v>0</v>
      </c>
      <c r="F29" s="9">
        <v>39471.370000000003</v>
      </c>
      <c r="G29" s="8"/>
      <c r="H29" s="8">
        <f t="shared" si="0"/>
        <v>39471.370000000003</v>
      </c>
    </row>
    <row r="30" spans="1:8" x14ac:dyDescent="0.2">
      <c r="A30" s="6" t="s">
        <v>57</v>
      </c>
      <c r="B30" s="7" t="s">
        <v>58</v>
      </c>
      <c r="C30" s="8">
        <v>3304.35</v>
      </c>
      <c r="D30" s="8">
        <v>0</v>
      </c>
      <c r="E30" s="8">
        <v>1585.71</v>
      </c>
      <c r="F30" s="9">
        <v>3508.33</v>
      </c>
      <c r="G30" s="8"/>
      <c r="H30" s="8">
        <f t="shared" si="0"/>
        <v>5094.04</v>
      </c>
    </row>
    <row r="31" spans="1:8" x14ac:dyDescent="0.2">
      <c r="A31" s="6" t="s">
        <v>59</v>
      </c>
      <c r="B31" s="7" t="s">
        <v>60</v>
      </c>
      <c r="C31" s="8">
        <v>78403.5</v>
      </c>
      <c r="D31" s="8">
        <v>0</v>
      </c>
      <c r="E31" s="8">
        <v>39117.879999999997</v>
      </c>
      <c r="F31" s="9">
        <v>29713.8</v>
      </c>
      <c r="G31" s="8"/>
      <c r="H31" s="8">
        <f t="shared" si="0"/>
        <v>68831.679999999993</v>
      </c>
    </row>
    <row r="32" spans="1:8" x14ac:dyDescent="0.2">
      <c r="A32" s="6" t="s">
        <v>61</v>
      </c>
      <c r="B32" s="7" t="s">
        <v>62</v>
      </c>
      <c r="C32" s="8">
        <v>169973.55</v>
      </c>
      <c r="D32" s="8">
        <v>97662.26</v>
      </c>
      <c r="E32" s="8">
        <v>46560.479999999996</v>
      </c>
      <c r="F32" s="9">
        <v>44152.73</v>
      </c>
      <c r="G32" s="8">
        <v>298.64999999999998</v>
      </c>
      <c r="H32" s="8">
        <f t="shared" si="0"/>
        <v>188674.12</v>
      </c>
    </row>
    <row r="33" spans="1:8" x14ac:dyDescent="0.2">
      <c r="A33" s="6" t="s">
        <v>63</v>
      </c>
      <c r="B33" s="7" t="s">
        <v>64</v>
      </c>
      <c r="C33" s="8">
        <v>44746.65</v>
      </c>
      <c r="D33" s="8">
        <v>24402.16</v>
      </c>
      <c r="E33" s="8">
        <v>0</v>
      </c>
      <c r="F33" s="9">
        <v>10145.06</v>
      </c>
      <c r="G33" s="8"/>
      <c r="H33" s="8">
        <f t="shared" si="0"/>
        <v>34547.22</v>
      </c>
    </row>
    <row r="34" spans="1:8" x14ac:dyDescent="0.2">
      <c r="A34" s="6" t="s">
        <v>65</v>
      </c>
      <c r="B34" s="7" t="s">
        <v>66</v>
      </c>
      <c r="C34" s="8">
        <v>137821.5</v>
      </c>
      <c r="D34" s="8">
        <v>59942.559999999998</v>
      </c>
      <c r="E34" s="8">
        <v>44136.37</v>
      </c>
      <c r="F34" s="9">
        <v>48006.5</v>
      </c>
      <c r="G34" s="8"/>
      <c r="H34" s="8">
        <f t="shared" si="0"/>
        <v>152085.43</v>
      </c>
    </row>
    <row r="35" spans="1:8" x14ac:dyDescent="0.2">
      <c r="A35" s="6" t="s">
        <v>67</v>
      </c>
      <c r="B35" s="7" t="s">
        <v>68</v>
      </c>
      <c r="C35" s="8">
        <v>81517.5</v>
      </c>
      <c r="D35" s="8">
        <v>34637.83</v>
      </c>
      <c r="E35" s="8">
        <v>15551.060000000001</v>
      </c>
      <c r="F35" s="9">
        <v>46340.73</v>
      </c>
      <c r="G35" s="8"/>
      <c r="H35" s="8">
        <f t="shared" si="0"/>
        <v>96529.62</v>
      </c>
    </row>
    <row r="36" spans="1:8" x14ac:dyDescent="0.2">
      <c r="A36" s="6" t="s">
        <v>69</v>
      </c>
      <c r="B36" s="7" t="s">
        <v>70</v>
      </c>
      <c r="C36" s="8">
        <v>31743.9</v>
      </c>
      <c r="D36" s="8">
        <v>9013.5400000000009</v>
      </c>
      <c r="E36" s="8">
        <v>0</v>
      </c>
      <c r="F36" s="9">
        <v>9108.92</v>
      </c>
      <c r="G36" s="8"/>
      <c r="H36" s="8">
        <f t="shared" si="0"/>
        <v>18122.46</v>
      </c>
    </row>
    <row r="37" spans="1:8" x14ac:dyDescent="0.2">
      <c r="A37" s="6" t="s">
        <v>71</v>
      </c>
      <c r="B37" s="7" t="s">
        <v>72</v>
      </c>
      <c r="C37" s="8">
        <v>33718.050000000003</v>
      </c>
      <c r="D37" s="8">
        <v>0</v>
      </c>
      <c r="E37" s="8">
        <v>0</v>
      </c>
      <c r="F37" s="9">
        <v>13300.55</v>
      </c>
      <c r="G37" s="8"/>
      <c r="H37" s="8">
        <f t="shared" si="0"/>
        <v>13300.55</v>
      </c>
    </row>
    <row r="38" spans="1:8" x14ac:dyDescent="0.2">
      <c r="A38" s="6" t="s">
        <v>73</v>
      </c>
      <c r="B38" s="7" t="s">
        <v>74</v>
      </c>
      <c r="C38" s="8">
        <v>30784.5</v>
      </c>
      <c r="D38" s="8">
        <v>17116.68</v>
      </c>
      <c r="E38" s="8">
        <v>7241.6</v>
      </c>
      <c r="F38" s="9">
        <v>7828.17</v>
      </c>
      <c r="G38" s="8">
        <v>291.58</v>
      </c>
      <c r="H38" s="8">
        <f t="shared" si="0"/>
        <v>32478.03</v>
      </c>
    </row>
    <row r="39" spans="1:8" x14ac:dyDescent="0.2">
      <c r="A39" s="6" t="s">
        <v>75</v>
      </c>
      <c r="B39" s="7" t="s">
        <v>76</v>
      </c>
      <c r="C39" s="8">
        <v>26832.6</v>
      </c>
      <c r="D39" s="8">
        <v>0</v>
      </c>
      <c r="E39" s="8">
        <v>7860.5599999999995</v>
      </c>
      <c r="F39" s="9">
        <v>17206.060000000001</v>
      </c>
      <c r="G39" s="8"/>
      <c r="H39" s="8">
        <f t="shared" si="0"/>
        <v>25066.620000000003</v>
      </c>
    </row>
    <row r="40" spans="1:8" x14ac:dyDescent="0.2">
      <c r="A40" s="6" t="s">
        <v>77</v>
      </c>
      <c r="B40" s="7" t="s">
        <v>78</v>
      </c>
      <c r="C40" s="8">
        <v>121789.35</v>
      </c>
      <c r="D40" s="8">
        <v>62861.18</v>
      </c>
      <c r="E40" s="8">
        <v>0</v>
      </c>
      <c r="F40" s="9">
        <v>19687.12</v>
      </c>
      <c r="G40" s="8"/>
      <c r="H40" s="8">
        <f t="shared" si="0"/>
        <v>82548.3</v>
      </c>
    </row>
    <row r="41" spans="1:8" x14ac:dyDescent="0.2">
      <c r="A41" s="6" t="s">
        <v>79</v>
      </c>
      <c r="B41" s="7" t="s">
        <v>80</v>
      </c>
      <c r="C41" s="8">
        <v>23146.65</v>
      </c>
      <c r="D41" s="8">
        <v>0</v>
      </c>
      <c r="E41" s="8">
        <v>0</v>
      </c>
      <c r="F41" s="9">
        <v>19544.62</v>
      </c>
      <c r="G41" s="8"/>
      <c r="H41" s="8">
        <f t="shared" si="0"/>
        <v>19544.62</v>
      </c>
    </row>
    <row r="42" spans="1:8" x14ac:dyDescent="0.2">
      <c r="A42" s="6" t="s">
        <v>81</v>
      </c>
      <c r="B42" s="7" t="s">
        <v>82</v>
      </c>
      <c r="C42" s="8">
        <v>13008.6</v>
      </c>
      <c r="D42" s="8">
        <v>3889.46</v>
      </c>
      <c r="E42" s="8">
        <v>0</v>
      </c>
      <c r="F42" s="9">
        <v>9880.36</v>
      </c>
      <c r="G42" s="8">
        <v>299.35000000000002</v>
      </c>
      <c r="H42" s="8">
        <f t="shared" si="0"/>
        <v>14069.17</v>
      </c>
    </row>
    <row r="43" spans="1:8" x14ac:dyDescent="0.2">
      <c r="A43" s="6" t="s">
        <v>83</v>
      </c>
      <c r="B43" s="7" t="s">
        <v>84</v>
      </c>
      <c r="C43" s="8">
        <v>23906.25</v>
      </c>
      <c r="D43" s="8">
        <v>4925.41</v>
      </c>
      <c r="E43" s="8">
        <v>7447.58</v>
      </c>
      <c r="F43" s="9">
        <v>13773.64</v>
      </c>
      <c r="G43" s="8"/>
      <c r="H43" s="8">
        <f t="shared" si="0"/>
        <v>26146.629999999997</v>
      </c>
    </row>
    <row r="44" spans="1:8" x14ac:dyDescent="0.2">
      <c r="A44" s="6" t="s">
        <v>85</v>
      </c>
      <c r="B44" s="7" t="s">
        <v>86</v>
      </c>
      <c r="C44" s="8">
        <v>45829.35</v>
      </c>
      <c r="D44" s="8">
        <v>6497.87</v>
      </c>
      <c r="E44" s="8">
        <v>22749.71</v>
      </c>
      <c r="F44" s="9">
        <v>9216.08</v>
      </c>
      <c r="G44" s="8"/>
      <c r="H44" s="8">
        <f t="shared" si="0"/>
        <v>38463.659999999996</v>
      </c>
    </row>
    <row r="45" spans="1:8" x14ac:dyDescent="0.2">
      <c r="A45" s="6" t="s">
        <v>87</v>
      </c>
      <c r="B45" s="7" t="s">
        <v>88</v>
      </c>
      <c r="C45" s="8">
        <v>47451.6</v>
      </c>
      <c r="D45" s="8">
        <v>11920.04</v>
      </c>
      <c r="E45" s="8">
        <v>0</v>
      </c>
      <c r="F45" s="9">
        <v>48325.69</v>
      </c>
      <c r="G45" s="8"/>
      <c r="H45" s="8">
        <f t="shared" si="0"/>
        <v>60245.73</v>
      </c>
    </row>
    <row r="46" spans="1:8" x14ac:dyDescent="0.2">
      <c r="A46" s="6" t="s">
        <v>89</v>
      </c>
      <c r="B46" s="7" t="s">
        <v>90</v>
      </c>
      <c r="C46" s="8">
        <v>102679.2</v>
      </c>
      <c r="D46" s="8">
        <v>26613.29</v>
      </c>
      <c r="E46" s="8">
        <v>13430.93</v>
      </c>
      <c r="F46" s="9">
        <v>101735.33</v>
      </c>
      <c r="G46" s="8"/>
      <c r="H46" s="8">
        <f t="shared" si="0"/>
        <v>141779.54999999999</v>
      </c>
    </row>
    <row r="47" spans="1:8" x14ac:dyDescent="0.2">
      <c r="A47" s="6" t="s">
        <v>91</v>
      </c>
      <c r="B47" s="7" t="s">
        <v>92</v>
      </c>
      <c r="C47" s="8">
        <v>94964.85</v>
      </c>
      <c r="D47" s="8">
        <v>23410.49</v>
      </c>
      <c r="E47" s="8">
        <v>30110.34</v>
      </c>
      <c r="F47" s="9">
        <v>54032.69</v>
      </c>
      <c r="G47" s="8"/>
      <c r="H47" s="8">
        <f t="shared" si="0"/>
        <v>107553.52</v>
      </c>
    </row>
    <row r="48" spans="1:8" x14ac:dyDescent="0.2">
      <c r="A48" s="6" t="s">
        <v>93</v>
      </c>
      <c r="B48" s="7" t="s">
        <v>94</v>
      </c>
      <c r="C48" s="8">
        <v>251703</v>
      </c>
      <c r="D48" s="8">
        <v>88832.8</v>
      </c>
      <c r="E48" s="8">
        <v>46682.45</v>
      </c>
      <c r="F48" s="9">
        <v>93277.01</v>
      </c>
      <c r="G48" s="8"/>
      <c r="H48" s="8">
        <f t="shared" si="0"/>
        <v>228792.26</v>
      </c>
    </row>
    <row r="49" spans="1:8" x14ac:dyDescent="0.2">
      <c r="A49" s="6" t="s">
        <v>95</v>
      </c>
      <c r="B49" s="7" t="s">
        <v>96</v>
      </c>
      <c r="C49" s="8">
        <v>764838</v>
      </c>
      <c r="D49" s="8">
        <v>659635.85</v>
      </c>
      <c r="E49" s="8">
        <v>83078.34</v>
      </c>
      <c r="F49" s="9">
        <v>0</v>
      </c>
      <c r="G49" s="8">
        <v>1543.19</v>
      </c>
      <c r="H49" s="8">
        <f t="shared" si="0"/>
        <v>744257.37999999989</v>
      </c>
    </row>
    <row r="50" spans="1:8" x14ac:dyDescent="0.2">
      <c r="A50" s="6" t="s">
        <v>97</v>
      </c>
      <c r="B50" s="7" t="s">
        <v>98</v>
      </c>
      <c r="C50" s="8">
        <v>69458.399999999994</v>
      </c>
      <c r="D50" s="8">
        <v>15992.43</v>
      </c>
      <c r="E50" s="8">
        <v>25742.75</v>
      </c>
      <c r="F50" s="9">
        <v>16140.95</v>
      </c>
      <c r="G50" s="8"/>
      <c r="H50" s="8">
        <f t="shared" si="0"/>
        <v>57876.130000000005</v>
      </c>
    </row>
    <row r="51" spans="1:8" x14ac:dyDescent="0.2">
      <c r="A51" s="6" t="s">
        <v>99</v>
      </c>
      <c r="B51" s="7" t="s">
        <v>100</v>
      </c>
      <c r="C51" s="8">
        <v>44450.55</v>
      </c>
      <c r="D51" s="8">
        <v>25042.28</v>
      </c>
      <c r="E51" s="8">
        <v>0</v>
      </c>
      <c r="F51" s="9">
        <v>17281.580000000002</v>
      </c>
      <c r="G51" s="8"/>
      <c r="H51" s="8">
        <f t="shared" si="0"/>
        <v>42323.86</v>
      </c>
    </row>
    <row r="52" spans="1:8" x14ac:dyDescent="0.2">
      <c r="A52" s="6" t="s">
        <v>101</v>
      </c>
      <c r="B52" s="7" t="s">
        <v>102</v>
      </c>
      <c r="C52" s="8">
        <v>57917.7</v>
      </c>
      <c r="D52" s="8">
        <v>9112.5400000000009</v>
      </c>
      <c r="E52" s="8">
        <v>13762.67</v>
      </c>
      <c r="F52" s="9">
        <v>34605.39</v>
      </c>
      <c r="G52" s="8"/>
      <c r="H52" s="8">
        <f t="shared" si="0"/>
        <v>57480.6</v>
      </c>
    </row>
    <row r="53" spans="1:8" x14ac:dyDescent="0.2">
      <c r="A53" s="6" t="s">
        <v>103</v>
      </c>
      <c r="B53" s="7" t="s">
        <v>104</v>
      </c>
      <c r="C53" s="8">
        <v>28992.6</v>
      </c>
      <c r="D53" s="8">
        <v>5768.42</v>
      </c>
      <c r="E53" s="8">
        <v>13179.34</v>
      </c>
      <c r="F53" s="9">
        <v>7699.97</v>
      </c>
      <c r="G53" s="8"/>
      <c r="H53" s="8">
        <f t="shared" si="0"/>
        <v>26647.730000000003</v>
      </c>
    </row>
    <row r="54" spans="1:8" x14ac:dyDescent="0.2">
      <c r="A54" s="6" t="s">
        <v>105</v>
      </c>
      <c r="B54" s="7" t="s">
        <v>106</v>
      </c>
      <c r="C54" s="8">
        <v>96517.8</v>
      </c>
      <c r="D54" s="8">
        <v>21909.02</v>
      </c>
      <c r="E54" s="8">
        <v>24917.79</v>
      </c>
      <c r="F54" s="9">
        <v>93945.32</v>
      </c>
      <c r="G54" s="8"/>
      <c r="H54" s="8">
        <f t="shared" si="0"/>
        <v>140772.13</v>
      </c>
    </row>
    <row r="55" spans="1:8" x14ac:dyDescent="0.2">
      <c r="A55" s="6" t="s">
        <v>107</v>
      </c>
      <c r="B55" s="7" t="s">
        <v>108</v>
      </c>
      <c r="C55" s="8">
        <v>16610.400000000001</v>
      </c>
      <c r="D55" s="8">
        <v>6939.56</v>
      </c>
      <c r="E55" s="8">
        <v>4767.84</v>
      </c>
      <c r="F55" s="9">
        <v>6973.05</v>
      </c>
      <c r="G55" s="8"/>
      <c r="H55" s="8">
        <f t="shared" si="0"/>
        <v>18680.45</v>
      </c>
    </row>
    <row r="56" spans="1:8" x14ac:dyDescent="0.2">
      <c r="A56" s="6" t="s">
        <v>109</v>
      </c>
      <c r="B56" s="7" t="s">
        <v>110</v>
      </c>
      <c r="C56" s="8">
        <v>33265.800000000003</v>
      </c>
      <c r="D56" s="8">
        <v>10888.68</v>
      </c>
      <c r="E56" s="8">
        <v>7618.1399999999994</v>
      </c>
      <c r="F56" s="9">
        <v>14056.71</v>
      </c>
      <c r="G56" s="8"/>
      <c r="H56" s="8">
        <f t="shared" si="0"/>
        <v>32563.53</v>
      </c>
    </row>
    <row r="57" spans="1:8" x14ac:dyDescent="0.2">
      <c r="A57" s="6" t="s">
        <v>111</v>
      </c>
      <c r="B57" s="7" t="s">
        <v>112</v>
      </c>
      <c r="C57" s="8">
        <v>47460.6</v>
      </c>
      <c r="D57" s="8">
        <v>10719.8</v>
      </c>
      <c r="E57" s="8">
        <v>13737.869999999999</v>
      </c>
      <c r="F57" s="9">
        <v>14893.07</v>
      </c>
      <c r="G57" s="8"/>
      <c r="H57" s="8">
        <f t="shared" si="0"/>
        <v>39350.74</v>
      </c>
    </row>
    <row r="58" spans="1:8" x14ac:dyDescent="0.2">
      <c r="A58" s="6" t="s">
        <v>113</v>
      </c>
      <c r="B58" s="7" t="s">
        <v>114</v>
      </c>
      <c r="C58" s="8">
        <v>60223.95</v>
      </c>
      <c r="D58" s="8">
        <v>29801.24</v>
      </c>
      <c r="E58" s="8">
        <v>5823.78</v>
      </c>
      <c r="F58" s="9">
        <v>12197.5</v>
      </c>
      <c r="G58" s="8"/>
      <c r="H58" s="8">
        <f t="shared" si="0"/>
        <v>47822.520000000004</v>
      </c>
    </row>
    <row r="59" spans="1:8" x14ac:dyDescent="0.2">
      <c r="A59" s="6" t="s">
        <v>115</v>
      </c>
      <c r="B59" s="7" t="s">
        <v>116</v>
      </c>
      <c r="C59" s="8">
        <v>87765.3</v>
      </c>
      <c r="D59" s="8">
        <v>14783.61</v>
      </c>
      <c r="E59" s="8">
        <v>31458.11</v>
      </c>
      <c r="F59" s="9">
        <v>44306.95</v>
      </c>
      <c r="G59" s="8"/>
      <c r="H59" s="8">
        <f t="shared" si="0"/>
        <v>90548.67</v>
      </c>
    </row>
    <row r="60" spans="1:8" x14ac:dyDescent="0.2">
      <c r="A60" s="6" t="s">
        <v>117</v>
      </c>
      <c r="B60" s="7" t="s">
        <v>118</v>
      </c>
      <c r="C60" s="8">
        <v>10288.35</v>
      </c>
      <c r="D60" s="8">
        <v>0</v>
      </c>
      <c r="E60" s="8">
        <v>1357.8600000000001</v>
      </c>
      <c r="F60" s="9">
        <v>10691.51</v>
      </c>
      <c r="G60" s="8"/>
      <c r="H60" s="8">
        <f t="shared" si="0"/>
        <v>12049.37</v>
      </c>
    </row>
    <row r="61" spans="1:8" x14ac:dyDescent="0.2">
      <c r="A61" s="6" t="s">
        <v>119</v>
      </c>
      <c r="B61" s="7" t="s">
        <v>120</v>
      </c>
      <c r="C61" s="8">
        <v>54859.5</v>
      </c>
      <c r="D61" s="8">
        <v>26699.67</v>
      </c>
      <c r="E61" s="8">
        <v>22610.55</v>
      </c>
      <c r="F61" s="9">
        <v>13379.56</v>
      </c>
      <c r="G61" s="8"/>
      <c r="H61" s="8">
        <f t="shared" si="0"/>
        <v>62689.78</v>
      </c>
    </row>
    <row r="62" spans="1:8" x14ac:dyDescent="0.2">
      <c r="A62" s="6" t="s">
        <v>121</v>
      </c>
      <c r="B62" s="7" t="s">
        <v>122</v>
      </c>
      <c r="C62" s="8">
        <v>59436</v>
      </c>
      <c r="D62" s="8">
        <v>23263.54</v>
      </c>
      <c r="E62" s="8">
        <v>19656.740000000002</v>
      </c>
      <c r="F62" s="9">
        <v>33445.01</v>
      </c>
      <c r="G62" s="8">
        <v>298.5</v>
      </c>
      <c r="H62" s="8">
        <f t="shared" si="0"/>
        <v>76663.790000000008</v>
      </c>
    </row>
    <row r="63" spans="1:8" x14ac:dyDescent="0.2">
      <c r="A63" s="6" t="s">
        <v>123</v>
      </c>
      <c r="B63" s="7" t="s">
        <v>124</v>
      </c>
      <c r="C63" s="8">
        <v>57320.1</v>
      </c>
      <c r="D63" s="8">
        <v>7205.04</v>
      </c>
      <c r="E63" s="8">
        <v>18380.97</v>
      </c>
      <c r="F63" s="9">
        <v>6337.01</v>
      </c>
      <c r="G63" s="8"/>
      <c r="H63" s="8">
        <f t="shared" si="0"/>
        <v>31923.020000000004</v>
      </c>
    </row>
    <row r="64" spans="1:8" x14ac:dyDescent="0.2">
      <c r="A64" s="6" t="s">
        <v>125</v>
      </c>
      <c r="B64" s="7" t="s">
        <v>126</v>
      </c>
      <c r="C64" s="8">
        <v>59283</v>
      </c>
      <c r="D64" s="8">
        <v>17292.84</v>
      </c>
      <c r="E64" s="8">
        <v>21863.589999999997</v>
      </c>
      <c r="F64" s="9">
        <v>19437.66</v>
      </c>
      <c r="G64" s="8"/>
      <c r="H64" s="8">
        <f t="shared" si="0"/>
        <v>58594.09</v>
      </c>
    </row>
    <row r="65" spans="1:8" x14ac:dyDescent="0.2">
      <c r="A65" s="6" t="s">
        <v>127</v>
      </c>
      <c r="B65" s="7" t="s">
        <v>128</v>
      </c>
      <c r="C65" s="8">
        <v>14224.5</v>
      </c>
      <c r="D65" s="8">
        <v>1107.19</v>
      </c>
      <c r="E65" s="8">
        <v>2534.8000000000002</v>
      </c>
      <c r="F65" s="9">
        <v>15839.49</v>
      </c>
      <c r="G65" s="8"/>
      <c r="H65" s="8">
        <f t="shared" si="0"/>
        <v>19481.48</v>
      </c>
    </row>
    <row r="66" spans="1:8" x14ac:dyDescent="0.2">
      <c r="A66" s="6" t="s">
        <v>129</v>
      </c>
      <c r="B66" s="7" t="s">
        <v>130</v>
      </c>
      <c r="C66" s="8">
        <v>3796.65</v>
      </c>
      <c r="D66" s="8">
        <v>1299.8499999999999</v>
      </c>
      <c r="E66" s="8">
        <v>0</v>
      </c>
      <c r="F66" s="9">
        <v>1825.94</v>
      </c>
      <c r="G66" s="8"/>
      <c r="H66" s="8">
        <f t="shared" ref="H66:H129" si="1">SUM(D66:G66)</f>
        <v>3125.79</v>
      </c>
    </row>
    <row r="67" spans="1:8" x14ac:dyDescent="0.2">
      <c r="A67" s="6" t="s">
        <v>131</v>
      </c>
      <c r="B67" s="7" t="s">
        <v>132</v>
      </c>
      <c r="C67" s="8">
        <v>156426.75</v>
      </c>
      <c r="D67" s="8">
        <v>45758.5</v>
      </c>
      <c r="E67" s="8">
        <v>50860.17</v>
      </c>
      <c r="F67" s="9">
        <v>63154.38</v>
      </c>
      <c r="G67" s="8"/>
      <c r="H67" s="8">
        <f t="shared" si="1"/>
        <v>159773.04999999999</v>
      </c>
    </row>
    <row r="68" spans="1:8" x14ac:dyDescent="0.2">
      <c r="A68" s="6" t="s">
        <v>133</v>
      </c>
      <c r="B68" s="7" t="s">
        <v>134</v>
      </c>
      <c r="C68" s="8">
        <v>68330.25</v>
      </c>
      <c r="D68" s="8">
        <v>0</v>
      </c>
      <c r="E68" s="8">
        <v>25046.1</v>
      </c>
      <c r="F68" s="9">
        <v>35717.35</v>
      </c>
      <c r="G68" s="8"/>
      <c r="H68" s="8">
        <f t="shared" si="1"/>
        <v>60763.45</v>
      </c>
    </row>
    <row r="69" spans="1:8" x14ac:dyDescent="0.2">
      <c r="A69" s="6" t="s">
        <v>135</v>
      </c>
      <c r="B69" s="7" t="s">
        <v>136</v>
      </c>
      <c r="C69" s="8">
        <v>182521.35</v>
      </c>
      <c r="D69" s="8">
        <v>66227.31</v>
      </c>
      <c r="E69" s="8">
        <v>53499.590000000004</v>
      </c>
      <c r="F69" s="9">
        <v>32659.02</v>
      </c>
      <c r="G69" s="8"/>
      <c r="H69" s="8">
        <f t="shared" si="1"/>
        <v>152385.91999999998</v>
      </c>
    </row>
    <row r="70" spans="1:8" x14ac:dyDescent="0.2">
      <c r="A70" s="6" t="s">
        <v>137</v>
      </c>
      <c r="B70" s="7" t="s">
        <v>138</v>
      </c>
      <c r="C70" s="8">
        <v>29844</v>
      </c>
      <c r="D70" s="8">
        <v>10001.23</v>
      </c>
      <c r="E70" s="8">
        <v>6214.82</v>
      </c>
      <c r="F70" s="9">
        <v>8609.27</v>
      </c>
      <c r="G70" s="8"/>
      <c r="H70" s="8">
        <f t="shared" si="1"/>
        <v>24825.32</v>
      </c>
    </row>
    <row r="71" spans="1:8" x14ac:dyDescent="0.2">
      <c r="A71" s="6" t="s">
        <v>139</v>
      </c>
      <c r="B71" s="7" t="s">
        <v>140</v>
      </c>
      <c r="C71" s="8">
        <v>239116.95</v>
      </c>
      <c r="D71" s="8">
        <v>104991.08</v>
      </c>
      <c r="E71" s="8">
        <v>66650.789999999994</v>
      </c>
      <c r="F71" s="9">
        <v>62835.16</v>
      </c>
      <c r="G71" s="8">
        <v>446.52</v>
      </c>
      <c r="H71" s="8">
        <f t="shared" si="1"/>
        <v>234923.55</v>
      </c>
    </row>
    <row r="72" spans="1:8" x14ac:dyDescent="0.2">
      <c r="A72" s="6" t="s">
        <v>141</v>
      </c>
      <c r="B72" s="7" t="s">
        <v>142</v>
      </c>
      <c r="C72" s="8">
        <v>20708.099999999999</v>
      </c>
      <c r="D72" s="8">
        <v>7780.59</v>
      </c>
      <c r="E72" s="8">
        <v>0</v>
      </c>
      <c r="F72" s="9">
        <v>9531.2800000000007</v>
      </c>
      <c r="G72" s="8"/>
      <c r="H72" s="8">
        <f t="shared" si="1"/>
        <v>17311.870000000003</v>
      </c>
    </row>
    <row r="73" spans="1:8" x14ac:dyDescent="0.2">
      <c r="A73" s="6" t="s">
        <v>143</v>
      </c>
      <c r="B73" s="7" t="s">
        <v>144</v>
      </c>
      <c r="C73" s="8">
        <v>18780.75</v>
      </c>
      <c r="D73" s="8">
        <v>4970.7</v>
      </c>
      <c r="E73" s="8">
        <v>3525.21</v>
      </c>
      <c r="F73" s="9">
        <v>18415.22</v>
      </c>
      <c r="G73" s="8"/>
      <c r="H73" s="8">
        <f t="shared" si="1"/>
        <v>26911.13</v>
      </c>
    </row>
    <row r="74" spans="1:8" x14ac:dyDescent="0.2">
      <c r="A74" s="6" t="s">
        <v>145</v>
      </c>
      <c r="B74" s="7" t="s">
        <v>146</v>
      </c>
      <c r="C74" s="8">
        <v>40981.949999999997</v>
      </c>
      <c r="D74" s="8">
        <v>0</v>
      </c>
      <c r="E74" s="8">
        <v>0</v>
      </c>
      <c r="F74" s="9">
        <v>41093.21</v>
      </c>
      <c r="G74" s="8"/>
      <c r="H74" s="8">
        <f t="shared" si="1"/>
        <v>41093.21</v>
      </c>
    </row>
    <row r="75" spans="1:8" x14ac:dyDescent="0.2">
      <c r="A75" s="6" t="s">
        <v>147</v>
      </c>
      <c r="B75" s="7" t="s">
        <v>148</v>
      </c>
      <c r="C75" s="8">
        <v>26458.65</v>
      </c>
      <c r="D75" s="8">
        <v>1927.7</v>
      </c>
      <c r="E75" s="8">
        <v>913.37</v>
      </c>
      <c r="F75" s="9">
        <v>29961.56</v>
      </c>
      <c r="G75" s="8"/>
      <c r="H75" s="8">
        <f t="shared" si="1"/>
        <v>32802.630000000005</v>
      </c>
    </row>
    <row r="76" spans="1:8" x14ac:dyDescent="0.2">
      <c r="A76" s="6" t="s">
        <v>149</v>
      </c>
      <c r="B76" s="7" t="s">
        <v>150</v>
      </c>
      <c r="C76" s="8">
        <v>18369.900000000001</v>
      </c>
      <c r="D76" s="8">
        <v>2323.08</v>
      </c>
      <c r="E76" s="8">
        <v>4264.01</v>
      </c>
      <c r="F76" s="9">
        <v>7518.46</v>
      </c>
      <c r="G76" s="8"/>
      <c r="H76" s="8">
        <f t="shared" si="1"/>
        <v>14105.55</v>
      </c>
    </row>
    <row r="77" spans="1:8" x14ac:dyDescent="0.2">
      <c r="A77" s="6" t="s">
        <v>151</v>
      </c>
      <c r="B77" s="7" t="s">
        <v>152</v>
      </c>
      <c r="C77" s="8">
        <v>463521.6</v>
      </c>
      <c r="D77" s="8">
        <v>152000.85999999999</v>
      </c>
      <c r="E77" s="8">
        <v>205119.52</v>
      </c>
      <c r="F77" s="9">
        <v>64479.86</v>
      </c>
      <c r="G77" s="8">
        <v>1194.96</v>
      </c>
      <c r="H77" s="8">
        <f t="shared" si="1"/>
        <v>422795.2</v>
      </c>
    </row>
    <row r="78" spans="1:8" x14ac:dyDescent="0.2">
      <c r="A78" s="6" t="s">
        <v>153</v>
      </c>
      <c r="B78" s="7" t="s">
        <v>154</v>
      </c>
      <c r="C78" s="8">
        <v>64441.35</v>
      </c>
      <c r="D78" s="8">
        <v>19977.68</v>
      </c>
      <c r="E78" s="8">
        <v>22401.29</v>
      </c>
      <c r="F78" s="9">
        <v>27663.94</v>
      </c>
      <c r="G78" s="8">
        <v>294.64999999999998</v>
      </c>
      <c r="H78" s="8">
        <f t="shared" si="1"/>
        <v>70337.56</v>
      </c>
    </row>
    <row r="79" spans="1:8" x14ac:dyDescent="0.2">
      <c r="A79" s="6" t="s">
        <v>155</v>
      </c>
      <c r="B79" s="7" t="s">
        <v>156</v>
      </c>
      <c r="C79" s="8">
        <v>167310.9</v>
      </c>
      <c r="D79" s="8">
        <v>34963.230000000003</v>
      </c>
      <c r="E79" s="8">
        <v>10234.36</v>
      </c>
      <c r="F79" s="9">
        <v>90979.75</v>
      </c>
      <c r="G79" s="8"/>
      <c r="H79" s="8">
        <f t="shared" si="1"/>
        <v>136177.34</v>
      </c>
    </row>
    <row r="80" spans="1:8" x14ac:dyDescent="0.2">
      <c r="A80" s="6" t="s">
        <v>157</v>
      </c>
      <c r="B80" s="7" t="s">
        <v>158</v>
      </c>
      <c r="C80" s="8">
        <v>33268.949999999997</v>
      </c>
      <c r="D80" s="8">
        <v>19423.759999999998</v>
      </c>
      <c r="E80" s="8">
        <v>2870.24</v>
      </c>
      <c r="F80" s="9">
        <v>15297.84</v>
      </c>
      <c r="G80" s="8"/>
      <c r="H80" s="8">
        <f t="shared" si="1"/>
        <v>37591.839999999997</v>
      </c>
    </row>
    <row r="81" spans="1:8" x14ac:dyDescent="0.2">
      <c r="A81" s="6" t="s">
        <v>159</v>
      </c>
      <c r="B81" s="7" t="s">
        <v>160</v>
      </c>
      <c r="C81" s="8">
        <v>680067.45</v>
      </c>
      <c r="D81" s="8">
        <v>241499.36</v>
      </c>
      <c r="E81" s="8">
        <v>332827.99</v>
      </c>
      <c r="F81" s="9">
        <v>139153.47</v>
      </c>
      <c r="G81" s="8">
        <v>749.84</v>
      </c>
      <c r="H81" s="8">
        <f t="shared" si="1"/>
        <v>714230.65999999992</v>
      </c>
    </row>
    <row r="82" spans="1:8" x14ac:dyDescent="0.2">
      <c r="A82" s="6" t="s">
        <v>161</v>
      </c>
      <c r="B82" s="7" t="s">
        <v>162</v>
      </c>
      <c r="C82" s="8">
        <v>50705.55</v>
      </c>
      <c r="D82" s="8">
        <v>21816.77</v>
      </c>
      <c r="E82" s="8">
        <v>14012.279999999999</v>
      </c>
      <c r="F82" s="9">
        <v>30513.599999999999</v>
      </c>
      <c r="G82" s="8"/>
      <c r="H82" s="8">
        <f t="shared" si="1"/>
        <v>66342.649999999994</v>
      </c>
    </row>
    <row r="83" spans="1:8" x14ac:dyDescent="0.2">
      <c r="A83" s="6" t="s">
        <v>163</v>
      </c>
      <c r="B83" s="7" t="s">
        <v>164</v>
      </c>
      <c r="C83" s="8">
        <v>88000.2</v>
      </c>
      <c r="D83" s="8">
        <v>3998.45</v>
      </c>
      <c r="E83" s="8">
        <v>21238.639999999999</v>
      </c>
      <c r="F83" s="9">
        <v>77440.42</v>
      </c>
      <c r="G83" s="8"/>
      <c r="H83" s="8">
        <f t="shared" si="1"/>
        <v>102677.51</v>
      </c>
    </row>
    <row r="84" spans="1:8" x14ac:dyDescent="0.2">
      <c r="A84" s="6" t="s">
        <v>165</v>
      </c>
      <c r="B84" s="7" t="s">
        <v>166</v>
      </c>
      <c r="C84" s="8">
        <v>9364.0499999999993</v>
      </c>
      <c r="D84" s="8">
        <v>0</v>
      </c>
      <c r="E84" s="8">
        <v>3833.83</v>
      </c>
      <c r="F84" s="9">
        <v>5243.12</v>
      </c>
      <c r="G84" s="8"/>
      <c r="H84" s="8">
        <f t="shared" si="1"/>
        <v>9076.9500000000007</v>
      </c>
    </row>
    <row r="85" spans="1:8" x14ac:dyDescent="0.2">
      <c r="A85" s="6" t="s">
        <v>167</v>
      </c>
      <c r="B85" s="7" t="s">
        <v>168</v>
      </c>
      <c r="C85" s="8">
        <v>131313.15</v>
      </c>
      <c r="D85" s="8">
        <v>43570.73</v>
      </c>
      <c r="E85" s="8">
        <v>0</v>
      </c>
      <c r="F85" s="9">
        <v>115065.69</v>
      </c>
      <c r="G85" s="8">
        <v>1247.42</v>
      </c>
      <c r="H85" s="8">
        <f t="shared" si="1"/>
        <v>159883.84000000003</v>
      </c>
    </row>
    <row r="86" spans="1:8" x14ac:dyDescent="0.2">
      <c r="A86" s="6" t="s">
        <v>169</v>
      </c>
      <c r="B86" s="7" t="s">
        <v>170</v>
      </c>
      <c r="C86" s="8">
        <v>54027.9</v>
      </c>
      <c r="D86" s="8">
        <v>27499.52</v>
      </c>
      <c r="E86" s="8">
        <v>0</v>
      </c>
      <c r="F86" s="9">
        <v>28151</v>
      </c>
      <c r="G86" s="8"/>
      <c r="H86" s="8">
        <f t="shared" si="1"/>
        <v>55650.520000000004</v>
      </c>
    </row>
    <row r="87" spans="1:8" x14ac:dyDescent="0.2">
      <c r="A87" s="6" t="s">
        <v>171</v>
      </c>
      <c r="B87" s="7" t="s">
        <v>172</v>
      </c>
      <c r="C87" s="8">
        <v>1487785.95</v>
      </c>
      <c r="D87" s="8">
        <v>0</v>
      </c>
      <c r="E87" s="8">
        <v>871766.27</v>
      </c>
      <c r="F87" s="9">
        <v>702548.4</v>
      </c>
      <c r="G87" s="8">
        <v>1109.6600000000001</v>
      </c>
      <c r="H87" s="8">
        <f t="shared" si="1"/>
        <v>1575424.3299999998</v>
      </c>
    </row>
    <row r="88" spans="1:8" x14ac:dyDescent="0.2">
      <c r="A88" s="6" t="s">
        <v>173</v>
      </c>
      <c r="B88" s="7" t="s">
        <v>174</v>
      </c>
      <c r="C88" s="8">
        <v>7339.95</v>
      </c>
      <c r="D88" s="8">
        <v>2516.13</v>
      </c>
      <c r="E88" s="8">
        <v>0</v>
      </c>
      <c r="F88" s="9">
        <v>6806.84</v>
      </c>
      <c r="G88" s="8">
        <v>426.75</v>
      </c>
      <c r="H88" s="8">
        <f t="shared" si="1"/>
        <v>9749.7200000000012</v>
      </c>
    </row>
    <row r="89" spans="1:8" x14ac:dyDescent="0.2">
      <c r="A89" s="6" t="s">
        <v>175</v>
      </c>
      <c r="B89" s="7" t="s">
        <v>176</v>
      </c>
      <c r="C89" s="8">
        <v>46174.5</v>
      </c>
      <c r="D89" s="8">
        <v>20393.22</v>
      </c>
      <c r="E89" s="8">
        <v>9328.73</v>
      </c>
      <c r="F89" s="9">
        <v>26179.74</v>
      </c>
      <c r="G89" s="8"/>
      <c r="H89" s="8">
        <f t="shared" si="1"/>
        <v>55901.69</v>
      </c>
    </row>
    <row r="90" spans="1:8" x14ac:dyDescent="0.2">
      <c r="A90" s="6" t="s">
        <v>177</v>
      </c>
      <c r="B90" s="7" t="s">
        <v>178</v>
      </c>
      <c r="C90" s="8">
        <v>487886.4</v>
      </c>
      <c r="D90" s="8">
        <v>160718.57999999999</v>
      </c>
      <c r="E90" s="8">
        <v>130401.82999999999</v>
      </c>
      <c r="F90" s="9">
        <v>213585</v>
      </c>
      <c r="G90" s="8"/>
      <c r="H90" s="8">
        <f t="shared" si="1"/>
        <v>504705.41</v>
      </c>
    </row>
    <row r="91" spans="1:8" x14ac:dyDescent="0.2">
      <c r="A91" s="6" t="s">
        <v>179</v>
      </c>
      <c r="B91" s="7" t="s">
        <v>180</v>
      </c>
      <c r="C91" s="8">
        <v>19491.75</v>
      </c>
      <c r="D91" s="8">
        <v>0</v>
      </c>
      <c r="E91" s="8">
        <v>0</v>
      </c>
      <c r="F91" s="9">
        <v>14845.57</v>
      </c>
      <c r="G91" s="8"/>
      <c r="H91" s="8">
        <f t="shared" si="1"/>
        <v>14845.57</v>
      </c>
    </row>
    <row r="92" spans="1:8" x14ac:dyDescent="0.2">
      <c r="A92" s="6" t="s">
        <v>181</v>
      </c>
      <c r="B92" s="7" t="s">
        <v>182</v>
      </c>
      <c r="C92" s="8">
        <v>21187.35</v>
      </c>
      <c r="D92" s="8">
        <v>0</v>
      </c>
      <c r="E92" s="8">
        <v>8834.93</v>
      </c>
      <c r="F92" s="9">
        <v>11314.56</v>
      </c>
      <c r="G92" s="8"/>
      <c r="H92" s="8">
        <f t="shared" si="1"/>
        <v>20149.489999999998</v>
      </c>
    </row>
    <row r="93" spans="1:8" x14ac:dyDescent="0.2">
      <c r="A93" s="6" t="s">
        <v>183</v>
      </c>
      <c r="B93" s="7" t="s">
        <v>184</v>
      </c>
      <c r="C93" s="8">
        <v>33625.800000000003</v>
      </c>
      <c r="D93" s="8">
        <v>13993.42</v>
      </c>
      <c r="E93" s="8">
        <v>9601.0400000000009</v>
      </c>
      <c r="F93" s="9">
        <v>20087.02</v>
      </c>
      <c r="G93" s="8">
        <v>398.14</v>
      </c>
      <c r="H93" s="8">
        <f t="shared" si="1"/>
        <v>44079.619999999995</v>
      </c>
    </row>
    <row r="94" spans="1:8" x14ac:dyDescent="0.2">
      <c r="A94" s="6" t="s">
        <v>185</v>
      </c>
      <c r="B94" s="7" t="s">
        <v>186</v>
      </c>
      <c r="C94" s="8">
        <v>53605.35</v>
      </c>
      <c r="D94" s="8">
        <v>17996.39</v>
      </c>
      <c r="E94" s="8">
        <v>7712.7900000000009</v>
      </c>
      <c r="F94" s="9">
        <v>30169.98</v>
      </c>
      <c r="G94" s="8"/>
      <c r="H94" s="8">
        <f t="shared" si="1"/>
        <v>55879.16</v>
      </c>
    </row>
    <row r="95" spans="1:8" x14ac:dyDescent="0.2">
      <c r="A95" s="6" t="s">
        <v>187</v>
      </c>
      <c r="B95" s="7" t="s">
        <v>188</v>
      </c>
      <c r="C95" s="8">
        <v>29080.35</v>
      </c>
      <c r="D95" s="8">
        <v>2799.9</v>
      </c>
      <c r="E95" s="8">
        <v>6801.37</v>
      </c>
      <c r="F95" s="9">
        <v>16655.759999999998</v>
      </c>
      <c r="G95" s="8"/>
      <c r="H95" s="8">
        <f t="shared" si="1"/>
        <v>26257.03</v>
      </c>
    </row>
    <row r="96" spans="1:8" x14ac:dyDescent="0.2">
      <c r="A96" s="6" t="s">
        <v>189</v>
      </c>
      <c r="B96" s="7" t="s">
        <v>190</v>
      </c>
      <c r="C96" s="8">
        <v>32020.2</v>
      </c>
      <c r="D96" s="8">
        <v>6375.55</v>
      </c>
      <c r="E96" s="8">
        <v>5438.88</v>
      </c>
      <c r="F96" s="9">
        <v>28472.94</v>
      </c>
      <c r="G96" s="8"/>
      <c r="H96" s="8">
        <f t="shared" si="1"/>
        <v>40287.369999999995</v>
      </c>
    </row>
    <row r="97" spans="1:8" x14ac:dyDescent="0.2">
      <c r="A97" s="6" t="s">
        <v>191</v>
      </c>
      <c r="B97" s="7" t="s">
        <v>192</v>
      </c>
      <c r="C97" s="8">
        <v>28156.5</v>
      </c>
      <c r="D97" s="8">
        <v>0</v>
      </c>
      <c r="E97" s="8">
        <v>0</v>
      </c>
      <c r="F97" s="9">
        <v>32875.18</v>
      </c>
      <c r="G97" s="8"/>
      <c r="H97" s="8">
        <f t="shared" si="1"/>
        <v>32875.18</v>
      </c>
    </row>
    <row r="98" spans="1:8" x14ac:dyDescent="0.2">
      <c r="A98" s="6" t="s">
        <v>193</v>
      </c>
      <c r="B98" s="7" t="s">
        <v>194</v>
      </c>
      <c r="C98" s="8">
        <v>37351.800000000003</v>
      </c>
      <c r="D98" s="8">
        <v>11974.53</v>
      </c>
      <c r="E98" s="8">
        <v>8652.85</v>
      </c>
      <c r="F98" s="9">
        <v>21360.799999999999</v>
      </c>
      <c r="G98" s="8"/>
      <c r="H98" s="8">
        <f t="shared" si="1"/>
        <v>41988.18</v>
      </c>
    </row>
    <row r="99" spans="1:8" x14ac:dyDescent="0.2">
      <c r="A99" s="6" t="s">
        <v>195</v>
      </c>
      <c r="B99" s="7" t="s">
        <v>196</v>
      </c>
      <c r="C99" s="8">
        <v>20657.25</v>
      </c>
      <c r="D99" s="8">
        <v>9137.06</v>
      </c>
      <c r="E99" s="8">
        <v>0</v>
      </c>
      <c r="F99" s="9">
        <v>2177.79</v>
      </c>
      <c r="G99" s="8"/>
      <c r="H99" s="8">
        <f t="shared" si="1"/>
        <v>11314.849999999999</v>
      </c>
    </row>
    <row r="100" spans="1:8" x14ac:dyDescent="0.2">
      <c r="A100" s="6" t="s">
        <v>197</v>
      </c>
      <c r="B100" s="7" t="s">
        <v>198</v>
      </c>
      <c r="C100" s="8">
        <v>18147.150000000001</v>
      </c>
      <c r="D100" s="8">
        <v>4724.9799999999996</v>
      </c>
      <c r="E100" s="8">
        <v>1712.5</v>
      </c>
      <c r="F100" s="9">
        <v>27248.21</v>
      </c>
      <c r="G100" s="8"/>
      <c r="H100" s="8">
        <f t="shared" si="1"/>
        <v>33685.69</v>
      </c>
    </row>
    <row r="101" spans="1:8" x14ac:dyDescent="0.2">
      <c r="A101" s="6" t="s">
        <v>199</v>
      </c>
      <c r="B101" s="7" t="s">
        <v>200</v>
      </c>
      <c r="C101" s="8">
        <v>17776.8</v>
      </c>
      <c r="D101" s="8">
        <v>2417.27</v>
      </c>
      <c r="E101" s="8">
        <v>1219.0300000000002</v>
      </c>
      <c r="F101" s="9">
        <v>25564.77</v>
      </c>
      <c r="G101" s="8"/>
      <c r="H101" s="8">
        <f t="shared" si="1"/>
        <v>29201.07</v>
      </c>
    </row>
    <row r="102" spans="1:8" x14ac:dyDescent="0.2">
      <c r="A102" s="6" t="s">
        <v>201</v>
      </c>
      <c r="B102" s="7" t="s">
        <v>202</v>
      </c>
      <c r="C102" s="8">
        <v>30920.85</v>
      </c>
      <c r="D102" s="8">
        <v>7994.06</v>
      </c>
      <c r="E102" s="8">
        <v>0</v>
      </c>
      <c r="F102" s="9">
        <v>17435.05</v>
      </c>
      <c r="G102" s="8"/>
      <c r="H102" s="8">
        <f t="shared" si="1"/>
        <v>25429.11</v>
      </c>
    </row>
    <row r="103" spans="1:8" x14ac:dyDescent="0.2">
      <c r="A103" s="6" t="s">
        <v>203</v>
      </c>
      <c r="B103" s="7" t="s">
        <v>204</v>
      </c>
      <c r="C103" s="8">
        <v>27280.35</v>
      </c>
      <c r="D103" s="8">
        <v>10083.01</v>
      </c>
      <c r="E103" s="8">
        <v>9621.34</v>
      </c>
      <c r="F103" s="9">
        <v>3650.09</v>
      </c>
      <c r="G103" s="8"/>
      <c r="H103" s="8">
        <f t="shared" si="1"/>
        <v>23354.44</v>
      </c>
    </row>
    <row r="104" spans="1:8" x14ac:dyDescent="0.2">
      <c r="A104" s="6" t="s">
        <v>205</v>
      </c>
      <c r="B104" s="7" t="s">
        <v>206</v>
      </c>
      <c r="C104" s="8">
        <v>40162.050000000003</v>
      </c>
      <c r="D104" s="8">
        <v>3999.74</v>
      </c>
      <c r="E104" s="8">
        <v>8799.09</v>
      </c>
      <c r="F104" s="9">
        <v>36616.379999999997</v>
      </c>
      <c r="G104" s="8"/>
      <c r="H104" s="8">
        <f t="shared" si="1"/>
        <v>49415.21</v>
      </c>
    </row>
    <row r="105" spans="1:8" x14ac:dyDescent="0.2">
      <c r="A105" s="6" t="s">
        <v>207</v>
      </c>
      <c r="B105" s="7" t="s">
        <v>208</v>
      </c>
      <c r="C105" s="8">
        <v>22319.55</v>
      </c>
      <c r="D105" s="8">
        <v>10968.19</v>
      </c>
      <c r="E105" s="8">
        <v>0</v>
      </c>
      <c r="F105" s="9">
        <v>9665.06</v>
      </c>
      <c r="G105" s="8"/>
      <c r="H105" s="8">
        <f t="shared" si="1"/>
        <v>20633.25</v>
      </c>
    </row>
    <row r="106" spans="1:8" x14ac:dyDescent="0.2">
      <c r="A106" s="6" t="s">
        <v>209</v>
      </c>
      <c r="B106" s="7" t="s">
        <v>210</v>
      </c>
      <c r="C106" s="8">
        <v>12640.5</v>
      </c>
      <c r="D106" s="8">
        <v>2291.4899999999998</v>
      </c>
      <c r="E106" s="8">
        <v>0</v>
      </c>
      <c r="F106" s="9">
        <v>21711.48</v>
      </c>
      <c r="G106" s="8"/>
      <c r="H106" s="8">
        <f t="shared" si="1"/>
        <v>24002.97</v>
      </c>
    </row>
    <row r="107" spans="1:8" x14ac:dyDescent="0.2">
      <c r="A107" s="6" t="s">
        <v>211</v>
      </c>
      <c r="B107" s="7" t="s">
        <v>212</v>
      </c>
      <c r="C107" s="8">
        <v>60016.5</v>
      </c>
      <c r="D107" s="8">
        <v>35993.47</v>
      </c>
      <c r="E107" s="8">
        <v>0</v>
      </c>
      <c r="F107" s="9">
        <v>42073.17</v>
      </c>
      <c r="G107" s="8"/>
      <c r="H107" s="8">
        <f t="shared" si="1"/>
        <v>78066.64</v>
      </c>
    </row>
    <row r="108" spans="1:8" x14ac:dyDescent="0.2">
      <c r="A108" s="6" t="s">
        <v>213</v>
      </c>
      <c r="B108" s="7" t="s">
        <v>214</v>
      </c>
      <c r="C108" s="8">
        <v>20699.55</v>
      </c>
      <c r="D108" s="8">
        <v>0</v>
      </c>
      <c r="E108" s="8">
        <v>4932.4699999999993</v>
      </c>
      <c r="F108" s="9">
        <v>16555.54</v>
      </c>
      <c r="G108" s="8"/>
      <c r="H108" s="8">
        <f t="shared" si="1"/>
        <v>21488.010000000002</v>
      </c>
    </row>
    <row r="109" spans="1:8" x14ac:dyDescent="0.2">
      <c r="A109" s="6" t="s">
        <v>215</v>
      </c>
      <c r="B109" s="7" t="s">
        <v>216</v>
      </c>
      <c r="C109" s="8">
        <v>58114.8</v>
      </c>
      <c r="D109" s="8">
        <v>19797.5</v>
      </c>
      <c r="E109" s="8">
        <v>10585.36</v>
      </c>
      <c r="F109" s="9">
        <v>38273.64</v>
      </c>
      <c r="G109" s="8"/>
      <c r="H109" s="8">
        <f t="shared" si="1"/>
        <v>68656.5</v>
      </c>
    </row>
    <row r="110" spans="1:8" x14ac:dyDescent="0.2">
      <c r="A110" s="6" t="s">
        <v>217</v>
      </c>
      <c r="B110" s="7" t="s">
        <v>218</v>
      </c>
      <c r="C110" s="8">
        <v>55260.45</v>
      </c>
      <c r="D110" s="8">
        <v>14655.46</v>
      </c>
      <c r="E110" s="8">
        <v>2939.95</v>
      </c>
      <c r="F110" s="9">
        <v>18001.57</v>
      </c>
      <c r="G110" s="8"/>
      <c r="H110" s="8">
        <f t="shared" si="1"/>
        <v>35596.979999999996</v>
      </c>
    </row>
    <row r="111" spans="1:8" x14ac:dyDescent="0.2">
      <c r="A111" s="6" t="s">
        <v>219</v>
      </c>
      <c r="B111" s="7" t="s">
        <v>220</v>
      </c>
      <c r="C111" s="8">
        <v>200210.4</v>
      </c>
      <c r="D111" s="8">
        <v>86998.9</v>
      </c>
      <c r="E111" s="8">
        <v>0</v>
      </c>
      <c r="F111" s="9">
        <v>122802.17</v>
      </c>
      <c r="G111" s="8"/>
      <c r="H111" s="8">
        <f t="shared" si="1"/>
        <v>209801.07</v>
      </c>
    </row>
    <row r="112" spans="1:8" x14ac:dyDescent="0.2">
      <c r="A112" s="6" t="s">
        <v>221</v>
      </c>
      <c r="B112" s="7" t="s">
        <v>222</v>
      </c>
      <c r="C112" s="8">
        <v>72322.2</v>
      </c>
      <c r="D112" s="8">
        <v>34194.28</v>
      </c>
      <c r="E112" s="8">
        <v>22721.91</v>
      </c>
      <c r="F112" s="9">
        <v>12593.98</v>
      </c>
      <c r="G112" s="8">
        <v>299.7</v>
      </c>
      <c r="H112" s="8">
        <f t="shared" si="1"/>
        <v>69809.87</v>
      </c>
    </row>
    <row r="113" spans="1:8" x14ac:dyDescent="0.2">
      <c r="A113" s="6" t="s">
        <v>223</v>
      </c>
      <c r="B113" s="7" t="s">
        <v>224</v>
      </c>
      <c r="C113" s="8">
        <v>21555</v>
      </c>
      <c r="D113" s="8">
        <v>5057.8</v>
      </c>
      <c r="E113" s="8">
        <v>4630.3999999999996</v>
      </c>
      <c r="F113" s="9">
        <v>11530.13</v>
      </c>
      <c r="G113" s="8"/>
      <c r="H113" s="8">
        <f t="shared" si="1"/>
        <v>21218.33</v>
      </c>
    </row>
    <row r="114" spans="1:8" x14ac:dyDescent="0.2">
      <c r="A114" s="6" t="s">
        <v>225</v>
      </c>
      <c r="B114" s="7" t="s">
        <v>226</v>
      </c>
      <c r="C114" s="8">
        <v>27063.9</v>
      </c>
      <c r="D114" s="8">
        <v>27392.36</v>
      </c>
      <c r="E114" s="8">
        <v>0</v>
      </c>
      <c r="F114" s="9">
        <v>0</v>
      </c>
      <c r="G114" s="8">
        <v>276.45</v>
      </c>
      <c r="H114" s="8">
        <f t="shared" si="1"/>
        <v>27668.81</v>
      </c>
    </row>
    <row r="115" spans="1:8" x14ac:dyDescent="0.2">
      <c r="A115" s="6" t="s">
        <v>227</v>
      </c>
      <c r="B115" s="7" t="s">
        <v>228</v>
      </c>
      <c r="C115" s="8">
        <v>42094.8</v>
      </c>
      <c r="D115" s="8">
        <v>18992.240000000002</v>
      </c>
      <c r="E115" s="8">
        <v>0</v>
      </c>
      <c r="F115" s="9">
        <v>23316.37</v>
      </c>
      <c r="G115" s="8"/>
      <c r="H115" s="8">
        <f t="shared" si="1"/>
        <v>42308.61</v>
      </c>
    </row>
    <row r="116" spans="1:8" x14ac:dyDescent="0.2">
      <c r="A116" s="6" t="s">
        <v>229</v>
      </c>
      <c r="B116" s="7" t="s">
        <v>230</v>
      </c>
      <c r="C116" s="8">
        <v>24019.65</v>
      </c>
      <c r="D116" s="8">
        <v>1373.44</v>
      </c>
      <c r="E116" s="8">
        <v>11566.71</v>
      </c>
      <c r="F116" s="9">
        <v>12749.22</v>
      </c>
      <c r="G116" s="8"/>
      <c r="H116" s="8">
        <f t="shared" si="1"/>
        <v>25689.37</v>
      </c>
    </row>
    <row r="117" spans="1:8" x14ac:dyDescent="0.2">
      <c r="A117" s="6" t="s">
        <v>231</v>
      </c>
      <c r="B117" s="7" t="s">
        <v>232</v>
      </c>
      <c r="C117" s="8">
        <v>76135.95</v>
      </c>
      <c r="D117" s="8">
        <v>33981.919999999998</v>
      </c>
      <c r="E117" s="8">
        <v>17176.189999999999</v>
      </c>
      <c r="F117" s="9">
        <v>67229.119999999995</v>
      </c>
      <c r="G117" s="8"/>
      <c r="H117" s="8">
        <f t="shared" si="1"/>
        <v>118387.23</v>
      </c>
    </row>
    <row r="118" spans="1:8" x14ac:dyDescent="0.2">
      <c r="A118" s="6" t="s">
        <v>233</v>
      </c>
      <c r="B118" s="7" t="s">
        <v>234</v>
      </c>
      <c r="C118" s="8">
        <v>4674.1499999999996</v>
      </c>
      <c r="D118" s="8">
        <v>0</v>
      </c>
      <c r="E118" s="8">
        <v>0</v>
      </c>
      <c r="F118" s="9">
        <v>10109.200000000001</v>
      </c>
      <c r="G118" s="8"/>
      <c r="H118" s="8">
        <f t="shared" si="1"/>
        <v>10109.200000000001</v>
      </c>
    </row>
    <row r="119" spans="1:8" x14ac:dyDescent="0.2">
      <c r="A119" s="6" t="s">
        <v>235</v>
      </c>
      <c r="B119" s="7" t="s">
        <v>236</v>
      </c>
      <c r="C119" s="8">
        <v>19934.099999999999</v>
      </c>
      <c r="D119" s="8">
        <v>3341.12</v>
      </c>
      <c r="E119" s="8">
        <v>5954.37</v>
      </c>
      <c r="F119" s="9">
        <v>14172.81</v>
      </c>
      <c r="G119" s="8"/>
      <c r="H119" s="8">
        <f t="shared" si="1"/>
        <v>23468.3</v>
      </c>
    </row>
    <row r="120" spans="1:8" x14ac:dyDescent="0.2">
      <c r="A120" s="6" t="s">
        <v>237</v>
      </c>
      <c r="B120" s="7" t="s">
        <v>238</v>
      </c>
      <c r="C120" s="8">
        <v>106751.7</v>
      </c>
      <c r="D120" s="8">
        <v>31736.51</v>
      </c>
      <c r="E120" s="8">
        <v>19567.150000000001</v>
      </c>
      <c r="F120" s="9">
        <v>77159.47</v>
      </c>
      <c r="G120" s="8">
        <v>729.34</v>
      </c>
      <c r="H120" s="8">
        <f t="shared" si="1"/>
        <v>129192.47</v>
      </c>
    </row>
    <row r="121" spans="1:8" x14ac:dyDescent="0.2">
      <c r="A121" s="6" t="s">
        <v>239</v>
      </c>
      <c r="B121" s="7" t="s">
        <v>240</v>
      </c>
      <c r="C121" s="8">
        <v>20892.150000000001</v>
      </c>
      <c r="D121" s="8">
        <v>0</v>
      </c>
      <c r="E121" s="8">
        <v>0</v>
      </c>
      <c r="F121" s="9">
        <v>4746.04</v>
      </c>
      <c r="G121" s="8"/>
      <c r="H121" s="8">
        <f t="shared" si="1"/>
        <v>4746.04</v>
      </c>
    </row>
    <row r="122" spans="1:8" x14ac:dyDescent="0.2">
      <c r="A122" s="6" t="s">
        <v>241</v>
      </c>
      <c r="B122" s="7" t="s">
        <v>242</v>
      </c>
      <c r="C122" s="8">
        <v>17788.95</v>
      </c>
      <c r="D122" s="8">
        <v>0</v>
      </c>
      <c r="E122" s="8">
        <v>0</v>
      </c>
      <c r="F122" s="9">
        <v>13947.66</v>
      </c>
      <c r="G122" s="8"/>
      <c r="H122" s="8">
        <f t="shared" si="1"/>
        <v>13947.66</v>
      </c>
    </row>
    <row r="123" spans="1:8" x14ac:dyDescent="0.2">
      <c r="A123" s="6" t="s">
        <v>243</v>
      </c>
      <c r="B123" s="7" t="s">
        <v>244</v>
      </c>
      <c r="C123" s="8">
        <v>35823.15</v>
      </c>
      <c r="D123" s="8">
        <v>11499.17</v>
      </c>
      <c r="E123" s="8">
        <v>10933.57</v>
      </c>
      <c r="F123" s="9">
        <v>17959.099999999999</v>
      </c>
      <c r="G123" s="8"/>
      <c r="H123" s="8">
        <f t="shared" si="1"/>
        <v>40391.839999999997</v>
      </c>
    </row>
    <row r="124" spans="1:8" x14ac:dyDescent="0.2">
      <c r="A124" s="6" t="s">
        <v>245</v>
      </c>
      <c r="B124" s="7" t="s">
        <v>246</v>
      </c>
      <c r="C124" s="8">
        <v>24763.05</v>
      </c>
      <c r="D124" s="8">
        <v>0</v>
      </c>
      <c r="E124" s="8">
        <v>0</v>
      </c>
      <c r="F124" s="9">
        <v>25563.7</v>
      </c>
      <c r="G124" s="8"/>
      <c r="H124" s="8">
        <f t="shared" si="1"/>
        <v>25563.7</v>
      </c>
    </row>
    <row r="125" spans="1:8" x14ac:dyDescent="0.2">
      <c r="A125" s="6" t="s">
        <v>247</v>
      </c>
      <c r="B125" s="7" t="s">
        <v>248</v>
      </c>
      <c r="C125" s="8">
        <v>64777.5</v>
      </c>
      <c r="D125" s="8">
        <v>13510.8</v>
      </c>
      <c r="E125" s="8">
        <v>33761.149999999994</v>
      </c>
      <c r="F125" s="9">
        <v>25309.55</v>
      </c>
      <c r="G125" s="8">
        <v>349.06</v>
      </c>
      <c r="H125" s="8">
        <f t="shared" si="1"/>
        <v>72930.559999999998</v>
      </c>
    </row>
    <row r="126" spans="1:8" x14ac:dyDescent="0.2">
      <c r="A126" s="6" t="s">
        <v>249</v>
      </c>
      <c r="B126" s="7" t="s">
        <v>250</v>
      </c>
      <c r="C126" s="8">
        <v>26208.9</v>
      </c>
      <c r="D126" s="8">
        <v>7805.92</v>
      </c>
      <c r="E126" s="8">
        <v>4646.8099999999995</v>
      </c>
      <c r="F126" s="9">
        <v>19016.61</v>
      </c>
      <c r="G126" s="8"/>
      <c r="H126" s="8">
        <f t="shared" si="1"/>
        <v>31469.34</v>
      </c>
    </row>
    <row r="127" spans="1:8" x14ac:dyDescent="0.2">
      <c r="A127" s="6" t="s">
        <v>251</v>
      </c>
      <c r="B127" s="7" t="s">
        <v>252</v>
      </c>
      <c r="C127" s="8">
        <v>32409.9</v>
      </c>
      <c r="D127" s="8">
        <v>8999.36</v>
      </c>
      <c r="E127" s="8">
        <v>0</v>
      </c>
      <c r="F127" s="9">
        <v>17590.919999999998</v>
      </c>
      <c r="G127" s="8"/>
      <c r="H127" s="8">
        <f t="shared" si="1"/>
        <v>26590.28</v>
      </c>
    </row>
    <row r="128" spans="1:8" x14ac:dyDescent="0.2">
      <c r="A128" s="6" t="s">
        <v>253</v>
      </c>
      <c r="B128" s="7" t="s">
        <v>254</v>
      </c>
      <c r="C128" s="8">
        <v>24037.200000000001</v>
      </c>
      <c r="D128" s="8">
        <v>8340.27</v>
      </c>
      <c r="E128" s="8">
        <v>10228.99</v>
      </c>
      <c r="F128" s="9">
        <v>6267.06</v>
      </c>
      <c r="G128" s="8"/>
      <c r="H128" s="8">
        <f t="shared" si="1"/>
        <v>24836.320000000003</v>
      </c>
    </row>
    <row r="129" spans="1:8" x14ac:dyDescent="0.2">
      <c r="A129" s="6" t="s">
        <v>255</v>
      </c>
      <c r="B129" s="7" t="s">
        <v>256</v>
      </c>
      <c r="C129" s="8">
        <v>30900.15</v>
      </c>
      <c r="D129" s="8">
        <v>11134.57</v>
      </c>
      <c r="E129" s="8">
        <v>0</v>
      </c>
      <c r="F129" s="9">
        <v>15301.9</v>
      </c>
      <c r="G129" s="8"/>
      <c r="H129" s="8">
        <f t="shared" si="1"/>
        <v>26436.47</v>
      </c>
    </row>
    <row r="130" spans="1:8" x14ac:dyDescent="0.2">
      <c r="A130" s="6" t="s">
        <v>257</v>
      </c>
      <c r="B130" s="7" t="s">
        <v>258</v>
      </c>
      <c r="C130" s="8">
        <v>17664.3</v>
      </c>
      <c r="D130" s="8">
        <v>727.74</v>
      </c>
      <c r="E130" s="8">
        <v>5358.74</v>
      </c>
      <c r="F130" s="9">
        <v>12444.01</v>
      </c>
      <c r="G130" s="8"/>
      <c r="H130" s="8">
        <f t="shared" ref="H130:H193" si="2">SUM(D130:G130)</f>
        <v>18530.489999999998</v>
      </c>
    </row>
    <row r="131" spans="1:8" x14ac:dyDescent="0.2">
      <c r="A131" s="6" t="s">
        <v>259</v>
      </c>
      <c r="B131" s="7" t="s">
        <v>260</v>
      </c>
      <c r="C131" s="8">
        <v>7260.3</v>
      </c>
      <c r="D131" s="8">
        <v>0</v>
      </c>
      <c r="E131" s="8">
        <v>0</v>
      </c>
      <c r="F131" s="9">
        <v>8866.7800000000007</v>
      </c>
      <c r="G131" s="8"/>
      <c r="H131" s="8">
        <f t="shared" si="2"/>
        <v>8866.7800000000007</v>
      </c>
    </row>
    <row r="132" spans="1:8" x14ac:dyDescent="0.2">
      <c r="A132" s="6" t="s">
        <v>261</v>
      </c>
      <c r="B132" s="7" t="s">
        <v>262</v>
      </c>
      <c r="C132" s="8">
        <v>73517.850000000006</v>
      </c>
      <c r="D132" s="8">
        <v>21948.42</v>
      </c>
      <c r="E132" s="8">
        <v>20160.900000000001</v>
      </c>
      <c r="F132" s="9">
        <v>45510.01</v>
      </c>
      <c r="G132" s="8">
        <v>348.01</v>
      </c>
      <c r="H132" s="8">
        <f t="shared" si="2"/>
        <v>87967.34</v>
      </c>
    </row>
    <row r="133" spans="1:8" x14ac:dyDescent="0.2">
      <c r="A133" s="6" t="s">
        <v>263</v>
      </c>
      <c r="B133" s="7" t="s">
        <v>264</v>
      </c>
      <c r="C133" s="8">
        <v>74833.2</v>
      </c>
      <c r="D133" s="8">
        <v>13086.9</v>
      </c>
      <c r="E133" s="8">
        <v>12278.99</v>
      </c>
      <c r="F133" s="9">
        <v>64178.239999999998</v>
      </c>
      <c r="G133" s="8"/>
      <c r="H133" s="8">
        <f t="shared" si="2"/>
        <v>89544.13</v>
      </c>
    </row>
    <row r="134" spans="1:8" x14ac:dyDescent="0.2">
      <c r="A134" s="6" t="s">
        <v>265</v>
      </c>
      <c r="B134" s="7" t="s">
        <v>266</v>
      </c>
      <c r="C134" s="8">
        <v>19820.25</v>
      </c>
      <c r="D134" s="8">
        <v>0</v>
      </c>
      <c r="E134" s="8">
        <v>0</v>
      </c>
      <c r="F134" s="9">
        <v>17745.29</v>
      </c>
      <c r="G134" s="8"/>
      <c r="H134" s="8">
        <f t="shared" si="2"/>
        <v>17745.29</v>
      </c>
    </row>
    <row r="135" spans="1:8" x14ac:dyDescent="0.2">
      <c r="A135" s="6" t="s">
        <v>267</v>
      </c>
      <c r="B135" s="7" t="s">
        <v>268</v>
      </c>
      <c r="C135" s="8">
        <v>38066.85</v>
      </c>
      <c r="D135" s="8">
        <v>0</v>
      </c>
      <c r="E135" s="8">
        <v>13971.199999999999</v>
      </c>
      <c r="F135" s="9">
        <v>16840.37</v>
      </c>
      <c r="G135" s="8"/>
      <c r="H135" s="8">
        <f t="shared" si="2"/>
        <v>30811.57</v>
      </c>
    </row>
    <row r="136" spans="1:8" x14ac:dyDescent="0.2">
      <c r="A136" s="6" t="s">
        <v>269</v>
      </c>
      <c r="B136" s="7" t="s">
        <v>270</v>
      </c>
      <c r="C136" s="8">
        <v>27860.400000000001</v>
      </c>
      <c r="D136" s="8">
        <v>2336.1799999999998</v>
      </c>
      <c r="E136" s="8">
        <v>9143.42</v>
      </c>
      <c r="F136" s="9">
        <v>24819.14</v>
      </c>
      <c r="G136" s="8"/>
      <c r="H136" s="8">
        <f t="shared" si="2"/>
        <v>36298.74</v>
      </c>
    </row>
    <row r="137" spans="1:8" x14ac:dyDescent="0.2">
      <c r="A137" s="6" t="s">
        <v>271</v>
      </c>
      <c r="B137" s="7" t="s">
        <v>272</v>
      </c>
      <c r="C137" s="8">
        <v>31422.6</v>
      </c>
      <c r="D137" s="8">
        <v>9069.84</v>
      </c>
      <c r="E137" s="8">
        <v>0</v>
      </c>
      <c r="F137" s="9">
        <v>19223.2</v>
      </c>
      <c r="G137" s="8"/>
      <c r="H137" s="8">
        <f t="shared" si="2"/>
        <v>28293.040000000001</v>
      </c>
    </row>
    <row r="138" spans="1:8" x14ac:dyDescent="0.2">
      <c r="A138" s="6" t="s">
        <v>273</v>
      </c>
      <c r="B138" s="7" t="s">
        <v>274</v>
      </c>
      <c r="C138" s="8">
        <v>59739.3</v>
      </c>
      <c r="D138" s="8">
        <v>3242.63</v>
      </c>
      <c r="E138" s="8">
        <v>0</v>
      </c>
      <c r="F138" s="9">
        <v>75304.179999999993</v>
      </c>
      <c r="G138" s="8"/>
      <c r="H138" s="8">
        <f t="shared" si="2"/>
        <v>78546.81</v>
      </c>
    </row>
    <row r="139" spans="1:8" x14ac:dyDescent="0.2">
      <c r="A139" s="6" t="s">
        <v>275</v>
      </c>
      <c r="B139" s="7" t="s">
        <v>276</v>
      </c>
      <c r="C139" s="8">
        <v>21851.1</v>
      </c>
      <c r="D139" s="8">
        <v>4122.5</v>
      </c>
      <c r="E139" s="8">
        <v>8281.7199999999993</v>
      </c>
      <c r="F139" s="9">
        <v>4131.1099999999997</v>
      </c>
      <c r="G139" s="8"/>
      <c r="H139" s="8">
        <f t="shared" si="2"/>
        <v>16535.329999999998</v>
      </c>
    </row>
    <row r="140" spans="1:8" x14ac:dyDescent="0.2">
      <c r="A140" s="6" t="s">
        <v>277</v>
      </c>
      <c r="B140" s="7" t="s">
        <v>278</v>
      </c>
      <c r="C140" s="8">
        <v>36948.6</v>
      </c>
      <c r="D140" s="8">
        <v>24716.01</v>
      </c>
      <c r="E140" s="8">
        <v>0</v>
      </c>
      <c r="F140" s="9">
        <v>11975.5</v>
      </c>
      <c r="G140" s="8"/>
      <c r="H140" s="8">
        <f t="shared" si="2"/>
        <v>36691.509999999995</v>
      </c>
    </row>
    <row r="141" spans="1:8" x14ac:dyDescent="0.2">
      <c r="A141" s="6" t="s">
        <v>279</v>
      </c>
      <c r="B141" s="7" t="s">
        <v>280</v>
      </c>
      <c r="C141" s="8">
        <v>68493.149999999994</v>
      </c>
      <c r="D141" s="8">
        <v>35584.9</v>
      </c>
      <c r="E141" s="8">
        <v>0</v>
      </c>
      <c r="F141" s="9">
        <v>29954.47</v>
      </c>
      <c r="G141" s="8"/>
      <c r="H141" s="8">
        <f t="shared" si="2"/>
        <v>65539.37</v>
      </c>
    </row>
    <row r="142" spans="1:8" x14ac:dyDescent="0.2">
      <c r="A142" s="6" t="s">
        <v>281</v>
      </c>
      <c r="B142" s="7" t="s">
        <v>282</v>
      </c>
      <c r="C142" s="8">
        <v>65153.25</v>
      </c>
      <c r="D142" s="8">
        <v>20932.099999999999</v>
      </c>
      <c r="E142" s="8">
        <v>16390.760000000002</v>
      </c>
      <c r="F142" s="9">
        <v>33126.83</v>
      </c>
      <c r="G142" s="8"/>
      <c r="H142" s="8">
        <f t="shared" si="2"/>
        <v>70449.69</v>
      </c>
    </row>
    <row r="143" spans="1:8" x14ac:dyDescent="0.2">
      <c r="A143" s="6" t="s">
        <v>283</v>
      </c>
      <c r="B143" s="7" t="s">
        <v>284</v>
      </c>
      <c r="C143" s="8">
        <v>144696.6</v>
      </c>
      <c r="D143" s="8">
        <v>31050.42</v>
      </c>
      <c r="E143" s="8">
        <v>55663.020000000004</v>
      </c>
      <c r="F143" s="9">
        <v>67852.81</v>
      </c>
      <c r="G143" s="8">
        <v>596.28</v>
      </c>
      <c r="H143" s="8">
        <f t="shared" si="2"/>
        <v>155162.53</v>
      </c>
    </row>
    <row r="144" spans="1:8" x14ac:dyDescent="0.2">
      <c r="A144" s="6" t="s">
        <v>285</v>
      </c>
      <c r="B144" s="7" t="s">
        <v>286</v>
      </c>
      <c r="C144" s="8">
        <v>39415.050000000003</v>
      </c>
      <c r="D144" s="8">
        <v>35485.82</v>
      </c>
      <c r="E144" s="8">
        <v>0</v>
      </c>
      <c r="F144" s="9">
        <v>804.59</v>
      </c>
      <c r="G144" s="8"/>
      <c r="H144" s="8">
        <f t="shared" si="2"/>
        <v>36290.409999999996</v>
      </c>
    </row>
    <row r="145" spans="1:8" x14ac:dyDescent="0.2">
      <c r="A145" s="6" t="s">
        <v>287</v>
      </c>
      <c r="B145" s="7" t="s">
        <v>288</v>
      </c>
      <c r="C145" s="8">
        <v>637226.55000000005</v>
      </c>
      <c r="D145" s="8">
        <v>139696.51999999999</v>
      </c>
      <c r="E145" s="8">
        <v>216011.12</v>
      </c>
      <c r="F145" s="9">
        <v>281278.53999999998</v>
      </c>
      <c r="G145" s="8">
        <v>344.48</v>
      </c>
      <c r="H145" s="8">
        <f t="shared" si="2"/>
        <v>637330.65999999992</v>
      </c>
    </row>
    <row r="146" spans="1:8" x14ac:dyDescent="0.2">
      <c r="A146" s="6" t="s">
        <v>289</v>
      </c>
      <c r="B146" s="7" t="s">
        <v>290</v>
      </c>
      <c r="C146" s="8">
        <v>52380.45</v>
      </c>
      <c r="D146" s="8">
        <v>0</v>
      </c>
      <c r="E146" s="8">
        <v>11295.95</v>
      </c>
      <c r="F146" s="9">
        <v>47936.66</v>
      </c>
      <c r="G146" s="8"/>
      <c r="H146" s="8">
        <f t="shared" si="2"/>
        <v>59232.61</v>
      </c>
    </row>
    <row r="147" spans="1:8" x14ac:dyDescent="0.2">
      <c r="A147" s="6" t="s">
        <v>291</v>
      </c>
      <c r="B147" s="7" t="s">
        <v>292</v>
      </c>
      <c r="C147" s="8">
        <v>30032.55</v>
      </c>
      <c r="D147" s="8">
        <v>12374.73</v>
      </c>
      <c r="E147" s="8">
        <v>0</v>
      </c>
      <c r="F147" s="9">
        <v>11909.98</v>
      </c>
      <c r="G147" s="8"/>
      <c r="H147" s="8">
        <f t="shared" si="2"/>
        <v>24284.71</v>
      </c>
    </row>
    <row r="148" spans="1:8" x14ac:dyDescent="0.2">
      <c r="A148" s="6" t="s">
        <v>293</v>
      </c>
      <c r="B148" s="7" t="s">
        <v>294</v>
      </c>
      <c r="C148" s="8">
        <v>39474.9</v>
      </c>
      <c r="D148" s="8">
        <v>0</v>
      </c>
      <c r="E148" s="8">
        <v>8416.5</v>
      </c>
      <c r="F148" s="9">
        <v>30171.33</v>
      </c>
      <c r="G148" s="8"/>
      <c r="H148" s="8">
        <f t="shared" si="2"/>
        <v>38587.83</v>
      </c>
    </row>
    <row r="149" spans="1:8" x14ac:dyDescent="0.2">
      <c r="A149" s="6" t="s">
        <v>295</v>
      </c>
      <c r="B149" s="7" t="s">
        <v>296</v>
      </c>
      <c r="C149" s="8">
        <v>17053.2</v>
      </c>
      <c r="D149" s="8">
        <v>13979.51</v>
      </c>
      <c r="E149" s="8">
        <v>0</v>
      </c>
      <c r="F149" s="9">
        <v>0</v>
      </c>
      <c r="G149" s="8"/>
      <c r="H149" s="8">
        <f t="shared" si="2"/>
        <v>13979.51</v>
      </c>
    </row>
    <row r="150" spans="1:8" x14ac:dyDescent="0.2">
      <c r="A150" s="6" t="s">
        <v>297</v>
      </c>
      <c r="B150" s="7" t="s">
        <v>298</v>
      </c>
      <c r="C150" s="8">
        <v>69493.5</v>
      </c>
      <c r="D150" s="8">
        <v>15915.01</v>
      </c>
      <c r="E150" s="8">
        <v>17540.43</v>
      </c>
      <c r="F150" s="9">
        <v>37664.61</v>
      </c>
      <c r="G150" s="8">
        <v>298.08999999999997</v>
      </c>
      <c r="H150" s="8">
        <f t="shared" si="2"/>
        <v>71418.14</v>
      </c>
    </row>
    <row r="151" spans="1:8" x14ac:dyDescent="0.2">
      <c r="A151" s="6" t="s">
        <v>299</v>
      </c>
      <c r="B151" s="7" t="s">
        <v>300</v>
      </c>
      <c r="C151" s="8">
        <v>46602.45</v>
      </c>
      <c r="D151" s="8">
        <v>17938.259999999998</v>
      </c>
      <c r="E151" s="8">
        <v>13396.94</v>
      </c>
      <c r="F151" s="9">
        <v>12545.39</v>
      </c>
      <c r="G151" s="8"/>
      <c r="H151" s="8">
        <f t="shared" si="2"/>
        <v>43880.59</v>
      </c>
    </row>
    <row r="152" spans="1:8" x14ac:dyDescent="0.2">
      <c r="A152" s="6" t="s">
        <v>301</v>
      </c>
      <c r="B152" s="7" t="s">
        <v>302</v>
      </c>
      <c r="C152" s="8">
        <v>330587.09999999998</v>
      </c>
      <c r="D152" s="8">
        <v>120179.54</v>
      </c>
      <c r="E152" s="8">
        <v>114747.11</v>
      </c>
      <c r="F152" s="9">
        <v>96385.35</v>
      </c>
      <c r="G152" s="8"/>
      <c r="H152" s="8">
        <f t="shared" si="2"/>
        <v>331312</v>
      </c>
    </row>
    <row r="153" spans="1:8" x14ac:dyDescent="0.2">
      <c r="A153" s="6" t="s">
        <v>303</v>
      </c>
      <c r="B153" s="7" t="s">
        <v>304</v>
      </c>
      <c r="C153" s="8">
        <v>81655.199999999997</v>
      </c>
      <c r="D153" s="8">
        <v>24999.47</v>
      </c>
      <c r="E153" s="8">
        <v>23995.15</v>
      </c>
      <c r="F153" s="9">
        <v>43956.3</v>
      </c>
      <c r="G153" s="8"/>
      <c r="H153" s="8">
        <f t="shared" si="2"/>
        <v>92950.920000000013</v>
      </c>
    </row>
    <row r="154" spans="1:8" x14ac:dyDescent="0.2">
      <c r="A154" s="6" t="s">
        <v>305</v>
      </c>
      <c r="B154" s="7" t="s">
        <v>306</v>
      </c>
      <c r="C154" s="8">
        <v>16456.5</v>
      </c>
      <c r="D154" s="8">
        <v>0</v>
      </c>
      <c r="E154" s="8">
        <v>0</v>
      </c>
      <c r="F154" s="9">
        <v>11426.77</v>
      </c>
      <c r="G154" s="8"/>
      <c r="H154" s="8">
        <f t="shared" si="2"/>
        <v>11426.77</v>
      </c>
    </row>
    <row r="155" spans="1:8" x14ac:dyDescent="0.2">
      <c r="A155" s="6" t="s">
        <v>307</v>
      </c>
      <c r="B155" s="7" t="s">
        <v>308</v>
      </c>
      <c r="C155" s="8">
        <v>24664.05</v>
      </c>
      <c r="D155" s="8">
        <v>10996.62</v>
      </c>
      <c r="E155" s="8">
        <v>0</v>
      </c>
      <c r="F155" s="9">
        <v>13740.31</v>
      </c>
      <c r="G155" s="8"/>
      <c r="H155" s="8">
        <f t="shared" si="2"/>
        <v>24736.93</v>
      </c>
    </row>
    <row r="156" spans="1:8" x14ac:dyDescent="0.2">
      <c r="A156" s="6" t="s">
        <v>309</v>
      </c>
      <c r="B156" s="7" t="s">
        <v>310</v>
      </c>
      <c r="C156" s="8">
        <v>72655.649999999994</v>
      </c>
      <c r="D156" s="8">
        <v>53650.42</v>
      </c>
      <c r="E156" s="8">
        <v>0</v>
      </c>
      <c r="F156" s="9">
        <v>2841.27</v>
      </c>
      <c r="G156" s="8"/>
      <c r="H156" s="8">
        <f t="shared" si="2"/>
        <v>56491.689999999995</v>
      </c>
    </row>
    <row r="157" spans="1:8" x14ac:dyDescent="0.2">
      <c r="A157" s="6" t="s">
        <v>311</v>
      </c>
      <c r="B157" s="7" t="s">
        <v>312</v>
      </c>
      <c r="C157" s="8">
        <v>38556.9</v>
      </c>
      <c r="D157" s="8">
        <v>5999.87</v>
      </c>
      <c r="E157" s="8">
        <v>8960.34</v>
      </c>
      <c r="F157" s="9">
        <v>23824.46</v>
      </c>
      <c r="G157" s="8"/>
      <c r="H157" s="8">
        <f t="shared" si="2"/>
        <v>38784.67</v>
      </c>
    </row>
    <row r="158" spans="1:8" x14ac:dyDescent="0.2">
      <c r="A158" s="6" t="s">
        <v>313</v>
      </c>
      <c r="B158" s="7" t="s">
        <v>314</v>
      </c>
      <c r="C158" s="8">
        <v>17509.05</v>
      </c>
      <c r="D158" s="8">
        <v>6870.54</v>
      </c>
      <c r="E158" s="8">
        <v>0</v>
      </c>
      <c r="F158" s="9">
        <v>11366.9</v>
      </c>
      <c r="G158" s="8"/>
      <c r="H158" s="8">
        <f t="shared" si="2"/>
        <v>18237.439999999999</v>
      </c>
    </row>
    <row r="159" spans="1:8" x14ac:dyDescent="0.2">
      <c r="A159" s="6" t="s">
        <v>315</v>
      </c>
      <c r="B159" s="7" t="s">
        <v>316</v>
      </c>
      <c r="C159" s="8">
        <v>10192.049999999999</v>
      </c>
      <c r="D159" s="8">
        <v>4094.35</v>
      </c>
      <c r="E159" s="8">
        <v>0</v>
      </c>
      <c r="F159" s="9">
        <v>8502.7199999999993</v>
      </c>
      <c r="G159" s="8"/>
      <c r="H159" s="8">
        <f t="shared" si="2"/>
        <v>12597.07</v>
      </c>
    </row>
    <row r="160" spans="1:8" x14ac:dyDescent="0.2">
      <c r="A160" s="6" t="s">
        <v>317</v>
      </c>
      <c r="B160" s="7" t="s">
        <v>318</v>
      </c>
      <c r="C160" s="8">
        <v>36107.1</v>
      </c>
      <c r="D160" s="8">
        <v>5999.4</v>
      </c>
      <c r="E160" s="8">
        <v>0</v>
      </c>
      <c r="F160" s="9">
        <v>31534.5</v>
      </c>
      <c r="G160" s="8"/>
      <c r="H160" s="8">
        <f t="shared" si="2"/>
        <v>37533.9</v>
      </c>
    </row>
    <row r="161" spans="1:8" x14ac:dyDescent="0.2">
      <c r="A161" s="6" t="s">
        <v>319</v>
      </c>
      <c r="B161" s="7" t="s">
        <v>320</v>
      </c>
      <c r="C161" s="8">
        <v>92646</v>
      </c>
      <c r="D161" s="8">
        <v>31943.84</v>
      </c>
      <c r="E161" s="8">
        <v>39454.74</v>
      </c>
      <c r="F161" s="9">
        <v>2488.0700000000002</v>
      </c>
      <c r="G161" s="8"/>
      <c r="H161" s="8">
        <f t="shared" si="2"/>
        <v>73886.650000000009</v>
      </c>
    </row>
    <row r="162" spans="1:8" x14ac:dyDescent="0.2">
      <c r="A162" s="6" t="s">
        <v>321</v>
      </c>
      <c r="B162" s="7" t="s">
        <v>322</v>
      </c>
      <c r="C162" s="8">
        <v>29510.55</v>
      </c>
      <c r="D162" s="8">
        <v>6969.9</v>
      </c>
      <c r="E162" s="8">
        <v>11918.29</v>
      </c>
      <c r="F162" s="9">
        <v>8953.1</v>
      </c>
      <c r="G162" s="8"/>
      <c r="H162" s="8">
        <f t="shared" si="2"/>
        <v>27841.29</v>
      </c>
    </row>
    <row r="163" spans="1:8" x14ac:dyDescent="0.2">
      <c r="A163" s="6" t="s">
        <v>323</v>
      </c>
      <c r="B163" s="7" t="s">
        <v>324</v>
      </c>
      <c r="C163" s="8">
        <v>149354.1</v>
      </c>
      <c r="D163" s="8">
        <v>112831.32</v>
      </c>
      <c r="E163" s="8">
        <v>4640.4400000000005</v>
      </c>
      <c r="F163" s="9">
        <v>18395.939999999999</v>
      </c>
      <c r="G163" s="8">
        <v>720.71</v>
      </c>
      <c r="H163" s="8">
        <f t="shared" si="2"/>
        <v>136588.41</v>
      </c>
    </row>
    <row r="164" spans="1:8" x14ac:dyDescent="0.2">
      <c r="A164" s="6" t="s">
        <v>325</v>
      </c>
      <c r="B164" s="7" t="s">
        <v>326</v>
      </c>
      <c r="C164" s="8">
        <v>31845.599999999999</v>
      </c>
      <c r="D164" s="8">
        <v>23103.29</v>
      </c>
      <c r="E164" s="8">
        <v>0</v>
      </c>
      <c r="F164" s="9">
        <v>7205.1</v>
      </c>
      <c r="G164" s="8"/>
      <c r="H164" s="8">
        <f t="shared" si="2"/>
        <v>30308.39</v>
      </c>
    </row>
    <row r="165" spans="1:8" x14ac:dyDescent="0.2">
      <c r="A165" s="6" t="s">
        <v>327</v>
      </c>
      <c r="B165" s="7" t="s">
        <v>328</v>
      </c>
      <c r="C165" s="8">
        <v>320988.15000000002</v>
      </c>
      <c r="D165" s="8">
        <v>99994.73</v>
      </c>
      <c r="E165" s="8">
        <v>142976.72999999998</v>
      </c>
      <c r="F165" s="9">
        <v>87215.66</v>
      </c>
      <c r="G165" s="8"/>
      <c r="H165" s="8">
        <f t="shared" si="2"/>
        <v>330187.12</v>
      </c>
    </row>
    <row r="166" spans="1:8" x14ac:dyDescent="0.2">
      <c r="A166" s="6" t="s">
        <v>329</v>
      </c>
      <c r="B166" s="7" t="s">
        <v>330</v>
      </c>
      <c r="C166" s="8">
        <v>37640.25</v>
      </c>
      <c r="D166" s="8">
        <v>9780.17</v>
      </c>
      <c r="E166" s="8">
        <v>19029.66</v>
      </c>
      <c r="F166" s="9">
        <v>4441.59</v>
      </c>
      <c r="G166" s="8"/>
      <c r="H166" s="8">
        <f t="shared" si="2"/>
        <v>33251.42</v>
      </c>
    </row>
    <row r="167" spans="1:8" x14ac:dyDescent="0.2">
      <c r="A167" s="6" t="s">
        <v>331</v>
      </c>
      <c r="B167" s="7" t="s">
        <v>332</v>
      </c>
      <c r="C167" s="8">
        <v>34357.5</v>
      </c>
      <c r="D167" s="8">
        <v>14989.93</v>
      </c>
      <c r="E167" s="8">
        <v>0</v>
      </c>
      <c r="F167" s="9">
        <v>14473.56</v>
      </c>
      <c r="G167" s="8"/>
      <c r="H167" s="8">
        <f t="shared" si="2"/>
        <v>29463.489999999998</v>
      </c>
    </row>
    <row r="168" spans="1:8" x14ac:dyDescent="0.2">
      <c r="A168" s="6" t="s">
        <v>333</v>
      </c>
      <c r="B168" s="7" t="s">
        <v>334</v>
      </c>
      <c r="C168" s="8">
        <v>21815.55</v>
      </c>
      <c r="D168" s="8">
        <v>7521.43</v>
      </c>
      <c r="E168" s="8">
        <v>0</v>
      </c>
      <c r="F168" s="9">
        <v>23557.49</v>
      </c>
      <c r="G168" s="8"/>
      <c r="H168" s="8">
        <f t="shared" si="2"/>
        <v>31078.920000000002</v>
      </c>
    </row>
    <row r="169" spans="1:8" x14ac:dyDescent="0.2">
      <c r="A169" s="6" t="s">
        <v>335</v>
      </c>
      <c r="B169" s="7" t="s">
        <v>336</v>
      </c>
      <c r="C169" s="8">
        <v>44097.3</v>
      </c>
      <c r="D169" s="8">
        <v>0</v>
      </c>
      <c r="E169" s="8">
        <v>0</v>
      </c>
      <c r="F169" s="9">
        <v>2351.2199999999998</v>
      </c>
      <c r="G169" s="8"/>
      <c r="H169" s="8">
        <f t="shared" si="2"/>
        <v>2351.2199999999998</v>
      </c>
    </row>
    <row r="170" spans="1:8" x14ac:dyDescent="0.2">
      <c r="A170" s="6" t="s">
        <v>337</v>
      </c>
      <c r="B170" s="7" t="s">
        <v>338</v>
      </c>
      <c r="C170" s="8">
        <v>28390.05</v>
      </c>
      <c r="D170" s="8">
        <v>6998.97</v>
      </c>
      <c r="E170" s="8">
        <v>287.27999999999997</v>
      </c>
      <c r="F170" s="9">
        <v>19902.97</v>
      </c>
      <c r="G170" s="8"/>
      <c r="H170" s="8">
        <f t="shared" si="2"/>
        <v>27189.22</v>
      </c>
    </row>
    <row r="171" spans="1:8" x14ac:dyDescent="0.2">
      <c r="A171" s="6" t="s">
        <v>339</v>
      </c>
      <c r="B171" s="7" t="s">
        <v>340</v>
      </c>
      <c r="C171" s="8">
        <v>32904.9</v>
      </c>
      <c r="D171" s="8">
        <v>11998.5</v>
      </c>
      <c r="E171" s="8">
        <v>0</v>
      </c>
      <c r="F171" s="9">
        <v>9456.07</v>
      </c>
      <c r="G171" s="8"/>
      <c r="H171" s="8">
        <f t="shared" si="2"/>
        <v>21454.57</v>
      </c>
    </row>
    <row r="172" spans="1:8" x14ac:dyDescent="0.2">
      <c r="A172" s="6" t="s">
        <v>341</v>
      </c>
      <c r="B172" s="7" t="s">
        <v>342</v>
      </c>
      <c r="C172" s="8">
        <v>21661.65</v>
      </c>
      <c r="D172" s="8">
        <v>0</v>
      </c>
      <c r="E172" s="8">
        <v>5547.58</v>
      </c>
      <c r="F172" s="9">
        <v>10112.02</v>
      </c>
      <c r="G172" s="8"/>
      <c r="H172" s="8">
        <f t="shared" si="2"/>
        <v>15659.6</v>
      </c>
    </row>
    <row r="173" spans="1:8" x14ac:dyDescent="0.2">
      <c r="A173" s="6" t="s">
        <v>343</v>
      </c>
      <c r="B173" s="7" t="s">
        <v>344</v>
      </c>
      <c r="C173" s="8">
        <v>42856.2</v>
      </c>
      <c r="D173" s="8">
        <v>5393.63</v>
      </c>
      <c r="E173" s="8">
        <v>10610.890000000001</v>
      </c>
      <c r="F173" s="9">
        <v>29917.7</v>
      </c>
      <c r="G173" s="8"/>
      <c r="H173" s="8">
        <f t="shared" si="2"/>
        <v>45922.22</v>
      </c>
    </row>
    <row r="174" spans="1:8" x14ac:dyDescent="0.2">
      <c r="A174" s="6" t="s">
        <v>345</v>
      </c>
      <c r="B174" s="7" t="s">
        <v>346</v>
      </c>
      <c r="C174" s="8">
        <v>30152.25</v>
      </c>
      <c r="D174" s="8">
        <v>6944.4</v>
      </c>
      <c r="E174" s="8">
        <v>3906.7299999999996</v>
      </c>
      <c r="F174" s="9">
        <v>25199.119999999999</v>
      </c>
      <c r="G174" s="8"/>
      <c r="H174" s="8">
        <f t="shared" si="2"/>
        <v>36050.25</v>
      </c>
    </row>
    <row r="175" spans="1:8" x14ac:dyDescent="0.2">
      <c r="A175" s="6" t="s">
        <v>347</v>
      </c>
      <c r="B175" s="7" t="s">
        <v>348</v>
      </c>
      <c r="C175" s="8">
        <v>61607.25</v>
      </c>
      <c r="D175" s="8">
        <v>27214.89</v>
      </c>
      <c r="E175" s="8">
        <v>0</v>
      </c>
      <c r="F175" s="9">
        <v>26131.91</v>
      </c>
      <c r="G175" s="8"/>
      <c r="H175" s="8">
        <f t="shared" si="2"/>
        <v>53346.8</v>
      </c>
    </row>
    <row r="176" spans="1:8" x14ac:dyDescent="0.2">
      <c r="A176" s="6" t="s">
        <v>349</v>
      </c>
      <c r="B176" s="7" t="s">
        <v>350</v>
      </c>
      <c r="C176" s="8">
        <v>39051</v>
      </c>
      <c r="D176" s="8">
        <v>6497.92</v>
      </c>
      <c r="E176" s="8">
        <v>0</v>
      </c>
      <c r="F176" s="9">
        <v>30155.51</v>
      </c>
      <c r="G176" s="8"/>
      <c r="H176" s="8">
        <f t="shared" si="2"/>
        <v>36653.43</v>
      </c>
    </row>
    <row r="177" spans="1:8" x14ac:dyDescent="0.2">
      <c r="A177" s="6" t="s">
        <v>351</v>
      </c>
      <c r="B177" s="7" t="s">
        <v>352</v>
      </c>
      <c r="C177" s="8">
        <v>19966.5</v>
      </c>
      <c r="D177" s="8">
        <v>0</v>
      </c>
      <c r="E177" s="8">
        <v>0</v>
      </c>
      <c r="F177" s="9">
        <v>20384.759999999998</v>
      </c>
      <c r="G177" s="8"/>
      <c r="H177" s="8">
        <f t="shared" si="2"/>
        <v>20384.759999999998</v>
      </c>
    </row>
    <row r="178" spans="1:8" x14ac:dyDescent="0.2">
      <c r="A178" s="6" t="s">
        <v>353</v>
      </c>
      <c r="B178" s="7" t="s">
        <v>354</v>
      </c>
      <c r="C178" s="8">
        <v>89223.75</v>
      </c>
      <c r="D178" s="8">
        <v>45798.1</v>
      </c>
      <c r="E178" s="8">
        <v>20484.29</v>
      </c>
      <c r="F178" s="9">
        <v>29681.08</v>
      </c>
      <c r="G178" s="8"/>
      <c r="H178" s="8">
        <f t="shared" si="2"/>
        <v>95963.47</v>
      </c>
    </row>
    <row r="179" spans="1:8" x14ac:dyDescent="0.2">
      <c r="A179" s="6" t="s">
        <v>355</v>
      </c>
      <c r="B179" s="7" t="s">
        <v>356</v>
      </c>
      <c r="C179" s="8">
        <v>292069.34999999998</v>
      </c>
      <c r="D179" s="8">
        <v>88593.99</v>
      </c>
      <c r="E179" s="8">
        <v>159600.07</v>
      </c>
      <c r="F179" s="9">
        <v>23894.42</v>
      </c>
      <c r="G179" s="8"/>
      <c r="H179" s="8">
        <f t="shared" si="2"/>
        <v>272088.48</v>
      </c>
    </row>
    <row r="180" spans="1:8" x14ac:dyDescent="0.2">
      <c r="A180" s="6" t="s">
        <v>357</v>
      </c>
      <c r="B180" s="7" t="s">
        <v>358</v>
      </c>
      <c r="C180" s="8">
        <v>27466.2</v>
      </c>
      <c r="D180" s="8">
        <v>4975.63</v>
      </c>
      <c r="E180" s="8">
        <v>7543.1399999999994</v>
      </c>
      <c r="F180" s="9">
        <v>8658.44</v>
      </c>
      <c r="G180" s="8"/>
      <c r="H180" s="8">
        <f t="shared" si="2"/>
        <v>21177.21</v>
      </c>
    </row>
    <row r="181" spans="1:8" x14ac:dyDescent="0.2">
      <c r="A181" s="6" t="s">
        <v>359</v>
      </c>
      <c r="B181" s="7" t="s">
        <v>360</v>
      </c>
      <c r="C181" s="8">
        <v>167615.1</v>
      </c>
      <c r="D181" s="8">
        <v>36341.089999999997</v>
      </c>
      <c r="E181" s="8">
        <v>0</v>
      </c>
      <c r="F181" s="9">
        <v>123740.68</v>
      </c>
      <c r="G181" s="8"/>
      <c r="H181" s="8">
        <f t="shared" si="2"/>
        <v>160081.76999999999</v>
      </c>
    </row>
    <row r="182" spans="1:8" x14ac:dyDescent="0.2">
      <c r="A182" s="6" t="s">
        <v>361</v>
      </c>
      <c r="B182" s="7" t="s">
        <v>362</v>
      </c>
      <c r="C182" s="8">
        <v>93686.399999999994</v>
      </c>
      <c r="D182" s="8">
        <v>7541.26</v>
      </c>
      <c r="E182" s="8">
        <v>37589.58</v>
      </c>
      <c r="F182" s="9">
        <v>22046.080000000002</v>
      </c>
      <c r="G182" s="8"/>
      <c r="H182" s="8">
        <f t="shared" si="2"/>
        <v>67176.920000000013</v>
      </c>
    </row>
    <row r="183" spans="1:8" x14ac:dyDescent="0.2">
      <c r="A183" s="6" t="s">
        <v>363</v>
      </c>
      <c r="B183" s="7" t="s">
        <v>364</v>
      </c>
      <c r="C183" s="8">
        <v>41739.300000000003</v>
      </c>
      <c r="D183" s="8">
        <v>12643.28</v>
      </c>
      <c r="E183" s="8">
        <v>13764.52</v>
      </c>
      <c r="F183" s="9">
        <v>13597.32</v>
      </c>
      <c r="G183" s="8"/>
      <c r="H183" s="8">
        <f t="shared" si="2"/>
        <v>40005.120000000003</v>
      </c>
    </row>
    <row r="184" spans="1:8" x14ac:dyDescent="0.2">
      <c r="A184" s="6" t="s">
        <v>365</v>
      </c>
      <c r="B184" s="7" t="s">
        <v>366</v>
      </c>
      <c r="C184" s="8">
        <v>14404.05</v>
      </c>
      <c r="D184" s="8">
        <v>8178.79</v>
      </c>
      <c r="E184" s="8">
        <v>0</v>
      </c>
      <c r="F184" s="9">
        <v>8903.11</v>
      </c>
      <c r="G184" s="8"/>
      <c r="H184" s="8">
        <f t="shared" si="2"/>
        <v>17081.900000000001</v>
      </c>
    </row>
    <row r="185" spans="1:8" x14ac:dyDescent="0.2">
      <c r="A185" s="6" t="s">
        <v>367</v>
      </c>
      <c r="B185" s="7" t="s">
        <v>368</v>
      </c>
      <c r="C185" s="8">
        <v>22410.9</v>
      </c>
      <c r="D185" s="8">
        <v>6211.39</v>
      </c>
      <c r="E185" s="8">
        <v>0</v>
      </c>
      <c r="F185" s="9">
        <v>23599.86</v>
      </c>
      <c r="G185" s="8"/>
      <c r="H185" s="8">
        <f t="shared" si="2"/>
        <v>29811.25</v>
      </c>
    </row>
    <row r="186" spans="1:8" x14ac:dyDescent="0.2">
      <c r="A186" s="6" t="s">
        <v>369</v>
      </c>
      <c r="B186" s="7" t="s">
        <v>370</v>
      </c>
      <c r="C186" s="8">
        <v>63531.9</v>
      </c>
      <c r="D186" s="8">
        <v>11564.19</v>
      </c>
      <c r="E186" s="8">
        <v>0</v>
      </c>
      <c r="F186" s="9">
        <v>63503.4</v>
      </c>
      <c r="G186" s="8"/>
      <c r="H186" s="8">
        <f t="shared" si="2"/>
        <v>75067.59</v>
      </c>
    </row>
    <row r="187" spans="1:8" x14ac:dyDescent="0.2">
      <c r="A187" s="6" t="s">
        <v>371</v>
      </c>
      <c r="B187" s="7" t="s">
        <v>372</v>
      </c>
      <c r="C187" s="8">
        <v>34058.25</v>
      </c>
      <c r="D187" s="8">
        <v>0</v>
      </c>
      <c r="E187" s="8">
        <v>13280.44</v>
      </c>
      <c r="F187" s="9">
        <v>12755.24</v>
      </c>
      <c r="G187" s="8"/>
      <c r="H187" s="8">
        <f t="shared" si="2"/>
        <v>26035.68</v>
      </c>
    </row>
    <row r="188" spans="1:8" x14ac:dyDescent="0.2">
      <c r="A188" s="6" t="s">
        <v>373</v>
      </c>
      <c r="B188" s="7" t="s">
        <v>374</v>
      </c>
      <c r="C188" s="8">
        <v>45576</v>
      </c>
      <c r="D188" s="8">
        <v>0</v>
      </c>
      <c r="E188" s="8">
        <v>2688.4900000000002</v>
      </c>
      <c r="F188" s="9">
        <v>54705</v>
      </c>
      <c r="G188" s="8"/>
      <c r="H188" s="8">
        <f t="shared" si="2"/>
        <v>57393.49</v>
      </c>
    </row>
    <row r="189" spans="1:8" x14ac:dyDescent="0.2">
      <c r="A189" s="6" t="s">
        <v>375</v>
      </c>
      <c r="B189" s="7" t="s">
        <v>376</v>
      </c>
      <c r="C189" s="8">
        <v>19689.3</v>
      </c>
      <c r="D189" s="8">
        <v>2669.24</v>
      </c>
      <c r="E189" s="8">
        <v>0</v>
      </c>
      <c r="F189" s="9">
        <v>10966.6</v>
      </c>
      <c r="G189" s="8"/>
      <c r="H189" s="8">
        <f t="shared" si="2"/>
        <v>13635.84</v>
      </c>
    </row>
    <row r="190" spans="1:8" x14ac:dyDescent="0.2">
      <c r="A190" s="6" t="s">
        <v>377</v>
      </c>
      <c r="B190" s="7" t="s">
        <v>378</v>
      </c>
      <c r="C190" s="8">
        <v>43848.9</v>
      </c>
      <c r="D190" s="8">
        <v>11803.35</v>
      </c>
      <c r="E190" s="8">
        <v>0</v>
      </c>
      <c r="F190" s="9">
        <v>34210.5</v>
      </c>
      <c r="G190" s="8">
        <v>255.68</v>
      </c>
      <c r="H190" s="8">
        <f t="shared" si="2"/>
        <v>46269.53</v>
      </c>
    </row>
    <row r="191" spans="1:8" x14ac:dyDescent="0.2">
      <c r="A191" s="6" t="s">
        <v>379</v>
      </c>
      <c r="B191" s="7" t="s">
        <v>380</v>
      </c>
      <c r="C191" s="8">
        <v>15634.8</v>
      </c>
      <c r="D191" s="8">
        <v>1032.5999999999999</v>
      </c>
      <c r="E191" s="8">
        <v>1464.8999999999999</v>
      </c>
      <c r="F191" s="9">
        <v>25094.29</v>
      </c>
      <c r="G191" s="8"/>
      <c r="H191" s="8">
        <f t="shared" si="2"/>
        <v>27591.79</v>
      </c>
    </row>
    <row r="192" spans="1:8" x14ac:dyDescent="0.2">
      <c r="A192" s="6" t="s">
        <v>381</v>
      </c>
      <c r="B192" s="7" t="s">
        <v>382</v>
      </c>
      <c r="C192" s="8">
        <v>11268.9</v>
      </c>
      <c r="D192" s="8">
        <v>3643.03</v>
      </c>
      <c r="E192" s="8">
        <v>3495.94</v>
      </c>
      <c r="F192" s="9">
        <v>6766.17</v>
      </c>
      <c r="G192" s="8"/>
      <c r="H192" s="8">
        <f t="shared" si="2"/>
        <v>13905.14</v>
      </c>
    </row>
    <row r="193" spans="1:8" x14ac:dyDescent="0.2">
      <c r="A193" s="6" t="s">
        <v>383</v>
      </c>
      <c r="B193" s="7" t="s">
        <v>384</v>
      </c>
      <c r="C193" s="8">
        <v>6365.25</v>
      </c>
      <c r="D193" s="8">
        <v>2186.0700000000002</v>
      </c>
      <c r="E193" s="8">
        <v>371.38</v>
      </c>
      <c r="F193" s="9">
        <v>4584.09</v>
      </c>
      <c r="G193" s="8"/>
      <c r="H193" s="8">
        <f t="shared" si="2"/>
        <v>7141.5400000000009</v>
      </c>
    </row>
    <row r="194" spans="1:8" x14ac:dyDescent="0.2">
      <c r="A194" s="6" t="s">
        <v>385</v>
      </c>
      <c r="B194" s="7" t="s">
        <v>386</v>
      </c>
      <c r="C194" s="8">
        <v>8612.1</v>
      </c>
      <c r="D194" s="8">
        <v>3312.51</v>
      </c>
      <c r="E194" s="8">
        <v>207.01</v>
      </c>
      <c r="F194" s="9">
        <v>7046.88</v>
      </c>
      <c r="G194" s="8">
        <v>358.5</v>
      </c>
      <c r="H194" s="8">
        <f t="shared" ref="H194:H257" si="3">SUM(D194:G194)</f>
        <v>10924.900000000001</v>
      </c>
    </row>
    <row r="195" spans="1:8" x14ac:dyDescent="0.2">
      <c r="A195" s="6" t="s">
        <v>387</v>
      </c>
      <c r="B195" s="7" t="s">
        <v>388</v>
      </c>
      <c r="C195" s="8">
        <v>37884.15</v>
      </c>
      <c r="D195" s="8">
        <v>24981.65</v>
      </c>
      <c r="E195" s="8">
        <v>0</v>
      </c>
      <c r="F195" s="9">
        <v>18944.86</v>
      </c>
      <c r="G195" s="8"/>
      <c r="H195" s="8">
        <f t="shared" si="3"/>
        <v>43926.51</v>
      </c>
    </row>
    <row r="196" spans="1:8" x14ac:dyDescent="0.2">
      <c r="A196" s="6" t="s">
        <v>389</v>
      </c>
      <c r="B196" s="7" t="s">
        <v>390</v>
      </c>
      <c r="C196" s="8">
        <v>85963.05</v>
      </c>
      <c r="D196" s="8">
        <v>13535.36</v>
      </c>
      <c r="E196" s="8">
        <v>14225.66</v>
      </c>
      <c r="F196" s="9">
        <v>43001.79</v>
      </c>
      <c r="G196" s="8"/>
      <c r="H196" s="8">
        <f t="shared" si="3"/>
        <v>70762.81</v>
      </c>
    </row>
    <row r="197" spans="1:8" x14ac:dyDescent="0.2">
      <c r="A197" s="6" t="s">
        <v>391</v>
      </c>
      <c r="B197" s="7" t="s">
        <v>392</v>
      </c>
      <c r="C197" s="8">
        <v>70311.149999999994</v>
      </c>
      <c r="D197" s="8">
        <v>30697.64</v>
      </c>
      <c r="E197" s="8">
        <v>19614.650000000001</v>
      </c>
      <c r="F197" s="9">
        <v>22736.37</v>
      </c>
      <c r="G197" s="8"/>
      <c r="H197" s="8">
        <f t="shared" si="3"/>
        <v>73048.66</v>
      </c>
    </row>
    <row r="198" spans="1:8" x14ac:dyDescent="0.2">
      <c r="A198" s="6" t="s">
        <v>393</v>
      </c>
      <c r="B198" s="7" t="s">
        <v>394</v>
      </c>
      <c r="C198" s="8">
        <v>15356.25</v>
      </c>
      <c r="D198" s="8">
        <v>9976.49</v>
      </c>
      <c r="E198" s="8">
        <v>0</v>
      </c>
      <c r="F198" s="9">
        <v>3779.49</v>
      </c>
      <c r="G198" s="8"/>
      <c r="H198" s="8">
        <f t="shared" si="3"/>
        <v>13755.98</v>
      </c>
    </row>
    <row r="199" spans="1:8" x14ac:dyDescent="0.2">
      <c r="A199" s="6" t="s">
        <v>395</v>
      </c>
      <c r="B199" s="7" t="s">
        <v>396</v>
      </c>
      <c r="C199" s="8">
        <v>217862.55</v>
      </c>
      <c r="D199" s="8">
        <v>97847.89</v>
      </c>
      <c r="E199" s="8">
        <v>0</v>
      </c>
      <c r="F199" s="9">
        <v>92664.02</v>
      </c>
      <c r="G199" s="8"/>
      <c r="H199" s="8">
        <f t="shared" si="3"/>
        <v>190511.91</v>
      </c>
    </row>
    <row r="200" spans="1:8" x14ac:dyDescent="0.2">
      <c r="A200" s="6" t="s">
        <v>397</v>
      </c>
      <c r="B200" s="7" t="s">
        <v>398</v>
      </c>
      <c r="C200" s="8">
        <v>32044.05</v>
      </c>
      <c r="D200" s="8">
        <v>0</v>
      </c>
      <c r="E200" s="8">
        <v>12708.33</v>
      </c>
      <c r="F200" s="9">
        <v>20467.560000000001</v>
      </c>
      <c r="G200" s="8"/>
      <c r="H200" s="8">
        <f t="shared" si="3"/>
        <v>33175.89</v>
      </c>
    </row>
    <row r="201" spans="1:8" x14ac:dyDescent="0.2">
      <c r="A201" s="6" t="s">
        <v>399</v>
      </c>
      <c r="B201" s="7" t="s">
        <v>400</v>
      </c>
      <c r="C201" s="8">
        <v>66511.8</v>
      </c>
      <c r="D201" s="8">
        <v>14558.76</v>
      </c>
      <c r="E201" s="8">
        <v>0</v>
      </c>
      <c r="F201" s="9">
        <v>59267.7</v>
      </c>
      <c r="G201" s="8"/>
      <c r="H201" s="8">
        <f t="shared" si="3"/>
        <v>73826.459999999992</v>
      </c>
    </row>
    <row r="202" spans="1:8" x14ac:dyDescent="0.2">
      <c r="A202" s="6" t="s">
        <v>401</v>
      </c>
      <c r="B202" s="7" t="s">
        <v>402</v>
      </c>
      <c r="C202" s="8">
        <v>34803.449999999997</v>
      </c>
      <c r="D202" s="8">
        <v>10074.39</v>
      </c>
      <c r="E202" s="8">
        <v>5003.42</v>
      </c>
      <c r="F202" s="9">
        <v>17516.39</v>
      </c>
      <c r="G202" s="8"/>
      <c r="H202" s="8">
        <f t="shared" si="3"/>
        <v>32594.199999999997</v>
      </c>
    </row>
    <row r="203" spans="1:8" x14ac:dyDescent="0.2">
      <c r="A203" s="6" t="s">
        <v>403</v>
      </c>
      <c r="B203" s="7" t="s">
        <v>404</v>
      </c>
      <c r="C203" s="8">
        <v>59662.8</v>
      </c>
      <c r="D203" s="8">
        <v>7843.05</v>
      </c>
      <c r="E203" s="8">
        <v>21787.54</v>
      </c>
      <c r="F203" s="9">
        <v>24774.080000000002</v>
      </c>
      <c r="G203" s="8"/>
      <c r="H203" s="8">
        <f t="shared" si="3"/>
        <v>54404.67</v>
      </c>
    </row>
    <row r="204" spans="1:8" x14ac:dyDescent="0.2">
      <c r="A204" s="6" t="s">
        <v>405</v>
      </c>
      <c r="B204" s="7" t="s">
        <v>406</v>
      </c>
      <c r="C204" s="8">
        <v>26385.3</v>
      </c>
      <c r="D204" s="8">
        <v>5212.8999999999996</v>
      </c>
      <c r="E204" s="8">
        <v>0</v>
      </c>
      <c r="F204" s="9">
        <v>21025.84</v>
      </c>
      <c r="G204" s="8"/>
      <c r="H204" s="8">
        <f t="shared" si="3"/>
        <v>26238.739999999998</v>
      </c>
    </row>
    <row r="205" spans="1:8" x14ac:dyDescent="0.2">
      <c r="A205" s="6" t="s">
        <v>407</v>
      </c>
      <c r="B205" s="7" t="s">
        <v>408</v>
      </c>
      <c r="C205" s="8">
        <v>138426.29999999999</v>
      </c>
      <c r="D205" s="8">
        <v>36097.81</v>
      </c>
      <c r="E205" s="8">
        <v>61073.38</v>
      </c>
      <c r="F205" s="9">
        <v>49112.41</v>
      </c>
      <c r="G205" s="8"/>
      <c r="H205" s="8">
        <f t="shared" si="3"/>
        <v>146283.6</v>
      </c>
    </row>
    <row r="206" spans="1:8" x14ac:dyDescent="0.2">
      <c r="A206" s="6" t="s">
        <v>409</v>
      </c>
      <c r="B206" s="7" t="s">
        <v>410</v>
      </c>
      <c r="C206" s="8">
        <v>44949.599999999999</v>
      </c>
      <c r="D206" s="8">
        <v>3494.58</v>
      </c>
      <c r="E206" s="8">
        <v>17125.669999999998</v>
      </c>
      <c r="F206" s="9">
        <v>27906.52</v>
      </c>
      <c r="G206" s="8"/>
      <c r="H206" s="8">
        <f t="shared" si="3"/>
        <v>48526.770000000004</v>
      </c>
    </row>
    <row r="207" spans="1:8" x14ac:dyDescent="0.2">
      <c r="A207" s="6" t="s">
        <v>411</v>
      </c>
      <c r="B207" s="7" t="s">
        <v>412</v>
      </c>
      <c r="C207" s="8">
        <v>46498.95</v>
      </c>
      <c r="D207" s="8">
        <v>6997.91</v>
      </c>
      <c r="E207" s="8">
        <v>7231.34</v>
      </c>
      <c r="F207" s="9">
        <v>30060.71</v>
      </c>
      <c r="G207" s="8"/>
      <c r="H207" s="8">
        <f t="shared" si="3"/>
        <v>44289.96</v>
      </c>
    </row>
    <row r="208" spans="1:8" x14ac:dyDescent="0.2">
      <c r="A208" s="6" t="s">
        <v>413</v>
      </c>
      <c r="B208" s="7" t="s">
        <v>414</v>
      </c>
      <c r="C208" s="8">
        <v>63359.1</v>
      </c>
      <c r="D208" s="8">
        <v>0</v>
      </c>
      <c r="E208" s="8">
        <v>13089.810000000001</v>
      </c>
      <c r="F208" s="9">
        <v>40807.85</v>
      </c>
      <c r="G208" s="8"/>
      <c r="H208" s="8">
        <f t="shared" si="3"/>
        <v>53897.66</v>
      </c>
    </row>
    <row r="209" spans="1:8" x14ac:dyDescent="0.2">
      <c r="A209" s="6" t="s">
        <v>415</v>
      </c>
      <c r="B209" s="7" t="s">
        <v>416</v>
      </c>
      <c r="C209" s="8">
        <v>20631.150000000001</v>
      </c>
      <c r="D209" s="8">
        <v>7196.71</v>
      </c>
      <c r="E209" s="8">
        <v>0</v>
      </c>
      <c r="F209" s="9">
        <v>10122.25</v>
      </c>
      <c r="G209" s="8"/>
      <c r="H209" s="8">
        <f t="shared" si="3"/>
        <v>17318.96</v>
      </c>
    </row>
    <row r="210" spans="1:8" x14ac:dyDescent="0.2">
      <c r="A210" s="6" t="s">
        <v>417</v>
      </c>
      <c r="B210" s="7" t="s">
        <v>418</v>
      </c>
      <c r="C210" s="8">
        <v>23587.200000000001</v>
      </c>
      <c r="D210" s="8">
        <v>7110.81</v>
      </c>
      <c r="E210" s="8">
        <v>0</v>
      </c>
      <c r="F210" s="9">
        <v>16344.84</v>
      </c>
      <c r="G210" s="8"/>
      <c r="H210" s="8">
        <f t="shared" si="3"/>
        <v>23455.65</v>
      </c>
    </row>
    <row r="211" spans="1:8" x14ac:dyDescent="0.2">
      <c r="A211" s="6" t="s">
        <v>419</v>
      </c>
      <c r="B211" s="7" t="s">
        <v>420</v>
      </c>
      <c r="C211" s="8">
        <v>14516.55</v>
      </c>
      <c r="D211" s="8">
        <v>2221.11</v>
      </c>
      <c r="E211" s="8">
        <v>0</v>
      </c>
      <c r="F211" s="9">
        <v>18769.38</v>
      </c>
      <c r="G211" s="8"/>
      <c r="H211" s="8">
        <f t="shared" si="3"/>
        <v>20990.49</v>
      </c>
    </row>
    <row r="212" spans="1:8" x14ac:dyDescent="0.2">
      <c r="A212" s="6" t="s">
        <v>421</v>
      </c>
      <c r="B212" s="7" t="s">
        <v>422</v>
      </c>
      <c r="C212" s="8">
        <v>125615.25</v>
      </c>
      <c r="D212" s="8">
        <v>51174.78</v>
      </c>
      <c r="E212" s="8">
        <v>31216.41</v>
      </c>
      <c r="F212" s="9">
        <v>60221.93</v>
      </c>
      <c r="G212" s="8"/>
      <c r="H212" s="8">
        <f t="shared" si="3"/>
        <v>142613.12</v>
      </c>
    </row>
    <row r="213" spans="1:8" x14ac:dyDescent="0.2">
      <c r="A213" s="6" t="s">
        <v>423</v>
      </c>
      <c r="B213" s="7" t="s">
        <v>424</v>
      </c>
      <c r="C213" s="8">
        <v>170046.9</v>
      </c>
      <c r="D213" s="8">
        <v>79588.990000000005</v>
      </c>
      <c r="E213" s="8">
        <v>45478.549999999996</v>
      </c>
      <c r="F213" s="9">
        <v>78943.58</v>
      </c>
      <c r="G213" s="8"/>
      <c r="H213" s="8">
        <f t="shared" si="3"/>
        <v>204011.12</v>
      </c>
    </row>
    <row r="214" spans="1:8" x14ac:dyDescent="0.2">
      <c r="A214" s="6" t="s">
        <v>425</v>
      </c>
      <c r="B214" s="7" t="s">
        <v>426</v>
      </c>
      <c r="C214" s="8">
        <v>23067.45</v>
      </c>
      <c r="D214" s="8">
        <v>8582.4599999999991</v>
      </c>
      <c r="E214" s="8">
        <v>5685.05</v>
      </c>
      <c r="F214" s="9">
        <v>8838.1</v>
      </c>
      <c r="G214" s="8"/>
      <c r="H214" s="8">
        <f t="shared" si="3"/>
        <v>23105.61</v>
      </c>
    </row>
    <row r="215" spans="1:8" x14ac:dyDescent="0.2">
      <c r="A215" s="6" t="s">
        <v>427</v>
      </c>
      <c r="B215" s="7" t="s">
        <v>428</v>
      </c>
      <c r="C215" s="8">
        <v>31366.35</v>
      </c>
      <c r="D215" s="8">
        <v>6962.9</v>
      </c>
      <c r="E215" s="8">
        <v>7418.29</v>
      </c>
      <c r="F215" s="9">
        <v>11853.34</v>
      </c>
      <c r="G215" s="8"/>
      <c r="H215" s="8">
        <f t="shared" si="3"/>
        <v>26234.53</v>
      </c>
    </row>
    <row r="216" spans="1:8" x14ac:dyDescent="0.2">
      <c r="A216" s="6" t="s">
        <v>429</v>
      </c>
      <c r="B216" s="7" t="s">
        <v>430</v>
      </c>
      <c r="C216" s="8">
        <v>147740.85</v>
      </c>
      <c r="D216" s="8">
        <v>44101.919999999998</v>
      </c>
      <c r="E216" s="8">
        <v>78266.790000000008</v>
      </c>
      <c r="F216" s="9">
        <v>35713.51</v>
      </c>
      <c r="G216" s="8"/>
      <c r="H216" s="8">
        <f t="shared" si="3"/>
        <v>158082.22</v>
      </c>
    </row>
    <row r="217" spans="1:8" ht="25.5" x14ac:dyDescent="0.2">
      <c r="A217" s="6" t="s">
        <v>431</v>
      </c>
      <c r="B217" s="7" t="s">
        <v>432</v>
      </c>
      <c r="C217" s="8">
        <v>50931</v>
      </c>
      <c r="D217" s="8">
        <v>29691.47</v>
      </c>
      <c r="E217" s="8">
        <v>16106.42</v>
      </c>
      <c r="F217" s="9">
        <v>8283.01</v>
      </c>
      <c r="G217" s="8"/>
      <c r="H217" s="8">
        <f t="shared" si="3"/>
        <v>54080.9</v>
      </c>
    </row>
    <row r="218" spans="1:8" x14ac:dyDescent="0.2">
      <c r="A218" s="6" t="s">
        <v>433</v>
      </c>
      <c r="B218" s="7" t="s">
        <v>434</v>
      </c>
      <c r="C218" s="8">
        <v>65205</v>
      </c>
      <c r="D218" s="8">
        <v>36056.639999999999</v>
      </c>
      <c r="E218" s="8">
        <v>0</v>
      </c>
      <c r="F218" s="9">
        <v>35327.96</v>
      </c>
      <c r="G218" s="8">
        <v>399.42</v>
      </c>
      <c r="H218" s="8">
        <f t="shared" si="3"/>
        <v>71784.02</v>
      </c>
    </row>
    <row r="219" spans="1:8" x14ac:dyDescent="0.2">
      <c r="A219" s="6" t="s">
        <v>435</v>
      </c>
      <c r="B219" s="7" t="s">
        <v>436</v>
      </c>
      <c r="C219" s="8">
        <v>37096.199999999997</v>
      </c>
      <c r="D219" s="8">
        <v>4183.57</v>
      </c>
      <c r="E219" s="8">
        <v>8329.65</v>
      </c>
      <c r="F219" s="9">
        <v>35181.57</v>
      </c>
      <c r="G219" s="8"/>
      <c r="H219" s="8">
        <f t="shared" si="3"/>
        <v>47694.79</v>
      </c>
    </row>
    <row r="220" spans="1:8" x14ac:dyDescent="0.2">
      <c r="A220" s="6" t="s">
        <v>437</v>
      </c>
      <c r="B220" s="7" t="s">
        <v>438</v>
      </c>
      <c r="C220" s="8">
        <v>63892.800000000003</v>
      </c>
      <c r="D220" s="8">
        <v>19230.919999999998</v>
      </c>
      <c r="E220" s="8">
        <v>16213.63</v>
      </c>
      <c r="F220" s="9">
        <v>27118.639999999999</v>
      </c>
      <c r="G220" s="8"/>
      <c r="H220" s="8">
        <f t="shared" si="3"/>
        <v>62563.189999999995</v>
      </c>
    </row>
    <row r="221" spans="1:8" x14ac:dyDescent="0.2">
      <c r="A221" s="6" t="s">
        <v>439</v>
      </c>
      <c r="B221" s="7" t="s">
        <v>440</v>
      </c>
      <c r="C221" s="8">
        <v>4363.2</v>
      </c>
      <c r="D221" s="8">
        <v>1006.4</v>
      </c>
      <c r="E221" s="8">
        <v>0</v>
      </c>
      <c r="F221" s="9">
        <v>6907.77</v>
      </c>
      <c r="G221" s="8"/>
      <c r="H221" s="8">
        <f t="shared" si="3"/>
        <v>7914.17</v>
      </c>
    </row>
    <row r="222" spans="1:8" x14ac:dyDescent="0.2">
      <c r="A222" s="6" t="s">
        <v>441</v>
      </c>
      <c r="B222" s="7" t="s">
        <v>442</v>
      </c>
      <c r="C222" s="8">
        <v>5806.8</v>
      </c>
      <c r="D222" s="8">
        <v>0</v>
      </c>
      <c r="E222" s="8">
        <v>1198.77</v>
      </c>
      <c r="F222" s="9">
        <v>1069.18</v>
      </c>
      <c r="G222" s="8"/>
      <c r="H222" s="8">
        <f t="shared" si="3"/>
        <v>2267.9499999999998</v>
      </c>
    </row>
    <row r="223" spans="1:8" x14ac:dyDescent="0.2">
      <c r="A223" s="6" t="s">
        <v>443</v>
      </c>
      <c r="B223" s="7" t="s">
        <v>444</v>
      </c>
      <c r="C223" s="8">
        <v>53797.5</v>
      </c>
      <c r="D223" s="8">
        <v>9595.07</v>
      </c>
      <c r="E223" s="8">
        <v>3332.94</v>
      </c>
      <c r="F223" s="9">
        <v>61385.3</v>
      </c>
      <c r="G223" s="8"/>
      <c r="H223" s="8">
        <f t="shared" si="3"/>
        <v>74313.31</v>
      </c>
    </row>
    <row r="224" spans="1:8" x14ac:dyDescent="0.2">
      <c r="A224" s="6" t="s">
        <v>445</v>
      </c>
      <c r="B224" s="7" t="s">
        <v>446</v>
      </c>
      <c r="C224" s="8">
        <v>90285.75</v>
      </c>
      <c r="D224" s="8">
        <v>13788.04</v>
      </c>
      <c r="E224" s="8">
        <v>16969.670000000002</v>
      </c>
      <c r="F224" s="9">
        <v>65517.59</v>
      </c>
      <c r="G224" s="8"/>
      <c r="H224" s="8">
        <f t="shared" si="3"/>
        <v>96275.3</v>
      </c>
    </row>
    <row r="225" spans="1:8" x14ac:dyDescent="0.2">
      <c r="A225" s="6" t="s">
        <v>447</v>
      </c>
      <c r="B225" s="7" t="s">
        <v>448</v>
      </c>
      <c r="C225" s="8">
        <v>279760.05</v>
      </c>
      <c r="D225" s="8">
        <v>124287.66</v>
      </c>
      <c r="E225" s="8">
        <v>4169.2</v>
      </c>
      <c r="F225" s="9">
        <v>49142.96</v>
      </c>
      <c r="G225" s="8"/>
      <c r="H225" s="8">
        <f t="shared" si="3"/>
        <v>177599.82</v>
      </c>
    </row>
    <row r="226" spans="1:8" x14ac:dyDescent="0.2">
      <c r="A226" s="6" t="s">
        <v>449</v>
      </c>
      <c r="B226" s="7" t="s">
        <v>450</v>
      </c>
      <c r="C226" s="8">
        <v>36477.449999999997</v>
      </c>
      <c r="D226" s="8">
        <v>25960.05</v>
      </c>
      <c r="E226" s="8">
        <v>7196.1100000000006</v>
      </c>
      <c r="F226" s="9">
        <v>6365.36</v>
      </c>
      <c r="G226" s="8"/>
      <c r="H226" s="8">
        <f t="shared" si="3"/>
        <v>39521.520000000004</v>
      </c>
    </row>
    <row r="227" spans="1:8" x14ac:dyDescent="0.2">
      <c r="A227" s="6" t="s">
        <v>451</v>
      </c>
      <c r="B227" s="7" t="s">
        <v>452</v>
      </c>
      <c r="C227" s="8">
        <v>10377</v>
      </c>
      <c r="D227" s="8">
        <v>5944.2</v>
      </c>
      <c r="E227" s="8">
        <v>0</v>
      </c>
      <c r="F227" s="9">
        <v>1968.63</v>
      </c>
      <c r="G227" s="8"/>
      <c r="H227" s="8">
        <f t="shared" si="3"/>
        <v>7912.83</v>
      </c>
    </row>
    <row r="228" spans="1:8" x14ac:dyDescent="0.2">
      <c r="A228" s="6" t="s">
        <v>453</v>
      </c>
      <c r="B228" s="7" t="s">
        <v>454</v>
      </c>
      <c r="C228" s="8">
        <v>61559.55</v>
      </c>
      <c r="D228" s="8">
        <v>20939.43</v>
      </c>
      <c r="E228" s="8">
        <v>12758.150000000001</v>
      </c>
      <c r="F228" s="9">
        <v>22168.19</v>
      </c>
      <c r="G228" s="8"/>
      <c r="H228" s="8">
        <f t="shared" si="3"/>
        <v>55865.770000000004</v>
      </c>
    </row>
    <row r="229" spans="1:8" x14ac:dyDescent="0.2">
      <c r="A229" s="6" t="s">
        <v>455</v>
      </c>
      <c r="B229" s="7" t="s">
        <v>456</v>
      </c>
      <c r="C229" s="8">
        <v>30771.9</v>
      </c>
      <c r="D229" s="8">
        <v>4338.68</v>
      </c>
      <c r="E229" s="8">
        <v>0</v>
      </c>
      <c r="F229" s="9">
        <v>30504.04</v>
      </c>
      <c r="G229" s="8"/>
      <c r="H229" s="8">
        <f t="shared" si="3"/>
        <v>34842.720000000001</v>
      </c>
    </row>
    <row r="230" spans="1:8" x14ac:dyDescent="0.2">
      <c r="A230" s="6" t="s">
        <v>457</v>
      </c>
      <c r="B230" s="7" t="s">
        <v>458</v>
      </c>
      <c r="C230" s="8">
        <v>107770.5</v>
      </c>
      <c r="D230" s="8">
        <v>39997.78</v>
      </c>
      <c r="E230" s="8">
        <v>35354.83</v>
      </c>
      <c r="F230" s="9">
        <v>34797.35</v>
      </c>
      <c r="G230" s="8"/>
      <c r="H230" s="8">
        <f t="shared" si="3"/>
        <v>110149.95999999999</v>
      </c>
    </row>
    <row r="231" spans="1:8" x14ac:dyDescent="0.2">
      <c r="A231" s="6" t="s">
        <v>459</v>
      </c>
      <c r="B231" s="7" t="s">
        <v>460</v>
      </c>
      <c r="C231" s="8">
        <v>96678</v>
      </c>
      <c r="D231" s="8">
        <v>29612.21</v>
      </c>
      <c r="E231" s="8">
        <v>34939.24</v>
      </c>
      <c r="F231" s="9">
        <v>32732.959999999999</v>
      </c>
      <c r="G231" s="8"/>
      <c r="H231" s="8">
        <f t="shared" si="3"/>
        <v>97284.41</v>
      </c>
    </row>
    <row r="232" spans="1:8" x14ac:dyDescent="0.2">
      <c r="A232" s="6" t="s">
        <v>461</v>
      </c>
      <c r="B232" s="7" t="s">
        <v>462</v>
      </c>
      <c r="C232" s="8">
        <v>266382</v>
      </c>
      <c r="D232" s="8">
        <v>124995.37</v>
      </c>
      <c r="E232" s="8">
        <v>32902.01</v>
      </c>
      <c r="F232" s="9">
        <v>84387.41</v>
      </c>
      <c r="G232" s="8"/>
      <c r="H232" s="8">
        <f t="shared" si="3"/>
        <v>242284.79</v>
      </c>
    </row>
    <row r="233" spans="1:8" x14ac:dyDescent="0.2">
      <c r="A233" s="6" t="s">
        <v>463</v>
      </c>
      <c r="B233" s="7" t="s">
        <v>464</v>
      </c>
      <c r="C233" s="8">
        <v>43020.9</v>
      </c>
      <c r="D233" s="8">
        <v>0</v>
      </c>
      <c r="E233" s="8">
        <v>4652.4699999999993</v>
      </c>
      <c r="F233" s="9">
        <v>41729.22</v>
      </c>
      <c r="G233" s="8"/>
      <c r="H233" s="8">
        <f t="shared" si="3"/>
        <v>46381.69</v>
      </c>
    </row>
    <row r="234" spans="1:8" x14ac:dyDescent="0.2">
      <c r="A234" s="6" t="s">
        <v>465</v>
      </c>
      <c r="B234" s="7" t="s">
        <v>466</v>
      </c>
      <c r="C234" s="8">
        <v>26329.05</v>
      </c>
      <c r="D234" s="8">
        <v>10167.41</v>
      </c>
      <c r="E234" s="8">
        <v>7736.25</v>
      </c>
      <c r="F234" s="9">
        <v>13223.8</v>
      </c>
      <c r="G234" s="8"/>
      <c r="H234" s="8">
        <f t="shared" si="3"/>
        <v>31127.46</v>
      </c>
    </row>
    <row r="235" spans="1:8" x14ac:dyDescent="0.2">
      <c r="A235" s="6" t="s">
        <v>467</v>
      </c>
      <c r="B235" s="7" t="s">
        <v>468</v>
      </c>
      <c r="C235" s="8">
        <v>46231.65</v>
      </c>
      <c r="D235" s="8">
        <v>0</v>
      </c>
      <c r="E235" s="8">
        <v>8467.48</v>
      </c>
      <c r="F235" s="9">
        <v>32176.68</v>
      </c>
      <c r="G235" s="8"/>
      <c r="H235" s="8">
        <f t="shared" si="3"/>
        <v>40644.160000000003</v>
      </c>
    </row>
    <row r="236" spans="1:8" x14ac:dyDescent="0.2">
      <c r="A236" s="6" t="s">
        <v>469</v>
      </c>
      <c r="B236" s="7" t="s">
        <v>470</v>
      </c>
      <c r="C236" s="8">
        <v>45472.05</v>
      </c>
      <c r="D236" s="8">
        <v>26069.1</v>
      </c>
      <c r="E236" s="8">
        <v>0</v>
      </c>
      <c r="F236" s="9">
        <v>20174.18</v>
      </c>
      <c r="G236" s="8"/>
      <c r="H236" s="8">
        <f t="shared" si="3"/>
        <v>46243.28</v>
      </c>
    </row>
    <row r="237" spans="1:8" x14ac:dyDescent="0.2">
      <c r="A237" s="6" t="s">
        <v>471</v>
      </c>
      <c r="B237" s="7" t="s">
        <v>472</v>
      </c>
      <c r="C237" s="8">
        <v>18551.7</v>
      </c>
      <c r="D237" s="8">
        <v>0</v>
      </c>
      <c r="E237" s="8">
        <v>0</v>
      </c>
      <c r="F237" s="9">
        <v>18577.72</v>
      </c>
      <c r="G237" s="8"/>
      <c r="H237" s="8">
        <f t="shared" si="3"/>
        <v>18577.72</v>
      </c>
    </row>
    <row r="238" spans="1:8" x14ac:dyDescent="0.2">
      <c r="A238" s="6" t="s">
        <v>473</v>
      </c>
      <c r="B238" s="7" t="s">
        <v>474</v>
      </c>
      <c r="C238" s="8">
        <v>26475.3</v>
      </c>
      <c r="D238" s="8">
        <v>5163.32</v>
      </c>
      <c r="E238" s="8">
        <v>3313.9700000000003</v>
      </c>
      <c r="F238" s="9">
        <v>26511.95</v>
      </c>
      <c r="G238" s="8">
        <v>599.04</v>
      </c>
      <c r="H238" s="8">
        <f t="shared" si="3"/>
        <v>35588.280000000006</v>
      </c>
    </row>
    <row r="239" spans="1:8" x14ac:dyDescent="0.2">
      <c r="A239" s="6" t="s">
        <v>475</v>
      </c>
      <c r="B239" s="7" t="s">
        <v>476</v>
      </c>
      <c r="C239" s="8">
        <v>37612.35</v>
      </c>
      <c r="D239" s="8">
        <v>7341.64</v>
      </c>
      <c r="E239" s="8">
        <v>10406.82</v>
      </c>
      <c r="F239" s="9">
        <v>18135.84</v>
      </c>
      <c r="G239" s="8"/>
      <c r="H239" s="8">
        <f t="shared" si="3"/>
        <v>35884.300000000003</v>
      </c>
    </row>
    <row r="240" spans="1:8" x14ac:dyDescent="0.2">
      <c r="A240" s="6" t="s">
        <v>477</v>
      </c>
      <c r="B240" s="7" t="s">
        <v>478</v>
      </c>
      <c r="C240" s="8">
        <v>53478</v>
      </c>
      <c r="D240" s="8">
        <v>18114.57</v>
      </c>
      <c r="E240" s="8">
        <v>18236.14</v>
      </c>
      <c r="F240" s="9">
        <v>18709.47</v>
      </c>
      <c r="G240" s="8"/>
      <c r="H240" s="8">
        <f t="shared" si="3"/>
        <v>55060.18</v>
      </c>
    </row>
    <row r="241" spans="1:8" x14ac:dyDescent="0.2">
      <c r="A241" s="6" t="s">
        <v>479</v>
      </c>
      <c r="B241" s="7" t="s">
        <v>480</v>
      </c>
      <c r="C241" s="8">
        <v>52071.3</v>
      </c>
      <c r="D241" s="8">
        <v>22843.35</v>
      </c>
      <c r="E241" s="8">
        <v>0</v>
      </c>
      <c r="F241" s="9">
        <v>29369.87</v>
      </c>
      <c r="G241" s="8"/>
      <c r="H241" s="8">
        <f t="shared" si="3"/>
        <v>52213.22</v>
      </c>
    </row>
    <row r="242" spans="1:8" x14ac:dyDescent="0.2">
      <c r="A242" s="6" t="s">
        <v>481</v>
      </c>
      <c r="B242" s="7" t="s">
        <v>482</v>
      </c>
      <c r="C242" s="8">
        <v>23155.65</v>
      </c>
      <c r="D242" s="8">
        <v>0</v>
      </c>
      <c r="E242" s="8">
        <v>0</v>
      </c>
      <c r="F242" s="9">
        <v>24230.44</v>
      </c>
      <c r="G242" s="8"/>
      <c r="H242" s="8">
        <f t="shared" si="3"/>
        <v>24230.44</v>
      </c>
    </row>
    <row r="243" spans="1:8" x14ac:dyDescent="0.2">
      <c r="A243" s="6" t="s">
        <v>483</v>
      </c>
      <c r="B243" s="7" t="s">
        <v>484</v>
      </c>
      <c r="C243" s="8">
        <v>7934.4</v>
      </c>
      <c r="D243" s="8">
        <v>0</v>
      </c>
      <c r="E243" s="8">
        <v>0</v>
      </c>
      <c r="F243" s="9">
        <v>7368.04</v>
      </c>
      <c r="G243" s="8"/>
      <c r="H243" s="8">
        <f t="shared" si="3"/>
        <v>7368.04</v>
      </c>
    </row>
    <row r="244" spans="1:8" x14ac:dyDescent="0.2">
      <c r="A244" s="6" t="s">
        <v>485</v>
      </c>
      <c r="B244" s="7" t="s">
        <v>486</v>
      </c>
      <c r="C244" s="8">
        <v>35518.949999999997</v>
      </c>
      <c r="D244" s="8">
        <v>9972.06</v>
      </c>
      <c r="E244" s="8">
        <v>0</v>
      </c>
      <c r="F244" s="9">
        <v>20478.45</v>
      </c>
      <c r="G244" s="8"/>
      <c r="H244" s="8">
        <f t="shared" si="3"/>
        <v>30450.510000000002</v>
      </c>
    </row>
    <row r="245" spans="1:8" x14ac:dyDescent="0.2">
      <c r="A245" s="6" t="s">
        <v>487</v>
      </c>
      <c r="B245" s="7" t="s">
        <v>488</v>
      </c>
      <c r="C245" s="8">
        <v>71338.05</v>
      </c>
      <c r="D245" s="8">
        <v>24498.65</v>
      </c>
      <c r="E245" s="8">
        <v>29726.42</v>
      </c>
      <c r="F245" s="9">
        <v>17762.330000000002</v>
      </c>
      <c r="G245" s="8">
        <v>346.66</v>
      </c>
      <c r="H245" s="8">
        <f t="shared" si="3"/>
        <v>72334.06</v>
      </c>
    </row>
    <row r="246" spans="1:8" x14ac:dyDescent="0.2">
      <c r="A246" s="6" t="s">
        <v>489</v>
      </c>
      <c r="B246" s="7" t="s">
        <v>490</v>
      </c>
      <c r="C246" s="8">
        <v>19439.099999999999</v>
      </c>
      <c r="D246" s="8">
        <v>22551.26</v>
      </c>
      <c r="E246" s="8">
        <v>0</v>
      </c>
      <c r="F246" s="9">
        <v>0</v>
      </c>
      <c r="G246" s="8">
        <v>295.2</v>
      </c>
      <c r="H246" s="8">
        <f t="shared" si="3"/>
        <v>22846.46</v>
      </c>
    </row>
    <row r="247" spans="1:8" x14ac:dyDescent="0.2">
      <c r="A247" s="6" t="s">
        <v>491</v>
      </c>
      <c r="B247" s="7" t="s">
        <v>492</v>
      </c>
      <c r="C247" s="8">
        <v>7861.95</v>
      </c>
      <c r="D247" s="8">
        <v>3998.32</v>
      </c>
      <c r="E247" s="8">
        <v>0</v>
      </c>
      <c r="F247" s="9">
        <v>4227.04</v>
      </c>
      <c r="G247" s="8"/>
      <c r="H247" s="8">
        <f t="shared" si="3"/>
        <v>8225.36</v>
      </c>
    </row>
    <row r="248" spans="1:8" x14ac:dyDescent="0.2">
      <c r="A248" s="6" t="s">
        <v>493</v>
      </c>
      <c r="B248" s="7" t="s">
        <v>494</v>
      </c>
      <c r="C248" s="8">
        <v>83295.45</v>
      </c>
      <c r="D248" s="8">
        <v>29925.17</v>
      </c>
      <c r="E248" s="8">
        <v>17609.18</v>
      </c>
      <c r="F248" s="9">
        <v>39976.71</v>
      </c>
      <c r="G248" s="8"/>
      <c r="H248" s="8">
        <f t="shared" si="3"/>
        <v>87511.06</v>
      </c>
    </row>
    <row r="249" spans="1:8" x14ac:dyDescent="0.2">
      <c r="A249" s="6" t="s">
        <v>495</v>
      </c>
      <c r="B249" s="7" t="s">
        <v>496</v>
      </c>
      <c r="C249" s="8">
        <v>10231.200000000001</v>
      </c>
      <c r="D249" s="8">
        <v>0</v>
      </c>
      <c r="E249" s="8">
        <v>0</v>
      </c>
      <c r="F249" s="9">
        <v>16169.66</v>
      </c>
      <c r="G249" s="8"/>
      <c r="H249" s="8">
        <f t="shared" si="3"/>
        <v>16169.66</v>
      </c>
    </row>
    <row r="250" spans="1:8" x14ac:dyDescent="0.2">
      <c r="A250" s="6" t="s">
        <v>497</v>
      </c>
      <c r="B250" s="7" t="s">
        <v>498</v>
      </c>
      <c r="C250" s="8">
        <v>40251.15</v>
      </c>
      <c r="D250" s="8">
        <v>15341.99</v>
      </c>
      <c r="E250" s="8">
        <v>0</v>
      </c>
      <c r="F250" s="9">
        <v>11651.82</v>
      </c>
      <c r="G250" s="8"/>
      <c r="H250" s="8">
        <f t="shared" si="3"/>
        <v>26993.809999999998</v>
      </c>
    </row>
    <row r="251" spans="1:8" x14ac:dyDescent="0.2">
      <c r="A251" s="6" t="s">
        <v>499</v>
      </c>
      <c r="B251" s="7" t="s">
        <v>500</v>
      </c>
      <c r="C251" s="8">
        <v>71685</v>
      </c>
      <c r="D251" s="8">
        <v>14716.55</v>
      </c>
      <c r="E251" s="8">
        <v>0</v>
      </c>
      <c r="F251" s="9">
        <v>64858.45</v>
      </c>
      <c r="G251" s="8">
        <v>298.95</v>
      </c>
      <c r="H251" s="8">
        <f t="shared" si="3"/>
        <v>79873.95</v>
      </c>
    </row>
    <row r="252" spans="1:8" x14ac:dyDescent="0.2">
      <c r="A252" s="6" t="s">
        <v>501</v>
      </c>
      <c r="B252" s="7" t="s">
        <v>502</v>
      </c>
      <c r="C252" s="8">
        <v>54338.85</v>
      </c>
      <c r="D252" s="8">
        <v>17444.86</v>
      </c>
      <c r="E252" s="8">
        <v>1882.97</v>
      </c>
      <c r="F252" s="9">
        <v>47980.88</v>
      </c>
      <c r="G252" s="8">
        <v>280.98</v>
      </c>
      <c r="H252" s="8">
        <f t="shared" si="3"/>
        <v>67589.689999999988</v>
      </c>
    </row>
    <row r="253" spans="1:8" x14ac:dyDescent="0.2">
      <c r="A253" s="6" t="s">
        <v>503</v>
      </c>
      <c r="B253" s="7" t="s">
        <v>504</v>
      </c>
      <c r="C253" s="8">
        <v>41404.5</v>
      </c>
      <c r="D253" s="8">
        <v>14662.29</v>
      </c>
      <c r="E253" s="8">
        <v>8937.11</v>
      </c>
      <c r="F253" s="9">
        <v>23611.69</v>
      </c>
      <c r="G253" s="8"/>
      <c r="H253" s="8">
        <f t="shared" si="3"/>
        <v>47211.09</v>
      </c>
    </row>
    <row r="254" spans="1:8" x14ac:dyDescent="0.2">
      <c r="A254" s="6" t="s">
        <v>505</v>
      </c>
      <c r="B254" s="7" t="s">
        <v>506</v>
      </c>
      <c r="C254" s="8">
        <v>18828.45</v>
      </c>
      <c r="D254" s="8">
        <v>0</v>
      </c>
      <c r="E254" s="8">
        <v>0</v>
      </c>
      <c r="F254" s="9">
        <v>4542.76</v>
      </c>
      <c r="G254" s="8"/>
      <c r="H254" s="8">
        <f t="shared" si="3"/>
        <v>4542.76</v>
      </c>
    </row>
    <row r="255" spans="1:8" x14ac:dyDescent="0.2">
      <c r="A255" s="6" t="s">
        <v>507</v>
      </c>
      <c r="B255" s="7" t="s">
        <v>508</v>
      </c>
      <c r="C255" s="8">
        <v>30366</v>
      </c>
      <c r="D255" s="8">
        <v>17048.16</v>
      </c>
      <c r="E255" s="8">
        <v>0</v>
      </c>
      <c r="F255" s="9">
        <v>8811.3799999999992</v>
      </c>
      <c r="G255" s="8"/>
      <c r="H255" s="8">
        <f t="shared" si="3"/>
        <v>25859.54</v>
      </c>
    </row>
    <row r="256" spans="1:8" x14ac:dyDescent="0.2">
      <c r="A256" s="6" t="s">
        <v>509</v>
      </c>
      <c r="B256" s="7" t="s">
        <v>510</v>
      </c>
      <c r="C256" s="8">
        <v>86148</v>
      </c>
      <c r="D256" s="8">
        <v>41094.39</v>
      </c>
      <c r="E256" s="8">
        <v>0</v>
      </c>
      <c r="F256" s="9">
        <v>55222.35</v>
      </c>
      <c r="G256" s="8">
        <v>286.48</v>
      </c>
      <c r="H256" s="8">
        <f t="shared" si="3"/>
        <v>96603.219999999987</v>
      </c>
    </row>
    <row r="257" spans="1:8" x14ac:dyDescent="0.2">
      <c r="A257" s="6" t="s">
        <v>511</v>
      </c>
      <c r="B257" s="7" t="s">
        <v>512</v>
      </c>
      <c r="C257" s="8">
        <v>34384.949999999997</v>
      </c>
      <c r="D257" s="8">
        <v>14997.82</v>
      </c>
      <c r="E257" s="8">
        <v>0</v>
      </c>
      <c r="F257" s="9">
        <v>24124.13</v>
      </c>
      <c r="G257" s="8"/>
      <c r="H257" s="8">
        <f t="shared" si="3"/>
        <v>39121.949999999997</v>
      </c>
    </row>
    <row r="258" spans="1:8" x14ac:dyDescent="0.2">
      <c r="A258" s="6" t="s">
        <v>513</v>
      </c>
      <c r="B258" s="7" t="s">
        <v>514</v>
      </c>
      <c r="C258" s="8">
        <v>682971.75</v>
      </c>
      <c r="D258" s="8">
        <v>213932.67</v>
      </c>
      <c r="E258" s="8">
        <v>287798.79000000004</v>
      </c>
      <c r="F258" s="9">
        <v>55873.48</v>
      </c>
      <c r="G258" s="8"/>
      <c r="H258" s="8">
        <f t="shared" ref="H258:H321" si="4">SUM(D258:G258)</f>
        <v>557604.94000000006</v>
      </c>
    </row>
    <row r="259" spans="1:8" x14ac:dyDescent="0.2">
      <c r="A259" s="6" t="s">
        <v>515</v>
      </c>
      <c r="B259" s="7" t="s">
        <v>516</v>
      </c>
      <c r="C259" s="8">
        <v>48919.05</v>
      </c>
      <c r="D259" s="8">
        <v>16501.939999999999</v>
      </c>
      <c r="E259" s="8">
        <v>20175.419999999998</v>
      </c>
      <c r="F259" s="9">
        <v>17394.71</v>
      </c>
      <c r="G259" s="8"/>
      <c r="H259" s="8">
        <f t="shared" si="4"/>
        <v>54072.07</v>
      </c>
    </row>
    <row r="260" spans="1:8" x14ac:dyDescent="0.2">
      <c r="A260" s="6" t="s">
        <v>517</v>
      </c>
      <c r="B260" s="7" t="s">
        <v>518</v>
      </c>
      <c r="C260" s="8">
        <v>78158.25</v>
      </c>
      <c r="D260" s="8">
        <v>24000</v>
      </c>
      <c r="E260" s="8">
        <v>29339.31</v>
      </c>
      <c r="F260" s="9">
        <v>40311.32</v>
      </c>
      <c r="G260" s="8"/>
      <c r="H260" s="8">
        <f t="shared" si="4"/>
        <v>93650.63</v>
      </c>
    </row>
    <row r="261" spans="1:8" x14ac:dyDescent="0.2">
      <c r="A261" s="6" t="s">
        <v>519</v>
      </c>
      <c r="B261" s="7" t="s">
        <v>520</v>
      </c>
      <c r="C261" s="8">
        <v>23119.200000000001</v>
      </c>
      <c r="D261" s="8">
        <v>5069.12</v>
      </c>
      <c r="E261" s="8">
        <v>5063.2299999999996</v>
      </c>
      <c r="F261" s="9">
        <v>12274.91</v>
      </c>
      <c r="G261" s="8"/>
      <c r="H261" s="8">
        <f t="shared" si="4"/>
        <v>22407.26</v>
      </c>
    </row>
    <row r="262" spans="1:8" x14ac:dyDescent="0.2">
      <c r="A262" s="6" t="s">
        <v>521</v>
      </c>
      <c r="B262" s="7" t="s">
        <v>522</v>
      </c>
      <c r="C262" s="8">
        <v>39477.599999999999</v>
      </c>
      <c r="D262" s="8">
        <v>17346.2</v>
      </c>
      <c r="E262" s="8">
        <v>12313.29</v>
      </c>
      <c r="F262" s="9">
        <v>11172.08</v>
      </c>
      <c r="G262" s="8"/>
      <c r="H262" s="8">
        <f t="shared" si="4"/>
        <v>40831.57</v>
      </c>
    </row>
    <row r="263" spans="1:8" x14ac:dyDescent="0.2">
      <c r="A263" s="6" t="s">
        <v>523</v>
      </c>
      <c r="B263" s="7" t="s">
        <v>524</v>
      </c>
      <c r="C263" s="8">
        <v>56723.4</v>
      </c>
      <c r="D263" s="8">
        <v>15160.84</v>
      </c>
      <c r="E263" s="8">
        <v>25575.64</v>
      </c>
      <c r="F263" s="9">
        <v>20346.54</v>
      </c>
      <c r="G263" s="8"/>
      <c r="H263" s="8">
        <f t="shared" si="4"/>
        <v>61083.02</v>
      </c>
    </row>
    <row r="264" spans="1:8" x14ac:dyDescent="0.2">
      <c r="A264" s="6" t="s">
        <v>525</v>
      </c>
      <c r="B264" s="7" t="s">
        <v>526</v>
      </c>
      <c r="C264" s="8">
        <v>4009.05</v>
      </c>
      <c r="D264" s="8">
        <v>1651.36</v>
      </c>
      <c r="E264" s="8">
        <v>356.08000000000004</v>
      </c>
      <c r="F264" s="9">
        <v>683.33</v>
      </c>
      <c r="G264" s="8"/>
      <c r="H264" s="8">
        <f t="shared" si="4"/>
        <v>2690.77</v>
      </c>
    </row>
    <row r="265" spans="1:8" x14ac:dyDescent="0.2">
      <c r="A265" s="6" t="s">
        <v>527</v>
      </c>
      <c r="B265" s="7" t="s">
        <v>528</v>
      </c>
      <c r="C265" s="8">
        <v>72013.05</v>
      </c>
      <c r="D265" s="8">
        <v>31941.15</v>
      </c>
      <c r="E265" s="8">
        <v>15952.64</v>
      </c>
      <c r="F265" s="9">
        <v>37605.57</v>
      </c>
      <c r="G265" s="8"/>
      <c r="H265" s="8">
        <f t="shared" si="4"/>
        <v>85499.36</v>
      </c>
    </row>
    <row r="266" spans="1:8" x14ac:dyDescent="0.2">
      <c r="A266" s="6" t="s">
        <v>529</v>
      </c>
      <c r="B266" s="7" t="s">
        <v>530</v>
      </c>
      <c r="C266" s="8">
        <v>30415.5</v>
      </c>
      <c r="D266" s="8">
        <v>8199.4</v>
      </c>
      <c r="E266" s="8">
        <v>0</v>
      </c>
      <c r="F266" s="9">
        <v>34265.199999999997</v>
      </c>
      <c r="G266" s="8"/>
      <c r="H266" s="8">
        <f t="shared" si="4"/>
        <v>42464.6</v>
      </c>
    </row>
    <row r="267" spans="1:8" x14ac:dyDescent="0.2">
      <c r="A267" s="6" t="s">
        <v>531</v>
      </c>
      <c r="B267" s="7" t="s">
        <v>532</v>
      </c>
      <c r="C267" s="8">
        <v>32988.6</v>
      </c>
      <c r="D267" s="8">
        <v>3093.38</v>
      </c>
      <c r="E267" s="8">
        <v>8581.2800000000007</v>
      </c>
      <c r="F267" s="9">
        <v>26135.89</v>
      </c>
      <c r="G267" s="8"/>
      <c r="H267" s="8">
        <f t="shared" si="4"/>
        <v>37810.550000000003</v>
      </c>
    </row>
    <row r="268" spans="1:8" x14ac:dyDescent="0.2">
      <c r="A268" s="6" t="s">
        <v>533</v>
      </c>
      <c r="B268" s="7" t="s">
        <v>534</v>
      </c>
      <c r="C268" s="8">
        <v>399204</v>
      </c>
      <c r="D268" s="8">
        <v>182751.91</v>
      </c>
      <c r="E268" s="8">
        <v>155203.32999999999</v>
      </c>
      <c r="F268" s="9">
        <v>133415.76999999999</v>
      </c>
      <c r="G268" s="8">
        <v>391.33</v>
      </c>
      <c r="H268" s="8">
        <f t="shared" si="4"/>
        <v>471762.34</v>
      </c>
    </row>
    <row r="269" spans="1:8" x14ac:dyDescent="0.2">
      <c r="A269" s="6" t="s">
        <v>535</v>
      </c>
      <c r="B269" s="7" t="s">
        <v>536</v>
      </c>
      <c r="C269" s="8">
        <v>94742.1</v>
      </c>
      <c r="D269" s="8">
        <v>22778.53</v>
      </c>
      <c r="E269" s="8">
        <v>23635.38</v>
      </c>
      <c r="F269" s="9">
        <v>74056.320000000007</v>
      </c>
      <c r="G269" s="8">
        <v>399.64</v>
      </c>
      <c r="H269" s="8">
        <f t="shared" si="4"/>
        <v>120869.87000000001</v>
      </c>
    </row>
    <row r="270" spans="1:8" x14ac:dyDescent="0.2">
      <c r="A270" s="6" t="s">
        <v>537</v>
      </c>
      <c r="B270" s="7" t="s">
        <v>538</v>
      </c>
      <c r="C270" s="8">
        <v>60599.7</v>
      </c>
      <c r="D270" s="8">
        <v>22996.73</v>
      </c>
      <c r="E270" s="8">
        <v>0</v>
      </c>
      <c r="F270" s="9">
        <v>54371.27</v>
      </c>
      <c r="G270" s="8"/>
      <c r="H270" s="8">
        <f t="shared" si="4"/>
        <v>77368</v>
      </c>
    </row>
    <row r="271" spans="1:8" x14ac:dyDescent="0.2">
      <c r="A271" s="6" t="s">
        <v>539</v>
      </c>
      <c r="B271" s="7" t="s">
        <v>540</v>
      </c>
      <c r="C271" s="8">
        <v>25550.1</v>
      </c>
      <c r="D271" s="8">
        <v>3748.84</v>
      </c>
      <c r="E271" s="8">
        <v>9356.4699999999993</v>
      </c>
      <c r="F271" s="9">
        <v>4494.26</v>
      </c>
      <c r="G271" s="8"/>
      <c r="H271" s="8">
        <f t="shared" si="4"/>
        <v>17599.57</v>
      </c>
    </row>
    <row r="272" spans="1:8" x14ac:dyDescent="0.2">
      <c r="A272" s="6" t="s">
        <v>541</v>
      </c>
      <c r="B272" s="7" t="s">
        <v>542</v>
      </c>
      <c r="C272" s="8">
        <v>16629.3</v>
      </c>
      <c r="D272" s="8">
        <v>0</v>
      </c>
      <c r="E272" s="8">
        <v>3734.9500000000003</v>
      </c>
      <c r="F272" s="9">
        <v>11942.63</v>
      </c>
      <c r="G272" s="8"/>
      <c r="H272" s="8">
        <f t="shared" si="4"/>
        <v>15677.58</v>
      </c>
    </row>
    <row r="273" spans="1:8" x14ac:dyDescent="0.2">
      <c r="A273" s="6" t="s">
        <v>543</v>
      </c>
      <c r="B273" s="7" t="s">
        <v>544</v>
      </c>
      <c r="C273" s="8">
        <v>34697.25</v>
      </c>
      <c r="D273" s="8">
        <v>0</v>
      </c>
      <c r="E273" s="8">
        <v>9394.67</v>
      </c>
      <c r="F273" s="9">
        <v>31558.17</v>
      </c>
      <c r="G273" s="8"/>
      <c r="H273" s="8">
        <f t="shared" si="4"/>
        <v>40952.839999999997</v>
      </c>
    </row>
    <row r="274" spans="1:8" x14ac:dyDescent="0.2">
      <c r="A274" s="6" t="s">
        <v>545</v>
      </c>
      <c r="B274" s="7" t="s">
        <v>546</v>
      </c>
      <c r="C274" s="8">
        <v>158702.85</v>
      </c>
      <c r="D274" s="8">
        <v>55194.82</v>
      </c>
      <c r="E274" s="8">
        <v>0</v>
      </c>
      <c r="F274" s="9">
        <v>99640.25</v>
      </c>
      <c r="G274" s="8"/>
      <c r="H274" s="8">
        <f t="shared" si="4"/>
        <v>154835.07</v>
      </c>
    </row>
    <row r="275" spans="1:8" x14ac:dyDescent="0.2">
      <c r="A275" s="6" t="s">
        <v>547</v>
      </c>
      <c r="B275" s="7" t="s">
        <v>548</v>
      </c>
      <c r="C275" s="8">
        <v>4345.6499999999996</v>
      </c>
      <c r="D275" s="8">
        <v>0</v>
      </c>
      <c r="E275" s="8">
        <v>1106.4000000000001</v>
      </c>
      <c r="F275" s="9">
        <v>5964.25</v>
      </c>
      <c r="G275" s="8"/>
      <c r="H275" s="8">
        <f t="shared" si="4"/>
        <v>7070.65</v>
      </c>
    </row>
    <row r="276" spans="1:8" x14ac:dyDescent="0.2">
      <c r="A276" s="6" t="s">
        <v>549</v>
      </c>
      <c r="B276" s="7" t="s">
        <v>550</v>
      </c>
      <c r="C276" s="8">
        <v>39333.599999999999</v>
      </c>
      <c r="D276" s="8">
        <v>7945.03</v>
      </c>
      <c r="E276" s="8">
        <v>10123.07</v>
      </c>
      <c r="F276" s="9">
        <v>32590.33</v>
      </c>
      <c r="G276" s="8"/>
      <c r="H276" s="8">
        <f t="shared" si="4"/>
        <v>50658.43</v>
      </c>
    </row>
    <row r="277" spans="1:8" x14ac:dyDescent="0.2">
      <c r="A277" s="6" t="s">
        <v>551</v>
      </c>
      <c r="B277" s="7" t="s">
        <v>552</v>
      </c>
      <c r="C277" s="8">
        <v>43765.65</v>
      </c>
      <c r="D277" s="8">
        <v>8099.38</v>
      </c>
      <c r="E277" s="8">
        <v>9021.4600000000009</v>
      </c>
      <c r="F277" s="9">
        <v>28976.16</v>
      </c>
      <c r="G277" s="8"/>
      <c r="H277" s="8">
        <f t="shared" si="4"/>
        <v>46097</v>
      </c>
    </row>
    <row r="278" spans="1:8" x14ac:dyDescent="0.2">
      <c r="A278" s="6" t="s">
        <v>553</v>
      </c>
      <c r="B278" s="7" t="s">
        <v>554</v>
      </c>
      <c r="C278" s="8">
        <v>41321.699999999997</v>
      </c>
      <c r="D278" s="8">
        <v>9999.9699999999993</v>
      </c>
      <c r="E278" s="8">
        <v>12891.279999999999</v>
      </c>
      <c r="F278" s="9">
        <v>12433.77</v>
      </c>
      <c r="G278" s="8"/>
      <c r="H278" s="8">
        <f t="shared" si="4"/>
        <v>35325.020000000004</v>
      </c>
    </row>
    <row r="279" spans="1:8" x14ac:dyDescent="0.2">
      <c r="A279" s="6" t="s">
        <v>555</v>
      </c>
      <c r="B279" s="7" t="s">
        <v>556</v>
      </c>
      <c r="C279" s="8">
        <v>43873.65</v>
      </c>
      <c r="D279" s="8">
        <v>13213.26</v>
      </c>
      <c r="E279" s="8">
        <v>11584.869999999999</v>
      </c>
      <c r="F279" s="9">
        <v>21883.4</v>
      </c>
      <c r="G279" s="8"/>
      <c r="H279" s="8">
        <f t="shared" si="4"/>
        <v>46681.53</v>
      </c>
    </row>
    <row r="280" spans="1:8" x14ac:dyDescent="0.2">
      <c r="A280" s="6" t="s">
        <v>557</v>
      </c>
      <c r="B280" s="7" t="s">
        <v>558</v>
      </c>
      <c r="C280" s="8">
        <v>37248.75</v>
      </c>
      <c r="D280" s="8">
        <v>0</v>
      </c>
      <c r="E280" s="8">
        <v>0</v>
      </c>
      <c r="F280" s="9">
        <v>33355.800000000003</v>
      </c>
      <c r="G280" s="8"/>
      <c r="H280" s="8">
        <f t="shared" si="4"/>
        <v>33355.800000000003</v>
      </c>
    </row>
    <row r="281" spans="1:8" x14ac:dyDescent="0.2">
      <c r="A281" s="6" t="s">
        <v>559</v>
      </c>
      <c r="B281" s="7" t="s">
        <v>560</v>
      </c>
      <c r="C281" s="8">
        <v>11070.9</v>
      </c>
      <c r="D281" s="8">
        <v>2791.32</v>
      </c>
      <c r="E281" s="8">
        <v>2667.54</v>
      </c>
      <c r="F281" s="9">
        <v>7405.71</v>
      </c>
      <c r="G281" s="8"/>
      <c r="H281" s="8">
        <f t="shared" si="4"/>
        <v>12864.57</v>
      </c>
    </row>
    <row r="282" spans="1:8" x14ac:dyDescent="0.2">
      <c r="A282" s="6" t="s">
        <v>561</v>
      </c>
      <c r="B282" s="7" t="s">
        <v>562</v>
      </c>
      <c r="C282" s="8">
        <v>22161.15</v>
      </c>
      <c r="D282" s="8">
        <v>4995.0200000000004</v>
      </c>
      <c r="E282" s="8">
        <v>6787.52</v>
      </c>
      <c r="F282" s="9">
        <v>11487.97</v>
      </c>
      <c r="G282" s="8"/>
      <c r="H282" s="8">
        <f t="shared" si="4"/>
        <v>23270.510000000002</v>
      </c>
    </row>
    <row r="283" spans="1:8" x14ac:dyDescent="0.2">
      <c r="A283" s="6" t="s">
        <v>563</v>
      </c>
      <c r="B283" s="7" t="s">
        <v>564</v>
      </c>
      <c r="C283" s="8">
        <v>23986.799999999999</v>
      </c>
      <c r="D283" s="8">
        <v>0</v>
      </c>
      <c r="E283" s="8">
        <v>7225.1799999999994</v>
      </c>
      <c r="F283" s="9">
        <v>13466.69</v>
      </c>
      <c r="G283" s="8"/>
      <c r="H283" s="8">
        <f t="shared" si="4"/>
        <v>20691.87</v>
      </c>
    </row>
    <row r="284" spans="1:8" x14ac:dyDescent="0.2">
      <c r="A284" s="6" t="s">
        <v>565</v>
      </c>
      <c r="B284" s="7" t="s">
        <v>566</v>
      </c>
      <c r="C284" s="8">
        <v>15343.65</v>
      </c>
      <c r="D284" s="8">
        <v>7064.04</v>
      </c>
      <c r="E284" s="8">
        <v>4475.12</v>
      </c>
      <c r="F284" s="9">
        <v>3071.05</v>
      </c>
      <c r="G284" s="8"/>
      <c r="H284" s="8">
        <f t="shared" si="4"/>
        <v>14610.21</v>
      </c>
    </row>
    <row r="285" spans="1:8" x14ac:dyDescent="0.2">
      <c r="A285" s="6" t="s">
        <v>567</v>
      </c>
      <c r="B285" s="7" t="s">
        <v>568</v>
      </c>
      <c r="C285" s="8">
        <v>0</v>
      </c>
      <c r="D285" s="8">
        <v>0</v>
      </c>
      <c r="E285" s="8">
        <v>0</v>
      </c>
      <c r="F285" s="9">
        <v>0</v>
      </c>
      <c r="G285" s="8"/>
      <c r="H285" s="8">
        <f t="shared" si="4"/>
        <v>0</v>
      </c>
    </row>
    <row r="286" spans="1:8" x14ac:dyDescent="0.2">
      <c r="A286" s="6" t="s">
        <v>569</v>
      </c>
      <c r="B286" s="7" t="s">
        <v>570</v>
      </c>
      <c r="C286" s="8">
        <v>43506.9</v>
      </c>
      <c r="D286" s="8">
        <v>9661.6</v>
      </c>
      <c r="E286" s="8">
        <v>18221.79</v>
      </c>
      <c r="F286" s="9">
        <v>26751.86</v>
      </c>
      <c r="G286" s="8"/>
      <c r="H286" s="8">
        <f t="shared" si="4"/>
        <v>54635.25</v>
      </c>
    </row>
    <row r="287" spans="1:8" x14ac:dyDescent="0.2">
      <c r="A287" s="6" t="s">
        <v>571</v>
      </c>
      <c r="B287" s="7" t="s">
        <v>572</v>
      </c>
      <c r="C287" s="8">
        <v>48451.05</v>
      </c>
      <c r="D287" s="8">
        <v>18260.189999999999</v>
      </c>
      <c r="E287" s="8">
        <v>8326.7899999999991</v>
      </c>
      <c r="F287" s="9">
        <v>8131.16</v>
      </c>
      <c r="G287" s="8"/>
      <c r="H287" s="8">
        <f t="shared" si="4"/>
        <v>34718.14</v>
      </c>
    </row>
    <row r="288" spans="1:8" x14ac:dyDescent="0.2">
      <c r="A288" s="6" t="s">
        <v>573</v>
      </c>
      <c r="B288" s="7" t="s">
        <v>574</v>
      </c>
      <c r="C288" s="8">
        <v>16024.95</v>
      </c>
      <c r="D288" s="8">
        <v>3508.21</v>
      </c>
      <c r="E288" s="8">
        <v>2250.5100000000002</v>
      </c>
      <c r="F288" s="9">
        <v>13860.03</v>
      </c>
      <c r="G288" s="8"/>
      <c r="H288" s="8">
        <f t="shared" si="4"/>
        <v>19618.75</v>
      </c>
    </row>
    <row r="289" spans="1:8" x14ac:dyDescent="0.2">
      <c r="A289" s="6" t="s">
        <v>575</v>
      </c>
      <c r="B289" s="7" t="s">
        <v>576</v>
      </c>
      <c r="C289" s="8">
        <v>187252.65</v>
      </c>
      <c r="D289" s="8">
        <v>74999.13</v>
      </c>
      <c r="E289" s="8">
        <v>78775.39</v>
      </c>
      <c r="F289" s="9">
        <v>37566.019999999997</v>
      </c>
      <c r="G289" s="8">
        <v>399.18</v>
      </c>
      <c r="H289" s="8">
        <f t="shared" si="4"/>
        <v>191739.72</v>
      </c>
    </row>
    <row r="290" spans="1:8" x14ac:dyDescent="0.2">
      <c r="A290" s="6" t="s">
        <v>577</v>
      </c>
      <c r="B290" s="7" t="s">
        <v>578</v>
      </c>
      <c r="C290" s="8">
        <v>41205.15</v>
      </c>
      <c r="D290" s="8">
        <v>19495.689999999999</v>
      </c>
      <c r="E290" s="8">
        <v>0</v>
      </c>
      <c r="F290" s="9">
        <v>26349.67</v>
      </c>
      <c r="G290" s="8"/>
      <c r="H290" s="8">
        <f t="shared" si="4"/>
        <v>45845.36</v>
      </c>
    </row>
    <row r="291" spans="1:8" x14ac:dyDescent="0.2">
      <c r="A291" s="6" t="s">
        <v>579</v>
      </c>
      <c r="B291" s="7" t="s">
        <v>580</v>
      </c>
      <c r="C291" s="8">
        <v>42697.8</v>
      </c>
      <c r="D291" s="8">
        <v>11993.52</v>
      </c>
      <c r="E291" s="8">
        <v>8090.7999999999993</v>
      </c>
      <c r="F291" s="9">
        <v>10731.04</v>
      </c>
      <c r="G291" s="8"/>
      <c r="H291" s="8">
        <f t="shared" si="4"/>
        <v>30815.360000000001</v>
      </c>
    </row>
    <row r="292" spans="1:8" x14ac:dyDescent="0.2">
      <c r="A292" s="6" t="s">
        <v>581</v>
      </c>
      <c r="B292" s="7" t="s">
        <v>582</v>
      </c>
      <c r="C292" s="8">
        <v>13853.25</v>
      </c>
      <c r="D292" s="8">
        <v>0</v>
      </c>
      <c r="E292" s="8">
        <v>0</v>
      </c>
      <c r="F292" s="9">
        <v>17893.21</v>
      </c>
      <c r="G292" s="8"/>
      <c r="H292" s="8">
        <f t="shared" si="4"/>
        <v>17893.21</v>
      </c>
    </row>
    <row r="293" spans="1:8" x14ac:dyDescent="0.2">
      <c r="A293" s="6" t="s">
        <v>583</v>
      </c>
      <c r="B293" s="7" t="s">
        <v>584</v>
      </c>
      <c r="C293" s="8">
        <v>76818.149999999994</v>
      </c>
      <c r="D293" s="8">
        <v>43834.91</v>
      </c>
      <c r="E293" s="8">
        <v>8107.74</v>
      </c>
      <c r="F293" s="9">
        <v>19037.72</v>
      </c>
      <c r="G293" s="8">
        <v>290.13</v>
      </c>
      <c r="H293" s="8">
        <f t="shared" si="4"/>
        <v>71270.5</v>
      </c>
    </row>
    <row r="294" spans="1:8" x14ac:dyDescent="0.2">
      <c r="A294" s="6" t="s">
        <v>585</v>
      </c>
      <c r="B294" s="7" t="s">
        <v>586</v>
      </c>
      <c r="C294" s="8">
        <v>23490</v>
      </c>
      <c r="D294" s="8">
        <v>8593.39</v>
      </c>
      <c r="E294" s="8">
        <v>0</v>
      </c>
      <c r="F294" s="9">
        <v>10159.56</v>
      </c>
      <c r="G294" s="8"/>
      <c r="H294" s="8">
        <f t="shared" si="4"/>
        <v>18752.949999999997</v>
      </c>
    </row>
    <row r="295" spans="1:8" x14ac:dyDescent="0.2">
      <c r="A295" s="6" t="s">
        <v>587</v>
      </c>
      <c r="B295" s="7" t="s">
        <v>588</v>
      </c>
      <c r="C295" s="8">
        <v>45039.15</v>
      </c>
      <c r="D295" s="8">
        <v>15855.32</v>
      </c>
      <c r="E295" s="8">
        <v>0</v>
      </c>
      <c r="F295" s="9">
        <v>31751.99</v>
      </c>
      <c r="G295" s="8"/>
      <c r="H295" s="8">
        <f t="shared" si="4"/>
        <v>47607.31</v>
      </c>
    </row>
    <row r="296" spans="1:8" x14ac:dyDescent="0.2">
      <c r="A296" s="6" t="s">
        <v>589</v>
      </c>
      <c r="B296" s="7" t="s">
        <v>590</v>
      </c>
      <c r="C296" s="8">
        <v>21940.2</v>
      </c>
      <c r="D296" s="8">
        <v>10915.94</v>
      </c>
      <c r="E296" s="8">
        <v>0</v>
      </c>
      <c r="F296" s="9">
        <v>20877.810000000001</v>
      </c>
      <c r="G296" s="8">
        <v>298.55</v>
      </c>
      <c r="H296" s="8">
        <f t="shared" si="4"/>
        <v>32092.3</v>
      </c>
    </row>
    <row r="297" spans="1:8" x14ac:dyDescent="0.2">
      <c r="A297" s="6" t="s">
        <v>591</v>
      </c>
      <c r="B297" s="7" t="s">
        <v>592</v>
      </c>
      <c r="C297" s="8">
        <v>26605.8</v>
      </c>
      <c r="D297" s="8">
        <v>5993.65</v>
      </c>
      <c r="E297" s="8">
        <v>6207.96</v>
      </c>
      <c r="F297" s="9">
        <v>19798.86</v>
      </c>
      <c r="G297" s="8"/>
      <c r="H297" s="8">
        <f t="shared" si="4"/>
        <v>32000.47</v>
      </c>
    </row>
    <row r="298" spans="1:8" x14ac:dyDescent="0.2">
      <c r="A298" s="6" t="s">
        <v>593</v>
      </c>
      <c r="B298" s="7" t="s">
        <v>594</v>
      </c>
      <c r="C298" s="8">
        <v>77505.3</v>
      </c>
      <c r="D298" s="8">
        <v>23345.03</v>
      </c>
      <c r="E298" s="8">
        <v>0</v>
      </c>
      <c r="F298" s="9">
        <v>31131.84</v>
      </c>
      <c r="G298" s="8"/>
      <c r="H298" s="8">
        <f t="shared" si="4"/>
        <v>54476.869999999995</v>
      </c>
    </row>
    <row r="299" spans="1:8" x14ac:dyDescent="0.2">
      <c r="A299" s="6" t="s">
        <v>595</v>
      </c>
      <c r="B299" s="7" t="s">
        <v>596</v>
      </c>
      <c r="C299" s="8">
        <v>550491.30000000005</v>
      </c>
      <c r="D299" s="8">
        <v>164728.25</v>
      </c>
      <c r="E299" s="8">
        <v>206062.36</v>
      </c>
      <c r="F299" s="9">
        <v>195589.38</v>
      </c>
      <c r="G299" s="8"/>
      <c r="H299" s="8">
        <f t="shared" si="4"/>
        <v>566379.99</v>
      </c>
    </row>
    <row r="300" spans="1:8" x14ac:dyDescent="0.2">
      <c r="A300" s="6" t="s">
        <v>597</v>
      </c>
      <c r="B300" s="7" t="s">
        <v>598</v>
      </c>
      <c r="C300" s="8">
        <v>627196.94999999995</v>
      </c>
      <c r="D300" s="8">
        <v>246616.37</v>
      </c>
      <c r="E300" s="8">
        <v>280650.37</v>
      </c>
      <c r="F300" s="9">
        <v>145720.44</v>
      </c>
      <c r="G300" s="8">
        <v>299.60000000000002</v>
      </c>
      <c r="H300" s="8">
        <f t="shared" si="4"/>
        <v>673286.77999999991</v>
      </c>
    </row>
    <row r="301" spans="1:8" x14ac:dyDescent="0.2">
      <c r="A301" s="6" t="s">
        <v>599</v>
      </c>
      <c r="B301" s="7" t="s">
        <v>600</v>
      </c>
      <c r="C301" s="8">
        <v>107032.5</v>
      </c>
      <c r="D301" s="8">
        <v>21998.31</v>
      </c>
      <c r="E301" s="8">
        <v>6397.4</v>
      </c>
      <c r="F301" s="9">
        <v>77939.11</v>
      </c>
      <c r="G301" s="8"/>
      <c r="H301" s="8">
        <f t="shared" si="4"/>
        <v>106334.82</v>
      </c>
    </row>
    <row r="302" spans="1:8" x14ac:dyDescent="0.2">
      <c r="A302" s="6" t="s">
        <v>601</v>
      </c>
      <c r="B302" s="7" t="s">
        <v>602</v>
      </c>
      <c r="C302" s="8">
        <v>29318.400000000001</v>
      </c>
      <c r="D302" s="8">
        <v>14366.57</v>
      </c>
      <c r="E302" s="8">
        <v>8934.26</v>
      </c>
      <c r="F302" s="9">
        <v>9022.39</v>
      </c>
      <c r="G302" s="8"/>
      <c r="H302" s="8">
        <f t="shared" si="4"/>
        <v>32323.22</v>
      </c>
    </row>
    <row r="303" spans="1:8" x14ac:dyDescent="0.2">
      <c r="A303" s="6" t="s">
        <v>603</v>
      </c>
      <c r="B303" s="7" t="s">
        <v>604</v>
      </c>
      <c r="C303" s="8">
        <v>79894.350000000006</v>
      </c>
      <c r="D303" s="8">
        <v>10299.26</v>
      </c>
      <c r="E303" s="8">
        <v>18068.34</v>
      </c>
      <c r="F303" s="9">
        <v>66119.070000000007</v>
      </c>
      <c r="G303" s="8"/>
      <c r="H303" s="8">
        <f t="shared" si="4"/>
        <v>94486.670000000013</v>
      </c>
    </row>
    <row r="304" spans="1:8" x14ac:dyDescent="0.2">
      <c r="A304" s="6" t="s">
        <v>605</v>
      </c>
      <c r="B304" s="7" t="s">
        <v>606</v>
      </c>
      <c r="C304" s="8">
        <v>16017.75</v>
      </c>
      <c r="D304" s="8">
        <v>3297.29</v>
      </c>
      <c r="E304" s="8">
        <v>0</v>
      </c>
      <c r="F304" s="9">
        <v>13551.01</v>
      </c>
      <c r="G304" s="8"/>
      <c r="H304" s="8">
        <f t="shared" si="4"/>
        <v>16848.3</v>
      </c>
    </row>
    <row r="305" spans="1:8" x14ac:dyDescent="0.2">
      <c r="A305" s="6" t="s">
        <v>607</v>
      </c>
      <c r="B305" s="7" t="s">
        <v>608</v>
      </c>
      <c r="C305" s="8">
        <v>24198.3</v>
      </c>
      <c r="D305" s="8">
        <v>3999.48</v>
      </c>
      <c r="E305" s="8">
        <v>7795.83</v>
      </c>
      <c r="F305" s="9">
        <v>16620.580000000002</v>
      </c>
      <c r="G305" s="8"/>
      <c r="H305" s="8">
        <f t="shared" si="4"/>
        <v>28415.89</v>
      </c>
    </row>
    <row r="306" spans="1:8" x14ac:dyDescent="0.2">
      <c r="A306" s="6" t="s">
        <v>609</v>
      </c>
      <c r="B306" s="7" t="s">
        <v>610</v>
      </c>
      <c r="C306" s="8">
        <v>40881.15</v>
      </c>
      <c r="D306" s="8">
        <v>14996.59</v>
      </c>
      <c r="E306" s="8">
        <v>10573.630000000001</v>
      </c>
      <c r="F306" s="9">
        <v>16549.45</v>
      </c>
      <c r="G306" s="8"/>
      <c r="H306" s="8">
        <f t="shared" si="4"/>
        <v>42119.67</v>
      </c>
    </row>
    <row r="307" spans="1:8" x14ac:dyDescent="0.2">
      <c r="A307" s="6" t="s">
        <v>611</v>
      </c>
      <c r="B307" s="7" t="s">
        <v>612</v>
      </c>
      <c r="C307" s="8">
        <v>19772.55</v>
      </c>
      <c r="D307" s="8">
        <v>3308.71</v>
      </c>
      <c r="E307" s="8">
        <v>0</v>
      </c>
      <c r="F307" s="9">
        <v>13807.15</v>
      </c>
      <c r="G307" s="8"/>
      <c r="H307" s="8">
        <f t="shared" si="4"/>
        <v>17115.86</v>
      </c>
    </row>
    <row r="308" spans="1:8" x14ac:dyDescent="0.2">
      <c r="A308" s="6" t="s">
        <v>613</v>
      </c>
      <c r="B308" s="7" t="s">
        <v>614</v>
      </c>
      <c r="C308" s="8">
        <v>76090.05</v>
      </c>
      <c r="D308" s="8">
        <v>0</v>
      </c>
      <c r="E308" s="8">
        <v>39760.01</v>
      </c>
      <c r="F308" s="9">
        <v>49580.89</v>
      </c>
      <c r="G308" s="8"/>
      <c r="H308" s="8">
        <f t="shared" si="4"/>
        <v>89340.9</v>
      </c>
    </row>
    <row r="309" spans="1:8" x14ac:dyDescent="0.2">
      <c r="A309" s="6" t="s">
        <v>615</v>
      </c>
      <c r="B309" s="7" t="s">
        <v>616</v>
      </c>
      <c r="C309" s="8">
        <v>420984.9</v>
      </c>
      <c r="D309" s="8">
        <v>40284.94</v>
      </c>
      <c r="E309" s="8">
        <v>163641.96</v>
      </c>
      <c r="F309" s="9">
        <v>223195.07</v>
      </c>
      <c r="G309" s="8"/>
      <c r="H309" s="8">
        <f t="shared" si="4"/>
        <v>427121.97</v>
      </c>
    </row>
    <row r="310" spans="1:8" x14ac:dyDescent="0.2">
      <c r="A310" s="6" t="s">
        <v>617</v>
      </c>
      <c r="B310" s="7" t="s">
        <v>618</v>
      </c>
      <c r="C310" s="8">
        <v>218031.75</v>
      </c>
      <c r="D310" s="8">
        <v>74461.960000000006</v>
      </c>
      <c r="E310" s="8">
        <v>56571.66</v>
      </c>
      <c r="F310" s="9">
        <v>110642.71</v>
      </c>
      <c r="G310" s="8"/>
      <c r="H310" s="8">
        <f t="shared" si="4"/>
        <v>241676.33000000002</v>
      </c>
    </row>
    <row r="311" spans="1:8" x14ac:dyDescent="0.2">
      <c r="A311" s="6" t="s">
        <v>619</v>
      </c>
      <c r="B311" s="7" t="s">
        <v>620</v>
      </c>
      <c r="C311" s="8">
        <v>17842.5</v>
      </c>
      <c r="D311" s="8">
        <v>2923.04</v>
      </c>
      <c r="E311" s="8">
        <v>1751.99</v>
      </c>
      <c r="F311" s="9">
        <v>6477.19</v>
      </c>
      <c r="G311" s="8"/>
      <c r="H311" s="8">
        <f t="shared" si="4"/>
        <v>11152.22</v>
      </c>
    </row>
    <row r="312" spans="1:8" x14ac:dyDescent="0.2">
      <c r="A312" s="6" t="s">
        <v>621</v>
      </c>
      <c r="B312" s="7" t="s">
        <v>622</v>
      </c>
      <c r="C312" s="8">
        <v>60929.1</v>
      </c>
      <c r="D312" s="8">
        <v>27745.19</v>
      </c>
      <c r="E312" s="8">
        <v>0</v>
      </c>
      <c r="F312" s="9">
        <v>41317.949999999997</v>
      </c>
      <c r="G312" s="8"/>
      <c r="H312" s="8">
        <f t="shared" si="4"/>
        <v>69063.14</v>
      </c>
    </row>
    <row r="313" spans="1:8" x14ac:dyDescent="0.2">
      <c r="A313" s="6" t="s">
        <v>623</v>
      </c>
      <c r="B313" s="7" t="s">
        <v>624</v>
      </c>
      <c r="C313" s="8">
        <v>56370.6</v>
      </c>
      <c r="D313" s="8">
        <v>33188.449999999997</v>
      </c>
      <c r="E313" s="8">
        <v>14721.55</v>
      </c>
      <c r="F313" s="9">
        <v>11427.26</v>
      </c>
      <c r="G313" s="8"/>
      <c r="H313" s="8">
        <f t="shared" si="4"/>
        <v>59337.26</v>
      </c>
    </row>
    <row r="314" spans="1:8" x14ac:dyDescent="0.2">
      <c r="A314" s="6" t="s">
        <v>625</v>
      </c>
      <c r="B314" s="7" t="s">
        <v>626</v>
      </c>
      <c r="C314" s="8">
        <v>50404.95</v>
      </c>
      <c r="D314" s="8">
        <v>15644.32</v>
      </c>
      <c r="E314" s="8">
        <v>15751.18</v>
      </c>
      <c r="F314" s="9">
        <v>21172.6</v>
      </c>
      <c r="G314" s="8"/>
      <c r="H314" s="8">
        <f t="shared" si="4"/>
        <v>52568.1</v>
      </c>
    </row>
    <row r="315" spans="1:8" x14ac:dyDescent="0.2">
      <c r="A315" s="6" t="s">
        <v>627</v>
      </c>
      <c r="B315" s="7" t="s">
        <v>628</v>
      </c>
      <c r="C315" s="8">
        <v>30085.200000000001</v>
      </c>
      <c r="D315" s="8">
        <v>6799.84</v>
      </c>
      <c r="E315" s="8">
        <v>9487.11</v>
      </c>
      <c r="F315" s="9">
        <v>16464.45</v>
      </c>
      <c r="G315" s="8"/>
      <c r="H315" s="8">
        <f t="shared" si="4"/>
        <v>32751.4</v>
      </c>
    </row>
    <row r="316" spans="1:8" x14ac:dyDescent="0.2">
      <c r="A316" s="6" t="s">
        <v>629</v>
      </c>
      <c r="B316" s="7" t="s">
        <v>630</v>
      </c>
      <c r="C316" s="8">
        <v>37686.15</v>
      </c>
      <c r="D316" s="8">
        <v>10737.12</v>
      </c>
      <c r="E316" s="8">
        <v>4268.5200000000004</v>
      </c>
      <c r="F316" s="9">
        <v>32701.34</v>
      </c>
      <c r="G316" s="8"/>
      <c r="H316" s="8">
        <f t="shared" si="4"/>
        <v>47706.98</v>
      </c>
    </row>
    <row r="317" spans="1:8" x14ac:dyDescent="0.2">
      <c r="A317" s="6" t="s">
        <v>631</v>
      </c>
      <c r="B317" s="7" t="s">
        <v>632</v>
      </c>
      <c r="C317" s="8">
        <v>36551.699999999997</v>
      </c>
      <c r="D317" s="8">
        <v>7810.09</v>
      </c>
      <c r="E317" s="8">
        <v>10988.650000000001</v>
      </c>
      <c r="F317" s="9">
        <v>19375.849999999999</v>
      </c>
      <c r="G317" s="8"/>
      <c r="H317" s="8">
        <f t="shared" si="4"/>
        <v>38174.589999999997</v>
      </c>
    </row>
    <row r="318" spans="1:8" x14ac:dyDescent="0.2">
      <c r="A318" s="6" t="s">
        <v>633</v>
      </c>
      <c r="B318" s="7" t="s">
        <v>634</v>
      </c>
      <c r="C318" s="8">
        <v>7821.9</v>
      </c>
      <c r="D318" s="8">
        <v>3781.34</v>
      </c>
      <c r="E318" s="8">
        <v>0</v>
      </c>
      <c r="F318" s="9">
        <v>4789.25</v>
      </c>
      <c r="G318" s="8"/>
      <c r="H318" s="8">
        <f t="shared" si="4"/>
        <v>8570.59</v>
      </c>
    </row>
    <row r="319" spans="1:8" x14ac:dyDescent="0.2">
      <c r="A319" s="6" t="s">
        <v>635</v>
      </c>
      <c r="B319" s="7" t="s">
        <v>636</v>
      </c>
      <c r="C319" s="8">
        <v>61277.4</v>
      </c>
      <c r="D319" s="8">
        <v>17991.34</v>
      </c>
      <c r="E319" s="8">
        <v>23812.07</v>
      </c>
      <c r="F319" s="9">
        <v>21477.58</v>
      </c>
      <c r="G319" s="8"/>
      <c r="H319" s="8">
        <f t="shared" si="4"/>
        <v>63280.990000000005</v>
      </c>
    </row>
    <row r="320" spans="1:8" x14ac:dyDescent="0.2">
      <c r="A320" s="6" t="s">
        <v>637</v>
      </c>
      <c r="B320" s="7" t="s">
        <v>638</v>
      </c>
      <c r="C320" s="8">
        <v>32732.1</v>
      </c>
      <c r="D320" s="8">
        <v>6787.88</v>
      </c>
      <c r="E320" s="8">
        <v>2958.75</v>
      </c>
      <c r="F320" s="9">
        <v>13153.46</v>
      </c>
      <c r="G320" s="8"/>
      <c r="H320" s="8">
        <f t="shared" si="4"/>
        <v>22900.09</v>
      </c>
    </row>
    <row r="321" spans="1:8" x14ac:dyDescent="0.2">
      <c r="A321" s="6" t="s">
        <v>639</v>
      </c>
      <c r="B321" s="7" t="s">
        <v>640</v>
      </c>
      <c r="C321" s="8">
        <v>20969.099999999999</v>
      </c>
      <c r="D321" s="8">
        <v>3998.01</v>
      </c>
      <c r="E321" s="8">
        <v>5009.5</v>
      </c>
      <c r="F321" s="9">
        <v>8375.0400000000009</v>
      </c>
      <c r="G321" s="8"/>
      <c r="H321" s="8">
        <f t="shared" si="4"/>
        <v>17382.550000000003</v>
      </c>
    </row>
    <row r="322" spans="1:8" x14ac:dyDescent="0.2">
      <c r="A322" s="6" t="s">
        <v>641</v>
      </c>
      <c r="B322" s="7" t="s">
        <v>642</v>
      </c>
      <c r="C322" s="8">
        <v>78695.55</v>
      </c>
      <c r="D322" s="8">
        <v>18717.88</v>
      </c>
      <c r="E322" s="8">
        <v>17902.989999999998</v>
      </c>
      <c r="F322" s="9">
        <v>24085.62</v>
      </c>
      <c r="G322" s="8"/>
      <c r="H322" s="8">
        <f t="shared" ref="H322:H385" si="5">SUM(D322:G322)</f>
        <v>60706.489999999991</v>
      </c>
    </row>
    <row r="323" spans="1:8" x14ac:dyDescent="0.2">
      <c r="A323" s="6" t="s">
        <v>643</v>
      </c>
      <c r="B323" s="7" t="s">
        <v>644</v>
      </c>
      <c r="C323" s="8">
        <v>27112.05</v>
      </c>
      <c r="D323" s="8">
        <v>2997.24</v>
      </c>
      <c r="E323" s="8">
        <v>0</v>
      </c>
      <c r="F323" s="9">
        <v>25099.13</v>
      </c>
      <c r="G323" s="8"/>
      <c r="H323" s="8">
        <f t="shared" si="5"/>
        <v>28096.370000000003</v>
      </c>
    </row>
    <row r="324" spans="1:8" x14ac:dyDescent="0.2">
      <c r="A324" s="6" t="s">
        <v>645</v>
      </c>
      <c r="B324" s="7" t="s">
        <v>646</v>
      </c>
      <c r="C324" s="8">
        <v>27492.75</v>
      </c>
      <c r="D324" s="8">
        <v>2212.86</v>
      </c>
      <c r="E324" s="8">
        <v>11208.42</v>
      </c>
      <c r="F324" s="9">
        <v>2704.09</v>
      </c>
      <c r="G324" s="8"/>
      <c r="H324" s="8">
        <f t="shared" si="5"/>
        <v>16125.37</v>
      </c>
    </row>
    <row r="325" spans="1:8" x14ac:dyDescent="0.2">
      <c r="A325" s="6" t="s">
        <v>647</v>
      </c>
      <c r="B325" s="7" t="s">
        <v>648</v>
      </c>
      <c r="C325" s="8">
        <v>44152.2</v>
      </c>
      <c r="D325" s="8">
        <v>17223.02</v>
      </c>
      <c r="E325" s="8">
        <v>0</v>
      </c>
      <c r="F325" s="9">
        <v>27350.19</v>
      </c>
      <c r="G325" s="8"/>
      <c r="H325" s="8">
        <f t="shared" si="5"/>
        <v>44573.21</v>
      </c>
    </row>
    <row r="326" spans="1:8" x14ac:dyDescent="0.2">
      <c r="A326" s="11" t="s">
        <v>649</v>
      </c>
      <c r="B326" s="12">
        <f>SUBTOTAL(103,B2:B325)</f>
        <v>324</v>
      </c>
      <c r="C326" s="13"/>
      <c r="D326" s="14">
        <f>SUBTOTAL(109,D2:D325)</f>
        <v>7587182.6400000015</v>
      </c>
      <c r="E326" s="14">
        <f>SUBTOTAL(109,E2:E325)</f>
        <v>6561583.7300000032</v>
      </c>
      <c r="F326" s="15">
        <f>SUBTOTAL(109,F2:F325)</f>
        <v>10355997.759999996</v>
      </c>
      <c r="G326" s="14">
        <f>SUBTOTAL(109,G2:G325)</f>
        <v>18334.93</v>
      </c>
      <c r="H326" s="12"/>
    </row>
  </sheetData>
  <phoneticPr fontId="0" type="noConversion"/>
  <pageMargins left="1" right="1" top="1" bottom="1" header="1" footer="1"/>
  <pageSetup orientation="portrait" r:id="rId1"/>
  <headerFooter alignWithMargins="0">
    <oddFooter>&amp;L&amp;C&amp;R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PALSpentAmountReport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2025-07-09T17:09:58Z</dcterms:created>
  <dcterms:modified xsi:type="dcterms:W3CDTF">2025-07-30T14:45:39Z</dcterms:modified>
</cp:coreProperties>
</file>